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5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 iterate="1" iterateCount="100" iterateDelta="0.00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<sst xmlns="http://schemas.openxmlformats.org/spreadsheetml/2006/main" count="346" uniqueCount="43">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</sst>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9"/>
  <sheetViews>
    <sheetView tabSelected="1" zoomScale="90" zoomScaleNormal="90" workbookViewId="0" topLeftCell="A165">
      <selection pane="topLeft" activeCell="O201" sqref="O201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59" t="s">
        <v>1</v>
      </c>
      <c r="D3" s="61">
        <v>2013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3:15" s="1" customFormat="1" ht="13.5" thickBot="1">
      <c r="C4" s="60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64" t="s">
        <v>19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 s="1" customFormat="1" ht="12.75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59" t="s">
        <v>1</v>
      </c>
      <c r="D13" s="61">
        <v>2014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3:15" s="1" customFormat="1" ht="13.5" thickBot="1">
      <c r="C14" s="60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64" t="s">
        <v>20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3:15" s="1" customFormat="1" ht="12.7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59" t="s">
        <v>1</v>
      </c>
      <c r="D23" s="61">
        <v>2015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3:15" s="1" customFormat="1" ht="13.5" thickBot="1">
      <c r="C24" s="60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64" t="s">
        <v>21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 s="1" customFormat="1" ht="12.7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="1" customFormat="1" ht="13.5" thickBot="1"/>
    <row r="33" spans="3:15" s="1" customFormat="1" ht="12.75">
      <c r="C33" s="59" t="s">
        <v>1</v>
      </c>
      <c r="D33" s="61">
        <v>2016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3:15" s="1" customFormat="1" ht="13.5" thickBot="1">
      <c r="C34" s="60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64" t="s">
        <v>22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3:15" s="1" customFormat="1" ht="12.75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59" t="s">
        <v>1</v>
      </c>
      <c r="D43" s="61">
        <v>2017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3:15" s="1" customFormat="1" ht="13.5" thickBot="1">
      <c r="C44" s="60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64" t="s">
        <v>23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3:15" s="1" customFormat="1" ht="12.75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59" t="s">
        <v>1</v>
      </c>
      <c r="D53" s="61">
        <v>2018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3:15" s="1" customFormat="1" ht="13.5" thickBot="1">
      <c r="C54" s="60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59" t="s">
        <v>1</v>
      </c>
      <c r="D117" s="61">
        <v>2019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3"/>
    </row>
    <row r="118" spans="3:15" s="1" customFormat="1" ht="13.5" thickBot="1">
      <c r="C118" s="60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64" t="s">
        <v>36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3:15" s="1" customFormat="1" ht="12.75"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59" t="s">
        <v>1</v>
      </c>
      <c r="D127" s="61">
        <v>2020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3"/>
    </row>
    <row r="128" spans="3:15" s="1" customFormat="1" ht="13.5" thickBot="1">
      <c r="C128" s="60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64" t="s">
        <v>37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3:15" s="1" customFormat="1" ht="12.75"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59" t="s">
        <v>1</v>
      </c>
      <c r="D137" s="61">
        <v>2021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3"/>
    </row>
    <row r="138" spans="3:15" s="1" customFormat="1" ht="13.5" thickBot="1">
      <c r="C138" s="60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64" t="s">
        <v>38</v>
      </c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</row>
    <row r="145" spans="3:15" s="1" customFormat="1" ht="13.5" customHeight="1"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59" t="s">
        <v>1</v>
      </c>
      <c r="D147" s="61">
        <v>2022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3"/>
    </row>
    <row r="148" spans="3:15" ht="13.5" customHeight="1" thickBot="1">
      <c r="C148" s="60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64" t="s">
        <v>39</v>
      </c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</row>
    <row r="155" spans="3:15" ht="13.5" customHeight="1"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ht="13.5" customHeight="1" thickBot="1"/>
    <row r="157" spans="3:15" ht="13.5" customHeight="1">
      <c r="C157" s="59" t="s">
        <v>1</v>
      </c>
      <c r="D157" s="61">
        <v>2023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3"/>
    </row>
    <row r="158" spans="3:15" ht="13.5" customHeight="1" thickBot="1">
      <c r="C158" s="60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64" t="s">
        <v>40</v>
      </c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</row>
    <row r="165" spans="3:15" ht="13.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ht="15.75" thickBot="1"/>
    <row r="167" spans="3:15" ht="15">
      <c r="C167" s="59" t="s">
        <v>1</v>
      </c>
      <c r="D167" s="61">
        <v>2024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3"/>
    </row>
    <row r="168" spans="3:15" ht="15.75" thickBot="1">
      <c r="C168" s="60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.7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64" t="s">
        <v>41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3:15" ht="15"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ht="15.75" thickBot="1"/>
    <row r="177" spans="3:15" ht="15">
      <c r="C177" s="59" t="s">
        <v>1</v>
      </c>
      <c r="D177" s="61">
        <v>2025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3"/>
    </row>
    <row r="178" spans="3:15" ht="15.75" thickBot="1">
      <c r="C178" s="60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5">
      <c r="C179" s="8" t="s">
        <v>14</v>
      </c>
      <c r="D179" s="9">
        <v>57.439666839589997</v>
      </c>
      <c r="E179" s="11">
        <v>113.50269895209999</v>
      </c>
      <c r="F179" s="55">
        <v>169.06188588249</v>
      </c>
      <c r="G179" s="55"/>
      <c r="H179" s="55"/>
      <c r="I179" s="55"/>
      <c r="J179" s="11"/>
      <c r="K179" s="55"/>
      <c r="L179" s="55"/>
      <c r="M179" s="55"/>
      <c r="N179" s="55"/>
      <c r="O179" s="12"/>
    </row>
    <row r="180" spans="3:15" ht="1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>
        <f t="shared" si="36" ref="F180">F181+F182</f>
        <v>180.77606520500998</v>
      </c>
      <c r="G180" s="58"/>
      <c r="H180" s="58"/>
      <c r="I180" s="58"/>
      <c r="J180" s="58"/>
      <c r="K180" s="58"/>
      <c r="L180" s="58"/>
      <c r="M180" s="58"/>
      <c r="N180" s="58"/>
      <c r="O180" s="16"/>
    </row>
    <row r="181" spans="3:15" ht="15">
      <c r="C181" s="17" t="s">
        <v>16</v>
      </c>
      <c r="D181" s="18">
        <v>62.161521101710001</v>
      </c>
      <c r="E181" s="20">
        <v>120.65800020751</v>
      </c>
      <c r="F181" s="56">
        <v>179.05106520500999</v>
      </c>
      <c r="G181" s="56"/>
      <c r="H181" s="56"/>
      <c r="I181" s="56"/>
      <c r="J181" s="20"/>
      <c r="K181" s="56"/>
      <c r="L181" s="56"/>
      <c r="M181" s="56"/>
      <c r="N181" s="56"/>
      <c r="O181" s="21"/>
    </row>
    <row r="182" spans="3:15" ht="15">
      <c r="C182" s="22" t="s">
        <v>17</v>
      </c>
      <c r="D182" s="18">
        <v>0.57500000000000007</v>
      </c>
      <c r="E182" s="20">
        <v>1.1500000000000001</v>
      </c>
      <c r="F182" s="56">
        <v>1.725</v>
      </c>
      <c r="G182" s="56"/>
      <c r="H182" s="56"/>
      <c r="I182" s="56"/>
      <c r="J182" s="20"/>
      <c r="K182" s="56"/>
      <c r="L182" s="56"/>
      <c r="M182" s="56"/>
      <c r="N182" s="56"/>
      <c r="O182" s="21"/>
    </row>
    <row r="183" spans="3:15" ht="15.75" thickBot="1">
      <c r="C183" s="23" t="s">
        <v>18</v>
      </c>
      <c r="D183" s="24">
        <f t="shared" si="37" ref="D183">D179-D180</f>
        <v>-5.2968542621200072</v>
      </c>
      <c r="E183" s="57">
        <v>-8.305301255410015</v>
      </c>
      <c r="F183" s="57">
        <f t="shared" si="38" ref="F183">F179-F180</f>
        <v>-11.714179322519982</v>
      </c>
      <c r="G183" s="57"/>
      <c r="H183" s="57"/>
      <c r="I183" s="57"/>
      <c r="J183" s="57"/>
      <c r="K183" s="57"/>
      <c r="L183" s="57"/>
      <c r="M183" s="57"/>
      <c r="N183" s="57"/>
      <c r="O183" s="27"/>
    </row>
    <row r="184" spans="3:15" ht="15">
      <c r="C184" s="64" t="s">
        <v>42</v>
      </c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3:15" ht="15"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9"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  <mergeCell ref="C43:C44"/>
    <mergeCell ref="D43:O43"/>
    <mergeCell ref="C50:O51"/>
    <mergeCell ref="C53:C54"/>
    <mergeCell ref="D53:O53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