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065" windowWidth="7650" windowHeight="7635" firstSheet="18" activeTab="23"/>
  </bookViews>
  <sheets>
    <sheet name="Př1-1" sheetId="246" r:id="rId2"/>
    <sheet name="Př1-2" sheetId="247" r:id="rId3"/>
    <sheet name="Př1-3" sheetId="52" r:id="rId4"/>
    <sheet name="Př1-4" sheetId="111" r:id="rId5"/>
    <sheet name="Př. 1-5 str.1" sheetId="201" r:id="rId6"/>
    <sheet name="Př1-5 str.2" sheetId="214" r:id="rId7"/>
    <sheet name="Př1-5 str.3" sheetId="250" r:id="rId8"/>
    <sheet name="Př2-1 str.1" sheetId="204" r:id="rId9"/>
    <sheet name="Př2-1 str.2,3" sheetId="252" r:id="rId10"/>
    <sheet name="Př2-1 str.4" sheetId="138" r:id="rId11"/>
    <sheet name="Př2-1 str.5" sheetId="139" r:id="rId12"/>
    <sheet name="Př2-2" sheetId="119" r:id="rId13"/>
    <sheet name="Př2-3" sheetId="251" r:id="rId14"/>
    <sheet name="Př3" sheetId="120" r:id="rId15"/>
    <sheet name="Př4" sheetId="68" r:id="rId16"/>
    <sheet name="Př5-1" sheetId="223" r:id="rId17"/>
    <sheet name="Př5-2" sheetId="236" r:id="rId18"/>
    <sheet name="Př6" sheetId="237" r:id="rId19"/>
    <sheet name="Př7" sheetId="238" r:id="rId20"/>
    <sheet name="Př8" sheetId="208" r:id="rId21"/>
    <sheet name="Př9-1" sheetId="224" r:id="rId22"/>
    <sheet name="Př9-2" sheetId="225" r:id="rId23"/>
    <sheet name="Př9-3" sheetId="226" r:id="rId24"/>
    <sheet name="Př9-4 bez vzorců" sheetId="248" r:id="rId25"/>
    <sheet name="Př9-4 včetně vzorců" sheetId="253" r:id="rId26"/>
    <sheet name="Př10-1" sheetId="216" r:id="rId27"/>
    <sheet name="Př10-2" sheetId="217" r:id="rId28"/>
    <sheet name="Př10-3" sheetId="218" r:id="rId29"/>
    <sheet name="Př10-4" sheetId="219" r:id="rId30"/>
  </sheets>
  <externalReferences>
    <externalReference r:id="rId33"/>
  </externalReferences>
  <definedNames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5">#REF!</definedName>
    <definedName name="a" localSheetId="6">#REF!</definedName>
    <definedName name="a" localSheetId="17">#REF!</definedName>
    <definedName name="a" localSheetId="18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>#REF!</definedName>
    <definedName name="AV" localSheetId="25">#REF!</definedName>
    <definedName name="AV" localSheetId="26">#REF!</definedName>
    <definedName name="AV" localSheetId="27">#REF!</definedName>
    <definedName name="AV" localSheetId="28">#REF!</definedName>
    <definedName name="AV" localSheetId="0">#REF!</definedName>
    <definedName name="AV" localSheetId="1">#REF!</definedName>
    <definedName name="AV" localSheetId="5">#REF!</definedName>
    <definedName name="AV" localSheetId="6">#REF!</definedName>
    <definedName name="AV" localSheetId="7">#REF!</definedName>
    <definedName name="AV" localSheetId="12">#REF!</definedName>
    <definedName name="AV" localSheetId="17">#REF!</definedName>
    <definedName name="AV" localSheetId="18">#REF!</definedName>
    <definedName name="AV" localSheetId="19">#REF!</definedName>
    <definedName name="AV" localSheetId="20">#REF!</definedName>
    <definedName name="AV" localSheetId="21">#REF!</definedName>
    <definedName name="AV" localSheetId="22">#REF!</definedName>
    <definedName name="AV" localSheetId="23">#REF!</definedName>
    <definedName name="AV" localSheetId="24">#REF!</definedName>
    <definedName name="AV">#REF!</definedName>
    <definedName name="CBU" localSheetId="25">#REF!</definedName>
    <definedName name="CBU" localSheetId="26">#REF!</definedName>
    <definedName name="CBU" localSheetId="27">#REF!</definedName>
    <definedName name="CBU" localSheetId="28">#REF!</definedName>
    <definedName name="CBU" localSheetId="0">#REF!</definedName>
    <definedName name="CBU" localSheetId="1">#REF!</definedName>
    <definedName name="CBU" localSheetId="5">#REF!</definedName>
    <definedName name="CBU" localSheetId="6">#REF!</definedName>
    <definedName name="CBU" localSheetId="7">#REF!</definedName>
    <definedName name="CBU" localSheetId="12">#REF!</definedName>
    <definedName name="CBU" localSheetId="17">#REF!</definedName>
    <definedName name="CBU" localSheetId="18">#REF!</definedName>
    <definedName name="CBU" localSheetId="19">#REF!</definedName>
    <definedName name="CBU" localSheetId="20">#REF!</definedName>
    <definedName name="CBU" localSheetId="21">#REF!</definedName>
    <definedName name="CBU" localSheetId="22">#REF!</definedName>
    <definedName name="CBU" localSheetId="23">#REF!</definedName>
    <definedName name="CBU" localSheetId="24">#REF!</definedName>
    <definedName name="CBU">#REF!</definedName>
    <definedName name="CSU" localSheetId="25">#REF!</definedName>
    <definedName name="CSU" localSheetId="26">#REF!</definedName>
    <definedName name="CSU" localSheetId="27">#REF!</definedName>
    <definedName name="CSU" localSheetId="28">#REF!</definedName>
    <definedName name="CSU" localSheetId="0">#REF!</definedName>
    <definedName name="CSU" localSheetId="1">#REF!</definedName>
    <definedName name="CSU" localSheetId="5">#REF!</definedName>
    <definedName name="CSU" localSheetId="6">#REF!</definedName>
    <definedName name="CSU" localSheetId="7">#REF!</definedName>
    <definedName name="CSU" localSheetId="12">#REF!</definedName>
    <definedName name="CSU" localSheetId="17">#REF!</definedName>
    <definedName name="CSU" localSheetId="18">#REF!</definedName>
    <definedName name="CSU" localSheetId="19">#REF!</definedName>
    <definedName name="CSU" localSheetId="20">#REF!</definedName>
    <definedName name="CSU" localSheetId="21">#REF!</definedName>
    <definedName name="CSU" localSheetId="22">#REF!</definedName>
    <definedName name="CSU" localSheetId="23">#REF!</definedName>
    <definedName name="CSU" localSheetId="24">#REF!</definedName>
    <definedName name="CSU">#REF!</definedName>
    <definedName name="CUZK" localSheetId="25">#REF!</definedName>
    <definedName name="CUZK" localSheetId="26">#REF!</definedName>
    <definedName name="CUZK" localSheetId="27">#REF!</definedName>
    <definedName name="CUZK" localSheetId="28">#REF!</definedName>
    <definedName name="CUZK" localSheetId="0">#REF!</definedName>
    <definedName name="CUZK" localSheetId="1">#REF!</definedName>
    <definedName name="CUZK" localSheetId="5">#REF!</definedName>
    <definedName name="CUZK" localSheetId="6">#REF!</definedName>
    <definedName name="CUZK" localSheetId="7">#REF!</definedName>
    <definedName name="CUZK" localSheetId="12">#REF!</definedName>
    <definedName name="CUZK" localSheetId="17">#REF!</definedName>
    <definedName name="CUZK" localSheetId="18">#REF!</definedName>
    <definedName name="CUZK" localSheetId="19">#REF!</definedName>
    <definedName name="CUZK" localSheetId="20">#REF!</definedName>
    <definedName name="CUZK" localSheetId="21">#REF!</definedName>
    <definedName name="CUZK" localSheetId="22">#REF!</definedName>
    <definedName name="CUZK" localSheetId="23">#REF!</definedName>
    <definedName name="CUZK" localSheetId="24">#REF!</definedName>
    <definedName name="CUZK">#REF!</definedName>
    <definedName name="GA" localSheetId="25">#REF!</definedName>
    <definedName name="GA" localSheetId="26">#REF!</definedName>
    <definedName name="GA" localSheetId="27">#REF!</definedName>
    <definedName name="GA" localSheetId="28">#REF!</definedName>
    <definedName name="GA" localSheetId="0">#REF!</definedName>
    <definedName name="GA" localSheetId="1">#REF!</definedName>
    <definedName name="GA" localSheetId="5">#REF!</definedName>
    <definedName name="GA" localSheetId="6">#REF!</definedName>
    <definedName name="GA" localSheetId="7">#REF!</definedName>
    <definedName name="GA" localSheetId="12">#REF!</definedName>
    <definedName name="GA" localSheetId="17">#REF!</definedName>
    <definedName name="GA" localSheetId="18">#REF!</definedName>
    <definedName name="GA" localSheetId="19">#REF!</definedName>
    <definedName name="GA" localSheetId="20">#REF!</definedName>
    <definedName name="GA" localSheetId="21">#REF!</definedName>
    <definedName name="GA" localSheetId="22">#REF!</definedName>
    <definedName name="GA" localSheetId="23">#REF!</definedName>
    <definedName name="GA" localSheetId="24">#REF!</definedName>
    <definedName name="GA">#REF!</definedName>
    <definedName name="MDS" localSheetId="25">#REF!</definedName>
    <definedName name="MDS" localSheetId="26">#REF!</definedName>
    <definedName name="MDS" localSheetId="27">#REF!</definedName>
    <definedName name="MDS" localSheetId="28">#REF!</definedName>
    <definedName name="MDS" localSheetId="0">#REF!</definedName>
    <definedName name="MDS" localSheetId="1">#REF!</definedName>
    <definedName name="MDS" localSheetId="5">#REF!</definedName>
    <definedName name="MDS" localSheetId="6">#REF!</definedName>
    <definedName name="MDS" localSheetId="7">#REF!</definedName>
    <definedName name="MDS" localSheetId="12">#REF!</definedName>
    <definedName name="MDS" localSheetId="17">#REF!</definedName>
    <definedName name="MDS" localSheetId="18">#REF!</definedName>
    <definedName name="MDS" localSheetId="19">#REF!</definedName>
    <definedName name="MDS" localSheetId="20">#REF!</definedName>
    <definedName name="MDS" localSheetId="21">#REF!</definedName>
    <definedName name="MDS" localSheetId="22">#REF!</definedName>
    <definedName name="MDS" localSheetId="23">#REF!</definedName>
    <definedName name="MDS" localSheetId="24">#REF!</definedName>
    <definedName name="MDS">#REF!</definedName>
    <definedName name="MK" localSheetId="25">#REF!</definedName>
    <definedName name="MK" localSheetId="26">#REF!</definedName>
    <definedName name="MK" localSheetId="27">#REF!</definedName>
    <definedName name="MK" localSheetId="28">#REF!</definedName>
    <definedName name="MK" localSheetId="0">#REF!</definedName>
    <definedName name="MK" localSheetId="1">#REF!</definedName>
    <definedName name="MK" localSheetId="5">#REF!</definedName>
    <definedName name="MK" localSheetId="6">#REF!</definedName>
    <definedName name="MK" localSheetId="7">#REF!</definedName>
    <definedName name="MK" localSheetId="12">#REF!</definedName>
    <definedName name="MK" localSheetId="17">#REF!</definedName>
    <definedName name="MK" localSheetId="18">#REF!</definedName>
    <definedName name="MK" localSheetId="19">#REF!</definedName>
    <definedName name="MK" localSheetId="20">#REF!</definedName>
    <definedName name="MK" localSheetId="21">#REF!</definedName>
    <definedName name="MK" localSheetId="22">#REF!</definedName>
    <definedName name="MK" localSheetId="23">#REF!</definedName>
    <definedName name="MK" localSheetId="24">#REF!</definedName>
    <definedName name="MK">#REF!</definedName>
    <definedName name="MPO" localSheetId="25">#REF!</definedName>
    <definedName name="MPO" localSheetId="26">#REF!</definedName>
    <definedName name="MPO" localSheetId="27">#REF!</definedName>
    <definedName name="MPO" localSheetId="28">#REF!</definedName>
    <definedName name="MPO" localSheetId="0">#REF!</definedName>
    <definedName name="MPO" localSheetId="1">#REF!</definedName>
    <definedName name="MPO" localSheetId="5">#REF!</definedName>
    <definedName name="MPO" localSheetId="6">#REF!</definedName>
    <definedName name="MPO" localSheetId="7">#REF!</definedName>
    <definedName name="MPO" localSheetId="12">#REF!</definedName>
    <definedName name="MPO" localSheetId="17">#REF!</definedName>
    <definedName name="MPO" localSheetId="18">#REF!</definedName>
    <definedName name="MPO" localSheetId="19">#REF!</definedName>
    <definedName name="MPO" localSheetId="20">#REF!</definedName>
    <definedName name="MPO" localSheetId="21">#REF!</definedName>
    <definedName name="MPO" localSheetId="22">#REF!</definedName>
    <definedName name="MPO" localSheetId="23">#REF!</definedName>
    <definedName name="MPO" localSheetId="24">#REF!</definedName>
    <definedName name="MPO">#REF!</definedName>
    <definedName name="MS" localSheetId="25">#REF!</definedName>
    <definedName name="MS" localSheetId="26">#REF!</definedName>
    <definedName name="MS" localSheetId="27">#REF!</definedName>
    <definedName name="MS" localSheetId="28">#REF!</definedName>
    <definedName name="MS" localSheetId="0">#REF!</definedName>
    <definedName name="MS" localSheetId="1">#REF!</definedName>
    <definedName name="MS" localSheetId="5">#REF!</definedName>
    <definedName name="MS" localSheetId="6">#REF!</definedName>
    <definedName name="MS" localSheetId="7">#REF!</definedName>
    <definedName name="MS" localSheetId="12">#REF!</definedName>
    <definedName name="MS" localSheetId="17">#REF!</definedName>
    <definedName name="MS" localSheetId="18">#REF!</definedName>
    <definedName name="MS" localSheetId="19">#REF!</definedName>
    <definedName name="MS" localSheetId="20">#REF!</definedName>
    <definedName name="MS" localSheetId="21">#REF!</definedName>
    <definedName name="MS" localSheetId="22">#REF!</definedName>
    <definedName name="MS" localSheetId="23">#REF!</definedName>
    <definedName name="MS" localSheetId="24">#REF!</definedName>
    <definedName name="MS">#REF!</definedName>
    <definedName name="MSMT" localSheetId="25">#REF!</definedName>
    <definedName name="MSMT" localSheetId="26">#REF!</definedName>
    <definedName name="MSMT" localSheetId="27">#REF!</definedName>
    <definedName name="MSMT" localSheetId="28">#REF!</definedName>
    <definedName name="MSMT" localSheetId="0">#REF!</definedName>
    <definedName name="MSMT" localSheetId="1">#REF!</definedName>
    <definedName name="MSMT" localSheetId="5">#REF!</definedName>
    <definedName name="MSMT" localSheetId="6">#REF!</definedName>
    <definedName name="MSMT" localSheetId="7">#REF!</definedName>
    <definedName name="MSMT" localSheetId="12">#REF!</definedName>
    <definedName name="MSMT" localSheetId="17">#REF!</definedName>
    <definedName name="MSMT" localSheetId="18">#REF!</definedName>
    <definedName name="MSMT" localSheetId="19">#REF!</definedName>
    <definedName name="MSMT" localSheetId="20">#REF!</definedName>
    <definedName name="MSMT" localSheetId="21">#REF!</definedName>
    <definedName name="MSMT" localSheetId="22">#REF!</definedName>
    <definedName name="MSMT" localSheetId="23">#REF!</definedName>
    <definedName name="MSMT" localSheetId="24">#REF!</definedName>
    <definedName name="MSMT">#REF!</definedName>
    <definedName name="MZdr" localSheetId="25">#REF!</definedName>
    <definedName name="MZdr" localSheetId="26">#REF!</definedName>
    <definedName name="MZdr" localSheetId="27">#REF!</definedName>
    <definedName name="MZdr" localSheetId="28">#REF!</definedName>
    <definedName name="MZdr" localSheetId="0">#REF!</definedName>
    <definedName name="MZdr" localSheetId="1">#REF!</definedName>
    <definedName name="MZdr" localSheetId="5">#REF!</definedName>
    <definedName name="MZdr" localSheetId="6">#REF!</definedName>
    <definedName name="MZdr" localSheetId="7">#REF!</definedName>
    <definedName name="MZdr" localSheetId="12">#REF!</definedName>
    <definedName name="MZdr" localSheetId="17">#REF!</definedName>
    <definedName name="MZdr" localSheetId="18">#REF!</definedName>
    <definedName name="MZdr" localSheetId="19">#REF!</definedName>
    <definedName name="MZdr" localSheetId="20">#REF!</definedName>
    <definedName name="MZdr" localSheetId="21">#REF!</definedName>
    <definedName name="MZdr" localSheetId="22">#REF!</definedName>
    <definedName name="MZdr" localSheetId="23">#REF!</definedName>
    <definedName name="MZdr" localSheetId="24">#REF!</definedName>
    <definedName name="MZdr">#REF!</definedName>
    <definedName name="MZe" localSheetId="25">#REF!</definedName>
    <definedName name="MZe" localSheetId="26">#REF!</definedName>
    <definedName name="MZe" localSheetId="27">#REF!</definedName>
    <definedName name="MZe" localSheetId="28">#REF!</definedName>
    <definedName name="MZe" localSheetId="0">#REF!</definedName>
    <definedName name="MZe" localSheetId="1">#REF!</definedName>
    <definedName name="MZe" localSheetId="5">#REF!</definedName>
    <definedName name="MZe" localSheetId="6">#REF!</definedName>
    <definedName name="MZe" localSheetId="7">#REF!</definedName>
    <definedName name="MZe" localSheetId="12">#REF!</definedName>
    <definedName name="MZe" localSheetId="17">#REF!</definedName>
    <definedName name="MZe" localSheetId="18">#REF!</definedName>
    <definedName name="MZe" localSheetId="19">#REF!</definedName>
    <definedName name="MZe" localSheetId="20">#REF!</definedName>
    <definedName name="MZe" localSheetId="21">#REF!</definedName>
    <definedName name="MZe" localSheetId="22">#REF!</definedName>
    <definedName name="MZe" localSheetId="23">#REF!</definedName>
    <definedName name="MZe" localSheetId="24">#REF!</definedName>
    <definedName name="MZe">#REF!</definedName>
    <definedName name="_xlnm.Print_Titles" localSheetId="0">'Př1-1'!$A:$A</definedName>
    <definedName name="_xlnm.Print_Titles" localSheetId="1">'Př1-2'!$A:$A</definedName>
    <definedName name="_xlnm.Print_Titles" localSheetId="23">'Př9-4 bez vzorců'!$4:$11</definedName>
    <definedName name="_xlnm.Print_Titles" localSheetId="24">'Př9-4 včetně vzorců'!$4:$11</definedName>
    <definedName name="NKU" localSheetId="25">#REF!</definedName>
    <definedName name="NKU" localSheetId="26">#REF!</definedName>
    <definedName name="NKU" localSheetId="27">#REF!</definedName>
    <definedName name="NKU" localSheetId="28">#REF!</definedName>
    <definedName name="NKU" localSheetId="0">#REF!</definedName>
    <definedName name="NKU" localSheetId="1">#REF!</definedName>
    <definedName name="NKU" localSheetId="5">#REF!</definedName>
    <definedName name="NKU" localSheetId="6">#REF!</definedName>
    <definedName name="NKU" localSheetId="7">#REF!</definedName>
    <definedName name="NKU" localSheetId="12">#REF!</definedName>
    <definedName name="NKU" localSheetId="17">#REF!</definedName>
    <definedName name="NKU" localSheetId="18">#REF!</definedName>
    <definedName name="NKU" localSheetId="19">#REF!</definedName>
    <definedName name="NKU" localSheetId="20">#REF!</definedName>
    <definedName name="NKU" localSheetId="21">#REF!</definedName>
    <definedName name="NKU" localSheetId="22">#REF!</definedName>
    <definedName name="NKU" localSheetId="23">#REF!</definedName>
    <definedName name="NKU" localSheetId="24">#REF!</definedName>
    <definedName name="NKU">#REF!</definedName>
    <definedName name="_xlnm.Print_Area" localSheetId="4">'Př. 1-5 str.1'!$A$1:$J$20</definedName>
    <definedName name="_xlnm.Print_Area" localSheetId="25">'Př10-1'!$A$1:$O$32</definedName>
    <definedName name="_xlnm.Print_Area" localSheetId="26">'Př10-2'!$A$1:$P$31</definedName>
    <definedName name="_xlnm.Print_Area" localSheetId="28">'Př10-4'!$A$1:$P$31</definedName>
    <definedName name="_xlnm.Print_Area" localSheetId="0">'Př1-1'!$A$1:$BL$182</definedName>
    <definedName name="_xlnm.Print_Area" localSheetId="1">'Př1-2'!$A$1:$AY$179</definedName>
    <definedName name="_xlnm.Print_Area" localSheetId="2">'Př1-3'!$A$1:$G$33</definedName>
    <definedName name="_xlnm.Print_Area" localSheetId="3">'Př1-4'!$A$1:$F$35</definedName>
    <definedName name="_xlnm.Print_Area" localSheetId="5">'Př1-5 str.2'!$B$1:$I$83</definedName>
    <definedName name="_xlnm.Print_Area" localSheetId="6">'Př1-5 str.3'!$B$1:$I$61</definedName>
    <definedName name="_xlnm.Print_Area" localSheetId="7">'Př2-1 str.1'!$A$1:$G$77</definedName>
    <definedName name="_xlnm.Print_Area" localSheetId="11">'Př2-2'!$A$1:$G$25</definedName>
    <definedName name="_xlnm.Print_Area" localSheetId="12">'Př2-3'!$A$1:$X$20</definedName>
    <definedName name="_xlnm.Print_Area" localSheetId="14">'Př4'!$A$1:$L$46</definedName>
    <definedName name="_xlnm.Print_Area" localSheetId="15">'Př5-1'!$A$1:$O$31</definedName>
    <definedName name="_xlnm.Print_Area" localSheetId="17">'Př6'!$B$1:$M$24</definedName>
    <definedName name="_xlnm.Print_Area" localSheetId="18">'Př7'!$B$1:$O$27</definedName>
    <definedName name="_xlnm.Print_Area" localSheetId="19">'Př8'!$A$1:$H$28</definedName>
    <definedName name="_xlnm.Print_Area" localSheetId="20">'Př9-1'!$B$1:$L$27</definedName>
    <definedName name="_xlnm.Print_Area" localSheetId="21">'Př9-2'!$B$1:$K$47</definedName>
    <definedName name="_xlnm.Print_Area" localSheetId="22">'Př9-3'!$B$1:$M$22</definedName>
    <definedName name="_xlnm.Print_Area" localSheetId="23">'Př9-4 bez vzorců'!$A$1:$S$2026</definedName>
    <definedName name="_xlnm.Print_Area" localSheetId="24">'Př9-4 včetně vzorců'!$A$1:$S$2050</definedName>
    <definedName name="pokus" localSheetId="25">#REF!</definedName>
    <definedName name="pokus" localSheetId="26">#REF!</definedName>
    <definedName name="pokus" localSheetId="27">#REF!</definedName>
    <definedName name="pokus" localSheetId="28">#REF!</definedName>
    <definedName name="pokus" localSheetId="0">#REF!</definedName>
    <definedName name="pokus" localSheetId="1">#REF!</definedName>
    <definedName name="pokus" localSheetId="5">#REF!</definedName>
    <definedName name="pokus" localSheetId="6">#REF!</definedName>
    <definedName name="pokus" localSheetId="17">#REF!</definedName>
    <definedName name="pokus" localSheetId="18">#REF!</definedName>
    <definedName name="pokus" localSheetId="20">#REF!</definedName>
    <definedName name="pokus" localSheetId="21">#REF!</definedName>
    <definedName name="pokus" localSheetId="22">#REF!</definedName>
    <definedName name="pokus" localSheetId="23">#REF!</definedName>
    <definedName name="pokus" localSheetId="24">#REF!</definedName>
    <definedName name="pokus">#REF!</definedName>
    <definedName name="RRTV" localSheetId="25">#REF!</definedName>
    <definedName name="RRTV" localSheetId="26">#REF!</definedName>
    <definedName name="RRTV" localSheetId="27">#REF!</definedName>
    <definedName name="RRTV" localSheetId="28">#REF!</definedName>
    <definedName name="RRTV" localSheetId="1">#REF!</definedName>
    <definedName name="RRTV" localSheetId="5">#REF!</definedName>
    <definedName name="RRTV" localSheetId="6">#REF!</definedName>
    <definedName name="RRTV" localSheetId="7">#REF!</definedName>
    <definedName name="RRTV" localSheetId="12">#REF!</definedName>
    <definedName name="RRTV" localSheetId="17">#REF!</definedName>
    <definedName name="RRTV" localSheetId="18">#REF!</definedName>
    <definedName name="RRTV" localSheetId="19">#REF!</definedName>
    <definedName name="RRTV" localSheetId="20">#REF!</definedName>
    <definedName name="RRTV" localSheetId="21">#REF!</definedName>
    <definedName name="RRTV" localSheetId="22">#REF!</definedName>
    <definedName name="RRTV" localSheetId="23">#REF!</definedName>
    <definedName name="RRTV" localSheetId="24">#REF!</definedName>
    <definedName name="RRTV">#REF!</definedName>
    <definedName name="SSHR" localSheetId="25">#REF!</definedName>
    <definedName name="SSHR" localSheetId="26">#REF!</definedName>
    <definedName name="SSHR" localSheetId="27">#REF!</definedName>
    <definedName name="SSHR" localSheetId="28">#REF!</definedName>
    <definedName name="SSHR" localSheetId="1">#REF!</definedName>
    <definedName name="SSHR" localSheetId="5">#REF!</definedName>
    <definedName name="SSHR" localSheetId="6">#REF!</definedName>
    <definedName name="SSHR" localSheetId="7">#REF!</definedName>
    <definedName name="SSHR" localSheetId="12">#REF!</definedName>
    <definedName name="SSHR" localSheetId="17">#REF!</definedName>
    <definedName name="SSHR" localSheetId="18">#REF!</definedName>
    <definedName name="SSHR" localSheetId="19">#REF!</definedName>
    <definedName name="SSHR" localSheetId="20">#REF!</definedName>
    <definedName name="SSHR" localSheetId="21">#REF!</definedName>
    <definedName name="SSHR" localSheetId="22">#REF!</definedName>
    <definedName name="SSHR" localSheetId="23">#REF!</definedName>
    <definedName name="SSHR" localSheetId="24">#REF!</definedName>
    <definedName name="SSHR">#REF!</definedName>
    <definedName name="SUJB" localSheetId="25">#REF!</definedName>
    <definedName name="SUJB" localSheetId="26">#REF!</definedName>
    <definedName name="SUJB" localSheetId="27">#REF!</definedName>
    <definedName name="SUJB" localSheetId="28">#REF!</definedName>
    <definedName name="SUJB" localSheetId="1">#REF!</definedName>
    <definedName name="SUJB" localSheetId="5">#REF!</definedName>
    <definedName name="SUJB" localSheetId="6">#REF!</definedName>
    <definedName name="SUJB" localSheetId="7">#REF!</definedName>
    <definedName name="SUJB" localSheetId="17">#REF!</definedName>
    <definedName name="SUJB" localSheetId="18">#REF!</definedName>
    <definedName name="SUJB" localSheetId="19">#REF!</definedName>
    <definedName name="SUJB" localSheetId="20">#REF!</definedName>
    <definedName name="SUJB" localSheetId="21">#REF!</definedName>
    <definedName name="SUJB" localSheetId="22">#REF!</definedName>
    <definedName name="SUJB" localSheetId="23">#REF!</definedName>
    <definedName name="SUJB" localSheetId="24">#REF!</definedName>
    <definedName name="SUJB">#REF!</definedName>
    <definedName name="UOHS" localSheetId="25">#REF!</definedName>
    <definedName name="UOHS" localSheetId="26">#REF!</definedName>
    <definedName name="UOHS" localSheetId="27">#REF!</definedName>
    <definedName name="UOHS" localSheetId="28">#REF!</definedName>
    <definedName name="UOHS" localSheetId="1">#REF!</definedName>
    <definedName name="UOHS" localSheetId="5">#REF!</definedName>
    <definedName name="UOHS" localSheetId="6">#REF!</definedName>
    <definedName name="UOHS" localSheetId="7">#REF!</definedName>
    <definedName name="UOHS" localSheetId="17">#REF!</definedName>
    <definedName name="UOHS" localSheetId="18">#REF!</definedName>
    <definedName name="UOHS" localSheetId="19">#REF!</definedName>
    <definedName name="UOHS" localSheetId="20">#REF!</definedName>
    <definedName name="UOHS" localSheetId="21">#REF!</definedName>
    <definedName name="UOHS" localSheetId="22">#REF!</definedName>
    <definedName name="UOHS" localSheetId="23">#REF!</definedName>
    <definedName name="UOHS" localSheetId="24">#REF!</definedName>
    <definedName name="UOHS">#REF!</definedName>
    <definedName name="UPV" localSheetId="25">#REF!</definedName>
    <definedName name="UPV" localSheetId="26">#REF!</definedName>
    <definedName name="UPV" localSheetId="27">#REF!</definedName>
    <definedName name="UPV" localSheetId="28">#REF!</definedName>
    <definedName name="UPV" localSheetId="1">#REF!</definedName>
    <definedName name="UPV" localSheetId="5">#REF!</definedName>
    <definedName name="UPV" localSheetId="6">#REF!</definedName>
    <definedName name="UPV" localSheetId="7">#REF!</definedName>
    <definedName name="UPV" localSheetId="17">#REF!</definedName>
    <definedName name="UPV" localSheetId="18">#REF!</definedName>
    <definedName name="UPV" localSheetId="19">#REF!</definedName>
    <definedName name="UPV" localSheetId="20">#REF!</definedName>
    <definedName name="UPV" localSheetId="21">#REF!</definedName>
    <definedName name="UPV" localSheetId="22">#REF!</definedName>
    <definedName name="UPV" localSheetId="23">#REF!</definedName>
    <definedName name="UPV" localSheetId="24">#REF!</definedName>
    <definedName name="UPV">#REF!</definedName>
    <definedName name="US" localSheetId="25">#REF!</definedName>
    <definedName name="US" localSheetId="26">#REF!</definedName>
    <definedName name="US" localSheetId="27">#REF!</definedName>
    <definedName name="US" localSheetId="28">#REF!</definedName>
    <definedName name="US" localSheetId="1">#REF!</definedName>
    <definedName name="US" localSheetId="5">#REF!</definedName>
    <definedName name="US" localSheetId="6">#REF!</definedName>
    <definedName name="US" localSheetId="7">#REF!</definedName>
    <definedName name="US" localSheetId="17">#REF!</definedName>
    <definedName name="US" localSheetId="18">#REF!</definedName>
    <definedName name="US" localSheetId="19">#REF!</definedName>
    <definedName name="US" localSheetId="20">#REF!</definedName>
    <definedName name="US" localSheetId="21">#REF!</definedName>
    <definedName name="US" localSheetId="22">#REF!</definedName>
    <definedName name="US" localSheetId="23">#REF!</definedName>
    <definedName name="US" localSheetId="24">#REF!</definedName>
    <definedName name="US">#REF!</definedName>
    <definedName name="USIS" localSheetId="25">#REF!</definedName>
    <definedName name="USIS" localSheetId="26">#REF!</definedName>
    <definedName name="USIS" localSheetId="27">#REF!</definedName>
    <definedName name="USIS" localSheetId="28">#REF!</definedName>
    <definedName name="USIS" localSheetId="1">#REF!</definedName>
    <definedName name="USIS" localSheetId="5">#REF!</definedName>
    <definedName name="USIS" localSheetId="6">#REF!</definedName>
    <definedName name="USIS" localSheetId="7">#REF!</definedName>
    <definedName name="USIS" localSheetId="17">#REF!</definedName>
    <definedName name="USIS" localSheetId="18">#REF!</definedName>
    <definedName name="USIS" localSheetId="19">#REF!</definedName>
    <definedName name="USIS" localSheetId="20">#REF!</definedName>
    <definedName name="USIS" localSheetId="21">#REF!</definedName>
    <definedName name="USIS" localSheetId="22">#REF!</definedName>
    <definedName name="USIS" localSheetId="23">#REF!</definedName>
    <definedName name="USIS" localSheetId="24">#REF!</definedName>
    <definedName name="USIS">#REF!</definedName>
  </definedNames>
  <calcPr fullCalcOnLoad="1"/>
</workbook>
</file>

<file path=xl/sharedStrings.xml><?xml version="1.0" encoding="utf-8"?>
<sst xmlns="http://schemas.openxmlformats.org/spreadsheetml/2006/main" count="26148" uniqueCount="966">
  <si>
    <t>Poznámky a vazby:</t>
  </si>
  <si>
    <t>a) pod pojmem rok "N" se rozumí rok, na který je sestavován návrh rozpočtu,</t>
  </si>
  <si>
    <t xml:space="preserve">                </t>
  </si>
  <si>
    <t xml:space="preserve"> e) případné chybějící položky příjmů doplnit na závěr tabulky a barevně zvýraznit.</t>
  </si>
  <si>
    <t>Neinvestiční půjčené prostředky nefinančním podnikatelským subjektům-právnickým osobám</t>
  </si>
  <si>
    <t>(+) 8111, (-) 8112</t>
  </si>
  <si>
    <t>(+) 8121, (-) 8122</t>
  </si>
  <si>
    <t>(+) 8113, (-) 8114</t>
  </si>
  <si>
    <t>(+) 8123, (-) 8124</t>
  </si>
  <si>
    <t>(+) 8211, (-) 8212</t>
  </si>
  <si>
    <t>(+) 8221, (-) 8222</t>
  </si>
  <si>
    <t>(+) 8213, (-) 8214</t>
  </si>
  <si>
    <t>(+) 8223, (-) 8224</t>
  </si>
  <si>
    <t xml:space="preserve">                 b) pod pojmem rok "N - 1" se rozumí rok předcházející roku, na který je sestavován návrh státního rozpočtu.</t>
  </si>
  <si>
    <t xml:space="preserve">                      Vzor formuláře č. 1/5</t>
  </si>
  <si>
    <t>Vzor formuláře č. 1/5</t>
  </si>
  <si>
    <t xml:space="preserve">Přehled o rozpočtu  nákladů a výnosů státních příspěvkových organizací
a další doplňující údaje - hlavní činnost </t>
  </si>
  <si>
    <t>Zkratka AE použita pro analytickou evidenci</t>
  </si>
  <si>
    <t>z toho:
prostředky na platy o ostatní platby za provedenou práci</t>
  </si>
  <si>
    <t xml:space="preserve"> b) pod pojmem rok "N-1" se rozumí rok předcházející roku, na který je sestavován návrh státního rozpočtu.</t>
  </si>
  <si>
    <t xml:space="preserve"> a) pod pojmem rok "N-1" se rozumí rok předcházející roku, na který je sestavován návrh státního rozpočtu.</t>
  </si>
  <si>
    <t xml:space="preserve"> d) pod pojmem rok "N+2" se rozumí rok, který následuje pro roce N+1.</t>
  </si>
  <si>
    <t xml:space="preserve"> c) pod pojmem rok "N+2" se rozumí rok, který následuje pro roce N+1.</t>
  </si>
  <si>
    <t>Prohlašuji, že máme ke dni podání této žádosti vypořádány všechny závazky vůči státnímu rozpočtu, státním fondům ČR a závazky z pojistného na sociální a zdravotní pojištění.</t>
  </si>
  <si>
    <t>Změny podle § 3 odst. 1 vyhlášky (rok  "N-1")</t>
  </si>
  <si>
    <t>Poznámka: pod pojmem rok "N-1" se rozumí rok předcházející roku, na který je sestavován návrh státního rozpočtu.</t>
  </si>
  <si>
    <t>1) Vyplní se v případě, že se jedná o programy vedené v informačním systému programového financování EDS/SMVS.</t>
  </si>
  <si>
    <t xml:space="preserve"> příjemci  typu OSS včetně PO, Státní fondy, Státní organizace, Státní podnik</t>
  </si>
  <si>
    <t>ostatní příjemci</t>
  </si>
  <si>
    <t>spolufinancování ČR ze SR</t>
  </si>
  <si>
    <t>kryto příjmy z rozpočtu EU/FM</t>
  </si>
  <si>
    <t xml:space="preserve">Sestavil: </t>
  </si>
  <si>
    <t>telefon:</t>
  </si>
  <si>
    <t>výdaje státního rozpočtu na výše uvedenou veřejnou zakázku:</t>
  </si>
  <si>
    <t xml:space="preserve">skutečnost do 31.12. roku N-2 </t>
  </si>
  <si>
    <t>specifikace požadavků v členění na běžné a kapitálové výdaje</t>
  </si>
  <si>
    <t>ve výši odpovídající roku N-1</t>
  </si>
  <si>
    <t>(v celoročním vyjádření)</t>
  </si>
  <si>
    <t xml:space="preserve">změna a její stručný popis </t>
  </si>
  <si>
    <t>Poznámka: pod pojmem rok "N" se rozumí rok, na který je sestavován návrh státního rozpočtu.</t>
  </si>
  <si>
    <t xml:space="preserve">Kapitola                                              </t>
  </si>
  <si>
    <t>specifikace požadavků</t>
  </si>
  <si>
    <t>x</t>
  </si>
  <si>
    <t>Sestavil:                                         tel.:</t>
  </si>
  <si>
    <t>Kontroloval:                                     tel.:</t>
  </si>
  <si>
    <t>razítko, datum, podpis</t>
  </si>
  <si>
    <t>položka rozpočtové skladby</t>
  </si>
  <si>
    <t>očekávaná skutečnost roku N-1</t>
  </si>
  <si>
    <t>návrh rozpočtu na rok N</t>
  </si>
  <si>
    <t>název</t>
  </si>
  <si>
    <t>číslo účtu z rozvahy</t>
  </si>
  <si>
    <t>prostředky na platy</t>
  </si>
  <si>
    <t>strana 5</t>
  </si>
  <si>
    <t>b) pod pojmem rok "N-1" se rozumí rok předcházející roku, na který je sestavován návrh rozpočtu,</t>
  </si>
  <si>
    <t>pořadové číslo</t>
  </si>
  <si>
    <t>název organizace
druh zařízení</t>
  </si>
  <si>
    <t>charakter pobytu</t>
  </si>
  <si>
    <t>adresa zařízení
(obec)</t>
  </si>
  <si>
    <t>hosp.-práv. forma</t>
  </si>
  <si>
    <t>zřizovatel</t>
  </si>
  <si>
    <t>Vzor formuláře č. 3</t>
  </si>
  <si>
    <t>Vzor formuláře č. 6</t>
  </si>
  <si>
    <t>Vzor formuláře č. 7</t>
  </si>
  <si>
    <t>Vzor formuláře č. 4</t>
  </si>
  <si>
    <t>FYZICKÁ OSOBA</t>
  </si>
  <si>
    <t>PRÁVNICKÁ OSOBA</t>
  </si>
  <si>
    <t>JMÉNO:</t>
  </si>
  <si>
    <t>NÁZEV:</t>
  </si>
  <si>
    <t>PŘÍJMENÍ:</t>
  </si>
  <si>
    <t>PRÁVNÍ FORMA:</t>
  </si>
  <si>
    <t>TRVALÉ BYDLIŠTĚ:</t>
  </si>
  <si>
    <t>SÍDLO:</t>
  </si>
  <si>
    <t>ulice:</t>
  </si>
  <si>
    <t>město:</t>
  </si>
  <si>
    <t>RČ:</t>
  </si>
  <si>
    <t>ODPOVĚDNÁ OSOBA:</t>
  </si>
  <si>
    <t>IDENTIFIKAČNÍ ČÍSLO:</t>
  </si>
  <si>
    <t>BANKA:</t>
  </si>
  <si>
    <t>peněžní ústav:</t>
  </si>
  <si>
    <t>číslo účtu:</t>
  </si>
  <si>
    <t>kód banky:</t>
  </si>
  <si>
    <t>TEL/FAX:</t>
  </si>
  <si>
    <t>ELEKTRONICKÁ ADRESA:</t>
  </si>
  <si>
    <t>ŽÁDOST  O</t>
  </si>
  <si>
    <t>DOTACI</t>
  </si>
  <si>
    <t xml:space="preserve">       </t>
  </si>
  <si>
    <t xml:space="preserve">   Kč</t>
  </si>
  <si>
    <t>NÁVRATNOU FINANČNÍ VÝPOMOC</t>
  </si>
  <si>
    <t>ODŮVODNĚNÍ ŽÁDOSTI:</t>
  </si>
  <si>
    <t>………………………………</t>
  </si>
  <si>
    <t xml:space="preserve">               DATUM</t>
  </si>
  <si>
    <t xml:space="preserve">                    PODPIS</t>
  </si>
  <si>
    <t xml:space="preserve">   </t>
  </si>
  <si>
    <t>Vzor formuláře č. 10/1</t>
  </si>
  <si>
    <t>Vzor formuláře č. 10/3</t>
  </si>
  <si>
    <t>Vzor formuláře č. 10/4</t>
  </si>
  <si>
    <t>Vzor formuláře č. 9/3</t>
  </si>
  <si>
    <t xml:space="preserve"> na financování potřeb kapitol státního rozpočtu v roce N+1, N+2</t>
  </si>
  <si>
    <t xml:space="preserve"> b) pod pojmem rok "N" se rozumí rok, na který je sestavován návrh rozpočtu,</t>
  </si>
  <si>
    <t xml:space="preserve"> c) pod pojmem rok "N+1" se rozumí rok, který následuje po roku N,</t>
  </si>
  <si>
    <t>rok N+1</t>
  </si>
  <si>
    <t>rok N+2</t>
  </si>
  <si>
    <t>v Kč</t>
  </si>
  <si>
    <t>výdaje státního fondu na výše uvedenou veřejnou zakázku:</t>
  </si>
  <si>
    <t>výdaje v roce</t>
  </si>
  <si>
    <t>N+1</t>
  </si>
  <si>
    <t>N+2</t>
  </si>
  <si>
    <t>N+…</t>
  </si>
  <si>
    <t>1) na poradenské služby související s veřejnou zakázkou</t>
  </si>
  <si>
    <t>2) platby třetím stranám v souladu s veřejnou zakázkou</t>
  </si>
  <si>
    <t>3) na realizaci projektu - samotné veřejné zakázky</t>
  </si>
  <si>
    <t>b) pod pojmem "N" se rozumí rok, na který je  sestavován návrh rozpočtu,</t>
  </si>
  <si>
    <t>c) pod pojmy "N+1" a "N+2" a následující se rozumí informace o letech následujících po roce, na který je sestavován návrh rozpočtu (N),</t>
  </si>
  <si>
    <t>d) projektem se rozumí název veřejné zakázky</t>
  </si>
  <si>
    <t>e) výdaji na poradenské služby související s veřejnou zakázkou se rozumí výdaje zejména v souvislosti s pořízením poradenských služeb pro analýzu vhodnosti</t>
  </si>
  <si>
    <t xml:space="preserve">    a přípravu studie proveditelnosti, monitoring a další obdobné služby,</t>
  </si>
  <si>
    <t>f) platby třetím stranám z rozpočtu v souladu s veřejnou zakázkou (např. platby za pořízení pozemku atd.),</t>
  </si>
  <si>
    <t>g) předpokládanými celkovými výdaji se rozumí výdaje na samotnou veřejnou zakázku (řádek 3.) a související výdaje (řádky 1. a 2.) v předpokládané výši,</t>
  </si>
  <si>
    <t>h) výdaje v roce budou obsahovat údaje buď o předpokládaných nebo o smluvně schválených výdajích rozepsaných do jednotlivých let dle aktuálního stavu,</t>
  </si>
  <si>
    <t>ze SR</t>
  </si>
  <si>
    <t>z rozp. EU</t>
  </si>
  <si>
    <t>i) pod pojmem SR se rozumí státní rozpočet,</t>
  </si>
  <si>
    <t>FINANCOVÁNÍ</t>
  </si>
  <si>
    <t xml:space="preserve">        Vzor formuláře č. 2/1        </t>
  </si>
  <si>
    <t>(±) 8115, (+) 8117, (-) 8118,
 (±) 8125, (+) 8127, (-) 8128</t>
  </si>
  <si>
    <t>(±) 8215, (+) 8217, (-) 8218,
 (±) 8225, (+) 8227, (-) 8228</t>
  </si>
  <si>
    <t>v tom:   daňové příjmy</t>
  </si>
  <si>
    <t>PŘEDPOKLÁDANÁ VÝŠE:</t>
  </si>
  <si>
    <t>j) pod pojmem EU se rozumí Evropská unie.</t>
  </si>
  <si>
    <t>ze SF</t>
  </si>
  <si>
    <t>i) pod pojmem SF se rozumí státní fond,</t>
  </si>
  <si>
    <t>Vzor formuláře č. 10/2</t>
  </si>
  <si>
    <t>výhled na rok N+1</t>
  </si>
  <si>
    <t>výhled na rok N+2</t>
  </si>
  <si>
    <t xml:space="preserve"> b) pod pojmem rok "N+1" se rozumí rok, který následuje po roku N,</t>
  </si>
  <si>
    <t>požadavky 
na změny 
v roce N</t>
  </si>
  <si>
    <t>požadavky 
na změny 
v roce N+1</t>
  </si>
  <si>
    <t>požadavky 
na změny 
v roce N+2</t>
  </si>
  <si>
    <t>Vzor formuláře č. 9/4</t>
  </si>
  <si>
    <t>Vzor formuláře č. 9/2</t>
  </si>
  <si>
    <t xml:space="preserve"> z  toho: výdaje kryté z rozpočtu  EU </t>
  </si>
  <si>
    <t xml:space="preserve">                           dotace ze zvláštního účtu vedeného MF </t>
  </si>
  <si>
    <t xml:space="preserve">               výdaje na spolufinancování programů EU</t>
  </si>
  <si>
    <t xml:space="preserve">    </t>
  </si>
  <si>
    <t>ukazatel</t>
  </si>
  <si>
    <t>výdaje</t>
  </si>
  <si>
    <t>příjmy</t>
  </si>
  <si>
    <t>Datum a podpis:</t>
  </si>
  <si>
    <t>rok N-1</t>
  </si>
  <si>
    <t>Poznámka:</t>
  </si>
  <si>
    <t>N</t>
  </si>
  <si>
    <t>strana 1</t>
  </si>
  <si>
    <t>PŘÍJMY</t>
  </si>
  <si>
    <t>Spotřební daň z minerálních olejů</t>
  </si>
  <si>
    <t>Daň silniční</t>
  </si>
  <si>
    <t>Poplatek za užívání dálnic a rychlostních silnic</t>
  </si>
  <si>
    <t>Poplatky za uložení odpadů</t>
  </si>
  <si>
    <t>Registrační a evidenční poplatky za obaly</t>
  </si>
  <si>
    <t>Podíl na dávkách z cukru</t>
  </si>
  <si>
    <t>Dávky z cukru</t>
  </si>
  <si>
    <t>Příjmy z poskytování služeb a výrobků</t>
  </si>
  <si>
    <t>Mýtné</t>
  </si>
  <si>
    <t>Ostatní příjmy z vlastní činnosti</t>
  </si>
  <si>
    <t>Ostatní přijaté vratky transferů</t>
  </si>
  <si>
    <t>Neidentifikované příjmy</t>
  </si>
  <si>
    <t>Ostatní nedaňové příjmy jinde nezařazené</t>
  </si>
  <si>
    <t>Splátky půjčených prostředků od obcí</t>
  </si>
  <si>
    <t>Splátky půjčených prostředků od vysokých škol</t>
  </si>
  <si>
    <t>Splátky půjčených prostředků od obyvatelstva</t>
  </si>
  <si>
    <t>PŘÍJMY CELKEM</t>
  </si>
  <si>
    <t>strana 2</t>
  </si>
  <si>
    <t>VÝDAJE</t>
  </si>
  <si>
    <t>Ostatní osobní výdaje</t>
  </si>
  <si>
    <t>Odstupné</t>
  </si>
  <si>
    <t>Povinné pojistné na veřejné zdravotní pojištění</t>
  </si>
  <si>
    <t>Ochranné pomůcky</t>
  </si>
  <si>
    <t>Léky a zdravotnický materiál</t>
  </si>
  <si>
    <t>Drobný hmotný dlouhodobý majetek</t>
  </si>
  <si>
    <t>Nákup zboží (za účelem dalšího prodeje)</t>
  </si>
  <si>
    <t>Nákup materiálu jinde nezařazený</t>
  </si>
  <si>
    <t>Úroky vlastní</t>
  </si>
  <si>
    <t>Studená voda</t>
  </si>
  <si>
    <t>Teplo</t>
  </si>
  <si>
    <t>Plyn</t>
  </si>
  <si>
    <t>Elektrická energie</t>
  </si>
  <si>
    <t>Pohonné hmoty a maziva</t>
  </si>
  <si>
    <t>Služby telekomunikací a radiokomunikací</t>
  </si>
  <si>
    <t>Služby peněžních ústavů</t>
  </si>
  <si>
    <t>Nájemné</t>
  </si>
  <si>
    <t>Služby školení a vzdělávání</t>
  </si>
  <si>
    <t xml:space="preserve">                           příjmy přijaté z rozpočtu  EU</t>
  </si>
  <si>
    <t>Nákup ostatních služeb</t>
  </si>
  <si>
    <t>Opravy a udržování</t>
  </si>
  <si>
    <t>Programové vybavení</t>
  </si>
  <si>
    <t>Pohoštění</t>
  </si>
  <si>
    <t>Účastnické poplatky na konference</t>
  </si>
  <si>
    <t>Ostatní nákupy jinde nezařazené</t>
  </si>
  <si>
    <t>Poskytované zálohy vlastní pokladně</t>
  </si>
  <si>
    <t>Ostatní poskytované zálohy a jistiny</t>
  </si>
  <si>
    <t>Věcné dary</t>
  </si>
  <si>
    <t>Kapitola:</t>
  </si>
  <si>
    <t>Identifikace projektu:</t>
  </si>
  <si>
    <t>skutečnost do 31.12. roku N-2</t>
  </si>
  <si>
    <t>Státní fond:</t>
  </si>
  <si>
    <t>Organizační složky státu a příspěvkové organizace celkem</t>
  </si>
  <si>
    <t>Neinvestiční transfery státnímu rozpočtu</t>
  </si>
  <si>
    <t>Neinvestiční transfery vysokým školám</t>
  </si>
  <si>
    <t>Nákup kolků</t>
  </si>
  <si>
    <t>Neinvestiční transfery nadnárodním orgánům</t>
  </si>
  <si>
    <t>Neinvestiční půjčené prostředky obyvatelstvu</t>
  </si>
  <si>
    <t>Nespecifikované rezervy</t>
  </si>
  <si>
    <t>Ostatní neinvestiční výdaje jinde nezařazené</t>
  </si>
  <si>
    <t>Dopravní prostředky</t>
  </si>
  <si>
    <t>Výpočetní technika</t>
  </si>
  <si>
    <t>Investiční transfery státnímu rozpočtu</t>
  </si>
  <si>
    <t>Investiční půjčené prostředky obcím</t>
  </si>
  <si>
    <t>Investiční půjčené prostředky obyvatelstvu</t>
  </si>
  <si>
    <t>Rezervy kapitálových výdajů</t>
  </si>
  <si>
    <t>VÝDAJE CELKEM</t>
  </si>
  <si>
    <t>I</t>
  </si>
  <si>
    <t>Financování domácí (1+2+3+4+5)</t>
  </si>
  <si>
    <t>Změna stavu krátkodobých dluhopisů</t>
  </si>
  <si>
    <t>Změna stavu dlouhodobých dluhopisů</t>
  </si>
  <si>
    <t>smlouva uzavřena</t>
  </si>
  <si>
    <t>ANO/NE</t>
  </si>
  <si>
    <t>Státní fond</t>
  </si>
  <si>
    <t>Změna stavu krátkodobých půjček</t>
  </si>
  <si>
    <t>Změna stavu dlouhodobých půjček</t>
  </si>
  <si>
    <t>Změna stavu hotovostí a operace řízení likvidity</t>
  </si>
  <si>
    <t>II</t>
  </si>
  <si>
    <t>Financování ze zahraničí (6+7+8+9+10)</t>
  </si>
  <si>
    <t>I + II</t>
  </si>
  <si>
    <t xml:space="preserve">FINANCOVÁNÍ CELKEM </t>
  </si>
  <si>
    <t>strana 4</t>
  </si>
  <si>
    <t>DLUH</t>
  </si>
  <si>
    <t>Dlouhodobé dluhopisy a směnky</t>
  </si>
  <si>
    <t>Krátkodobé dluhopisy a směnky</t>
  </si>
  <si>
    <t>Dlouhodobé bankovní úvěry</t>
  </si>
  <si>
    <t>Krátkodobé bankovní úvěry</t>
  </si>
  <si>
    <t>Dlouhodobé finanční výpomoci</t>
  </si>
  <si>
    <t>Krátkodobné finanční výpomoci</t>
  </si>
  <si>
    <t>Sestavil:</t>
  </si>
  <si>
    <t>Kontroloval:</t>
  </si>
  <si>
    <t>Razítko:</t>
  </si>
  <si>
    <t>Kapitola</t>
  </si>
  <si>
    <t>celkem</t>
  </si>
  <si>
    <t xml:space="preserve"> a) pod pojmem rok "N" se rozumí rok, na který je sestavován návrh rozpočtu,</t>
  </si>
  <si>
    <t>Organizační složky státu celkem</t>
  </si>
  <si>
    <t>v tom:</t>
  </si>
  <si>
    <t>a) Státní správa celkem</t>
  </si>
  <si>
    <t>10=11+12</t>
  </si>
  <si>
    <t>1=2+3</t>
  </si>
  <si>
    <t>Poznámka: pod pojmem rok "N" se rozumí rok, na který je sestavován návrh rozpočtu.</t>
  </si>
  <si>
    <t>Vzor formuláře č. 1/3</t>
  </si>
  <si>
    <t xml:space="preserve"> d) pod pojmem rok "N+2" se rozumí rok, který následuje pro roce N+1,</t>
  </si>
  <si>
    <t xml:space="preserve"> a) pod pojmem rok "N-1" se rozumí rok předcházející roku, na který je sestavován návrh státního rozpočtu,</t>
  </si>
  <si>
    <t>5) Celkové následně zjištěné nezpůsobilé výdaje kryté prostředky ze státního rozpočtu bez vyjmutých celých projektů vč. nezpůsobilých výdajů zjištěných u příjemců typu OSS, PO OSS, SF, SO, SP před schválením žádosti o platbu (v případě ostatních příjemců  pouze nezpůsobilé výdaje předfinancované ze státního rozpočtu).</t>
  </si>
  <si>
    <t>průměrný měsíční plat v Kč</t>
  </si>
  <si>
    <t>rok</t>
  </si>
  <si>
    <t>předpokládaná skutečnost 
roku N -1</t>
  </si>
  <si>
    <t>v Kč, v nominálních hodnotách</t>
  </si>
  <si>
    <t>předpokládané
 celkové 
výdaje</t>
  </si>
  <si>
    <t>předpokládané 
celkové
výdaje</t>
  </si>
  <si>
    <t>předpokládané
celkové
 výdaje</t>
  </si>
  <si>
    <t>předpokládaná
skutečnost
roku N -1</t>
  </si>
  <si>
    <t>předpokládané
celkové
výdaje</t>
  </si>
  <si>
    <t xml:space="preserve">Výdaje převáděné z kapitoly Operace státních finančních aktiv </t>
  </si>
  <si>
    <t xml:space="preserve"> na financování potřeb kapitol státního rozpočtu v roce N-1 a N</t>
  </si>
  <si>
    <t xml:space="preserve"> specifikace výdajů dle účelu nebo název programu</t>
  </si>
  <si>
    <t>rok N</t>
  </si>
  <si>
    <t>označení 
položky dle rozpočtové skladby</t>
  </si>
  <si>
    <t>označení
paragrafu dle rozpočtové skladby</t>
  </si>
  <si>
    <t xml:space="preserve">Vzor formuláře č. 2/1        </t>
  </si>
  <si>
    <t>Vzor formuláře č. 2/1</t>
  </si>
  <si>
    <t>Vzor formuláře č. 2/2</t>
  </si>
  <si>
    <t>poznámka</t>
  </si>
  <si>
    <t>příjmy celkem</t>
  </si>
  <si>
    <t>Vzor formuláře č. 9/1</t>
  </si>
  <si>
    <t>Telefon:</t>
  </si>
  <si>
    <t xml:space="preserve">              nedaňové a kapitálové příjmy</t>
  </si>
  <si>
    <t xml:space="preserve">              z toho: splátky půjček</t>
  </si>
  <si>
    <t xml:space="preserve">              z toho: dotace ze státního rozpočtu</t>
  </si>
  <si>
    <t>výdaje celkem</t>
  </si>
  <si>
    <t xml:space="preserve">                poskytnuté půjčky</t>
  </si>
  <si>
    <t>saldo příjmů a výdajů</t>
  </si>
  <si>
    <t>Vzor formuláře č. 5/1</t>
  </si>
  <si>
    <t xml:space="preserve">C E L K E M </t>
  </si>
  <si>
    <t>Vzor formuláře č. 5/2</t>
  </si>
  <si>
    <t>Schválený rozpočet na rok N - 1</t>
  </si>
  <si>
    <t>z toho:</t>
  </si>
  <si>
    <t xml:space="preserve">   Jednotlivá organizační složka</t>
  </si>
  <si>
    <t xml:space="preserve">  Jednotlivá organizační složka</t>
  </si>
  <si>
    <t>Celkový požadavek resortu</t>
  </si>
  <si>
    <t>prostředky</t>
  </si>
  <si>
    <t xml:space="preserve">prostředky    </t>
  </si>
  <si>
    <t xml:space="preserve">na platy </t>
  </si>
  <si>
    <t xml:space="preserve">průměrný </t>
  </si>
  <si>
    <t>zaměstnanců</t>
  </si>
  <si>
    <t>plat</t>
  </si>
  <si>
    <t>a</t>
  </si>
  <si>
    <t>6=7+8</t>
  </si>
  <si>
    <t xml:space="preserve">               v tom: Příslušníci Policie</t>
  </si>
  <si>
    <t>v tom :</t>
  </si>
  <si>
    <t xml:space="preserve">I. Ústřední orgán státní správy   </t>
  </si>
  <si>
    <t>II. Organizační složky státu - státní správa celkem</t>
  </si>
  <si>
    <t>III. Správa ve složkách obrany, bezpečnosti, celní a právní ochrany</t>
  </si>
  <si>
    <t>b) Ostatní organizační složky státu celkem</t>
  </si>
  <si>
    <t>Komentář:</t>
  </si>
  <si>
    <t>Datum, podpis, telefon:</t>
  </si>
  <si>
    <t xml:space="preserve">  Jednotlivá organizační složka </t>
  </si>
  <si>
    <t>Vzor formuláře č. 1/4</t>
  </si>
  <si>
    <t>program/ projekt;kód - nástrojové třídění</t>
  </si>
  <si>
    <t>6) Vyjmuté celé projekty - projekt bude financován dál z národních zdrojů nebo byl ukončen.</t>
  </si>
  <si>
    <t>Poplatky za znečišťování ovzduší</t>
  </si>
  <si>
    <t>Poplatky za odnětí pozemků plnění funkcí lesa</t>
  </si>
  <si>
    <t>Ostatní poplatky a odvody v oblasti životního prostředí</t>
  </si>
  <si>
    <t>Příjmy z prodeje zboží (již nakoupeného za účelem prodeje)</t>
  </si>
  <si>
    <t>Příjmy z pronájmu pozemků</t>
  </si>
  <si>
    <t>Příjmy z úroků (část)</t>
  </si>
  <si>
    <t>Sankční platby přijaté od státu, obcí, krajů</t>
  </si>
  <si>
    <t>Sankční platby přijaté od jiných subjektů</t>
  </si>
  <si>
    <t>Přijaté neinvestiční dary</t>
  </si>
  <si>
    <t>Přijaté pojistné náhrady</t>
  </si>
  <si>
    <t>Přijaté nekapitálové příspěvky a náhrady</t>
  </si>
  <si>
    <t>Splátky půjčených prostředků od krajů</t>
  </si>
  <si>
    <t>Splátky půjčených prostředků od příspěvkových organizací</t>
  </si>
  <si>
    <t>Investiční přijaté transfery ze státních fondů</t>
  </si>
  <si>
    <t>Povinné pojistné na úrazové pojištění</t>
  </si>
  <si>
    <t>Odměny za užití duševního vlastnictví</t>
  </si>
  <si>
    <t>Potraviny</t>
  </si>
  <si>
    <t>Prádlo, oděv a obuv</t>
  </si>
  <si>
    <t>Knihy, učební pomůcky a tisk</t>
  </si>
  <si>
    <t>Ostatní úroky a ostatní finanční výdaje</t>
  </si>
  <si>
    <t>Nákup ostatních paliv a energie</t>
  </si>
  <si>
    <t>Konzultační, poradenské a právní služby</t>
  </si>
  <si>
    <t>Cestovné (tuzemské i zahraniční)</t>
  </si>
  <si>
    <t>Zaplacené sankce</t>
  </si>
  <si>
    <t>Neinvestiční transfery státním fondům</t>
  </si>
  <si>
    <t>Neinvestiční transfery obcím</t>
  </si>
  <si>
    <t>Neinvestiční transfery krajům</t>
  </si>
  <si>
    <t>Neinvestiční transfery školským právnickým osobám zřízeným státem, kraji a obcemi</t>
  </si>
  <si>
    <t>Platby daní a poplatků státnímu rozpočtu</t>
  </si>
  <si>
    <t>Náhrady mezd v době nemoci</t>
  </si>
  <si>
    <t>Ostatní náhrady placené obyvatelstvu (i do zahraničí)</t>
  </si>
  <si>
    <t>Úhrady sankcí jiným rozpočtům</t>
  </si>
  <si>
    <t>Neinvestiční půjčené prostředky obcím</t>
  </si>
  <si>
    <t>Budovy, haly a stavby</t>
  </si>
  <si>
    <t>Stroje, přístroje a zařízení</t>
  </si>
  <si>
    <t>Investiční transfery občanským sdružením</t>
  </si>
  <si>
    <t>Investiční transfery společenstvím vlastníků jednotek</t>
  </si>
  <si>
    <t>Investiční transfery státním fondům</t>
  </si>
  <si>
    <t>Investiční transfery obcím</t>
  </si>
  <si>
    <t>Investiční transfery krajům</t>
  </si>
  <si>
    <t>Investiční transfery zřízeným příspěvkovým organizacím</t>
  </si>
  <si>
    <t>Investiční transfery vysokým školám</t>
  </si>
  <si>
    <t>Investiční půjčené prostředky krajům</t>
  </si>
  <si>
    <t>Investiční půjčené prostředky vysokým školám</t>
  </si>
  <si>
    <t>Ostatní kapitálové výdaje jinde nezařazené</t>
  </si>
  <si>
    <t>453, 457</t>
  </si>
  <si>
    <t>283, 282, 322</t>
  </si>
  <si>
    <t>Jiné krátkodobé půjčky</t>
  </si>
  <si>
    <t xml:space="preserve">    z toho: Finanční výpomoci mezi rozpočty</t>
  </si>
  <si>
    <t>Dlouhodobé závazky z ručení</t>
  </si>
  <si>
    <t>Krátkodobé závazky z ručení</t>
  </si>
  <si>
    <t xml:space="preserve">              přijaté transfery</t>
  </si>
  <si>
    <t>Kraj:</t>
  </si>
  <si>
    <t xml:space="preserve">Seznam zařízení, která jsou zdravotnickými zařízeními podle zákona č. 372/2011 Sb., </t>
  </si>
  <si>
    <t>u nichž vykonává zřizovatelskou funkci obec (dětské domovy do tří let věku)</t>
  </si>
  <si>
    <t>Poznámka: pod pojmem rok "N" se rozumí rok, na který je sestavován návrh rozpočtu</t>
  </si>
  <si>
    <t>kapacita zařízení 
v roce N</t>
  </si>
  <si>
    <t>Účetní jednotka</t>
  </si>
  <si>
    <t>IČO</t>
  </si>
  <si>
    <t>Část I - Přehled o rozpočtu nákladů a výnosů státních příspěvkových organizací</t>
  </si>
  <si>
    <t>Číslo položky</t>
  </si>
  <si>
    <t>Název položky</t>
  </si>
  <si>
    <t>Syntetický účet</t>
  </si>
  <si>
    <t>Skutečnost roku
N - 2</t>
  </si>
  <si>
    <t>Požadavky na změnu návrhu rozpočtu fondu v roce N, N+1 a N+2</t>
  </si>
  <si>
    <t>Schválený rozpočet
na rok N - 1</t>
  </si>
  <si>
    <t>Návrh rozpočtu
na rok N</t>
  </si>
  <si>
    <t>b</t>
  </si>
  <si>
    <t>c</t>
  </si>
  <si>
    <t/>
  </si>
  <si>
    <t>Spotřeba materiálu</t>
  </si>
  <si>
    <t>501</t>
  </si>
  <si>
    <t>Spotřeba energie</t>
  </si>
  <si>
    <t>502</t>
  </si>
  <si>
    <t>Spotřeba jiných neskladovatelných dodávek</t>
  </si>
  <si>
    <t>503</t>
  </si>
  <si>
    <t>Prodané zboží</t>
  </si>
  <si>
    <t>504</t>
  </si>
  <si>
    <t>Aktivace dlouhodobého majetku</t>
  </si>
  <si>
    <t>506</t>
  </si>
  <si>
    <t>Aktivace oběžného majetku</t>
  </si>
  <si>
    <t>507</t>
  </si>
  <si>
    <t>Změna stavu zásob vlastní výroby</t>
  </si>
  <si>
    <t>508</t>
  </si>
  <si>
    <t>511</t>
  </si>
  <si>
    <t>Cestovné</t>
  </si>
  <si>
    <t>512</t>
  </si>
  <si>
    <t>Náklady na reprezentaci</t>
  </si>
  <si>
    <t>513</t>
  </si>
  <si>
    <t>Aktivace vnitroorganizačních služeb</t>
  </si>
  <si>
    <t>516</t>
  </si>
  <si>
    <t>Ostatní služby</t>
  </si>
  <si>
    <t>518</t>
  </si>
  <si>
    <t>Mzdové náklady</t>
  </si>
  <si>
    <t>521</t>
  </si>
  <si>
    <t>Zákonné sociální pojištění</t>
  </si>
  <si>
    <t>524</t>
  </si>
  <si>
    <t>Jiné sociální pojištění</t>
  </si>
  <si>
    <t>525</t>
  </si>
  <si>
    <t>Zákonné sociální náklady</t>
  </si>
  <si>
    <t>527</t>
  </si>
  <si>
    <t>Jiné sociální náklady</t>
  </si>
  <si>
    <t>528</t>
  </si>
  <si>
    <t>531</t>
  </si>
  <si>
    <t>Daň z nemovitostí</t>
  </si>
  <si>
    <t>532</t>
  </si>
  <si>
    <t>Jiné daně a poplatky</t>
  </si>
  <si>
    <t>538</t>
  </si>
  <si>
    <t>Smluvní pokuty a úroky z prodlení</t>
  </si>
  <si>
    <t>541</t>
  </si>
  <si>
    <t>Jiné pokuty a penále</t>
  </si>
  <si>
    <t>542</t>
  </si>
  <si>
    <t>543</t>
  </si>
  <si>
    <t>Prodaný materiál</t>
  </si>
  <si>
    <t>544</t>
  </si>
  <si>
    <t>Manka a škody</t>
  </si>
  <si>
    <t>547</t>
  </si>
  <si>
    <t>Tvorba fondů</t>
  </si>
  <si>
    <t>548</t>
  </si>
  <si>
    <t>Odpisy dlouhodobého majetku</t>
  </si>
  <si>
    <t>551</t>
  </si>
  <si>
    <t>Prodaný dlouhodobý nehmotný majetek</t>
  </si>
  <si>
    <t>552</t>
  </si>
  <si>
    <t>Prodaný dlouhodobý hmotný majetek</t>
  </si>
  <si>
    <t>553</t>
  </si>
  <si>
    <t>Prodané pozemky</t>
  </si>
  <si>
    <t>554</t>
  </si>
  <si>
    <t>Tvorba a zúčtování rezerv</t>
  </si>
  <si>
    <t>555</t>
  </si>
  <si>
    <t>Tvorba a zúčtování opravných položek</t>
  </si>
  <si>
    <t>556</t>
  </si>
  <si>
    <t>Náklady z vyřazených pohledávek</t>
  </si>
  <si>
    <t>557</t>
  </si>
  <si>
    <t>Náklady z drobného dlouhodobého majetku</t>
  </si>
  <si>
    <t>558</t>
  </si>
  <si>
    <t>Ostatní náklady z činnosti</t>
  </si>
  <si>
    <t>549</t>
  </si>
  <si>
    <t>Prodané cenné papíry a podíly</t>
  </si>
  <si>
    <t>561</t>
  </si>
  <si>
    <t>Úroky</t>
  </si>
  <si>
    <t>562</t>
  </si>
  <si>
    <t>Kurzové ztráty</t>
  </si>
  <si>
    <t>563</t>
  </si>
  <si>
    <t>Náklady z přecenění reálnou hodnotou</t>
  </si>
  <si>
    <t>564</t>
  </si>
  <si>
    <t>Ostatní finanční náklady</t>
  </si>
  <si>
    <t>569</t>
  </si>
  <si>
    <t>Náklady vybraných ústředních vládních institucí na transfery</t>
  </si>
  <si>
    <t>571</t>
  </si>
  <si>
    <t>Daň z příjmů</t>
  </si>
  <si>
    <t>591</t>
  </si>
  <si>
    <t>Dodatečné odvody daně z příjmů</t>
  </si>
  <si>
    <t>595</t>
  </si>
  <si>
    <t>Výnosy z prodeje vlastních výrobků</t>
  </si>
  <si>
    <t>601</t>
  </si>
  <si>
    <t>Výnosy z prodeje služeb</t>
  </si>
  <si>
    <t>602</t>
  </si>
  <si>
    <t>Výnosy z pronájmu</t>
  </si>
  <si>
    <t>603</t>
  </si>
  <si>
    <t>Výnosy z prodaného zboží</t>
  </si>
  <si>
    <t>604</t>
  </si>
  <si>
    <t>Jiné výnosy z vlastních výkonů</t>
  </si>
  <si>
    <t>609</t>
  </si>
  <si>
    <t>641</t>
  </si>
  <si>
    <t>642</t>
  </si>
  <si>
    <t>Výnosy z vyřazených pohledávek</t>
  </si>
  <si>
    <t>643</t>
  </si>
  <si>
    <t>Výnosy z prodeje materiálu</t>
  </si>
  <si>
    <t>644</t>
  </si>
  <si>
    <t>Výnosy z prodeje dlouhodobého nehmotného majetku</t>
  </si>
  <si>
    <t>645</t>
  </si>
  <si>
    <t>Výnosy z prodeje dlouhodobého hmotného majetku kromě pozemků</t>
  </si>
  <si>
    <t>646</t>
  </si>
  <si>
    <t>Výnosy z prodeje pozemků</t>
  </si>
  <si>
    <t>647</t>
  </si>
  <si>
    <t>Čerpání fondů</t>
  </si>
  <si>
    <t>648</t>
  </si>
  <si>
    <t>Ostatní výnosy z činnosti</t>
  </si>
  <si>
    <t>649</t>
  </si>
  <si>
    <t>Výnosy z prodeje cenných papírů a podílů</t>
  </si>
  <si>
    <t>661</t>
  </si>
  <si>
    <t>662</t>
  </si>
  <si>
    <t>Kurzové zisky</t>
  </si>
  <si>
    <t>663</t>
  </si>
  <si>
    <t>Výnosy z přecenění reálnou hodnotou</t>
  </si>
  <si>
    <t>664</t>
  </si>
  <si>
    <t>Ostatní finanční výnosy</t>
  </si>
  <si>
    <t>669</t>
  </si>
  <si>
    <t>Výnosy vybraných ústředních vládních institucí z transferů</t>
  </si>
  <si>
    <t>671</t>
  </si>
  <si>
    <t>1) Uvedou se změny, které jsou známy ke dni předložení této přílohy.</t>
  </si>
  <si>
    <t>2) Údaje v tomto sloupci budou podkladem pro promítnutí uvedených změn do návrhu rozpočtu na rok N.</t>
  </si>
  <si>
    <t>a) pod pojmem "N-1" se rozumí rok předcházející roku, na který je sestavován návrh rozpočtu,</t>
  </si>
  <si>
    <t>h) výdaje v roce budou obsahovat údaje buď o předpokládaných nebo o smluvně schválených výdajích rozepsaných do jednotlivých let dle aktuálního stavu.</t>
  </si>
  <si>
    <t>d) projektem se rozumí název veřejné zakázky,</t>
  </si>
  <si>
    <t>Část II - Doplňující údaje - hlavní činnost státních příspěvkových organizací</t>
  </si>
  <si>
    <t>Číslo 
položky</t>
  </si>
  <si>
    <t>Doplňující údaje</t>
  </si>
  <si>
    <t>(z AE k účtu 521)</t>
  </si>
  <si>
    <t xml:space="preserve">Ostatní osobní náklady </t>
  </si>
  <si>
    <t xml:space="preserve">Příspěvek na provoz od zřizovatele  </t>
  </si>
  <si>
    <t>Změny podle § 3 odst.2 vyhlášky (v roce  N, N+1 a N+2)</t>
  </si>
  <si>
    <t>Vzor formuláře č. 8</t>
  </si>
  <si>
    <t>Požadavky podle § 4 na zařazení výdajů do kapitoly Všeobecná pokladní správa v roce N, N+1 a N+2</t>
  </si>
  <si>
    <t>kryto příjmem z rozpočtu EU</t>
  </si>
  <si>
    <t>CELKEM</t>
  </si>
  <si>
    <t>Příloha č. 9 k vyhlášce č. 133/2013 Sb.</t>
  </si>
  <si>
    <r>
      <t xml:space="preserve">způsobilé výdaje před certifikací </t>
    </r>
    <r>
      <rPr>
        <b/>
        <vertAlign val="superscript"/>
        <sz val="10"/>
        <rFont val="Arial"/>
        <family val="2"/>
        <charset val="238"/>
      </rPr>
      <t xml:space="preserve"> 3)</t>
    </r>
  </si>
  <si>
    <r>
      <t>způsobilé certifikované výdaje  a schválené EK</t>
    </r>
    <r>
      <rPr>
        <b/>
        <vertAlign val="superscript"/>
        <sz val="10"/>
        <rFont val="Arial"/>
        <family val="2"/>
        <charset val="238"/>
      </rPr>
      <t>4)</t>
    </r>
  </si>
  <si>
    <r>
      <t>nezpůsobilé výdaje</t>
    </r>
    <r>
      <rPr>
        <b/>
        <vertAlign val="superscript"/>
        <sz val="10"/>
        <rFont val="Arial"/>
        <family val="2"/>
        <charset val="238"/>
      </rPr>
      <t xml:space="preserve"> 5)</t>
    </r>
  </si>
  <si>
    <r>
      <t>vyjmuté projekty</t>
    </r>
    <r>
      <rPr>
        <b/>
        <vertAlign val="superscript"/>
        <sz val="10"/>
        <rFont val="Arial"/>
        <family val="2"/>
        <charset val="238"/>
      </rPr>
      <t xml:space="preserve"> 6)</t>
    </r>
  </si>
  <si>
    <r>
      <rPr>
        <b/>
        <sz val="10"/>
        <rFont val="Arial"/>
        <family val="2"/>
        <charset val="238"/>
      </rPr>
      <t xml:space="preserve">projekty v režimu přezávazkování </t>
    </r>
    <r>
      <rPr>
        <b/>
        <vertAlign val="superscript"/>
        <sz val="10"/>
        <rFont val="Arial"/>
        <family val="2"/>
        <charset val="238"/>
      </rPr>
      <t xml:space="preserve"> 7)</t>
    </r>
  </si>
  <si>
    <r>
      <t xml:space="preserve">kumulativně k 30.6. roku N-1 </t>
    </r>
    <r>
      <rPr>
        <b/>
        <vertAlign val="superscript"/>
        <sz val="10"/>
        <rFont val="Arial"/>
        <family val="2"/>
        <charset val="238"/>
      </rPr>
      <t>8)</t>
    </r>
  </si>
  <si>
    <t>4) Způsobilé výdaje certifikované Platebním a certifikačním orgánem včetně certifikovaných výdajů schválených na EK bez následně zjištěných nezpůsobilých výdajů. V případě OP potravinové  a materiální pomoci je Certifikačním orgánem MPSV. V případě azylových programů je Certifikačním orgánem MV.</t>
  </si>
  <si>
    <t>8) pod pojmem "N-1" se rozumí rok předcházející roku, na který je sestavován návrh státního rozpočtu.</t>
  </si>
  <si>
    <t>kryto příjmem z rozpočtu FM</t>
  </si>
  <si>
    <r>
      <t xml:space="preserve">Náklady z činnosti  </t>
    </r>
    <r>
      <rPr>
        <sz val="10"/>
        <rFont val="Arial"/>
        <family val="2"/>
        <charset val="238"/>
      </rPr>
      <t>(součet položek 3 až 37)</t>
    </r>
  </si>
  <si>
    <t>Dary a jiná bezúplatná předání</t>
  </si>
  <si>
    <r>
      <t xml:space="preserve">Finanční náklady  </t>
    </r>
    <r>
      <rPr>
        <sz val="10"/>
        <rFont val="Arial"/>
        <family val="2"/>
        <charset val="238"/>
      </rPr>
      <t>(součet položek 39 až 43)</t>
    </r>
  </si>
  <si>
    <t>Platy zaměstnanců v pracovním poměru vyjma zaměstnanců                       na služebních místech</t>
  </si>
  <si>
    <t>Platy zaměstnanců na služebních místech podle zákona o státní službě</t>
  </si>
  <si>
    <t>Náhrady v době dočasné pracovní neschopnosti</t>
  </si>
  <si>
    <t>(z AE k účtu 524)</t>
  </si>
  <si>
    <t>Převod fondu kulturních a sociálních potřeb</t>
  </si>
  <si>
    <t>(z AE k účtu 527)</t>
  </si>
  <si>
    <t>(z AE k účtu 671)</t>
  </si>
  <si>
    <t>Závazky vůči státnímu rozpočtu celkem</t>
  </si>
  <si>
    <t>Průměrný měsíční plat (mzda) zaměstnanců v pracovním poměru vyjma zaměstnanců na služebních místech</t>
  </si>
  <si>
    <t>Průměrný měsíční plat (mzda) zaměstnanců na služebních místech podle zákona o státní službě</t>
  </si>
  <si>
    <r>
      <t>1)</t>
    </r>
    <r>
      <rPr>
        <sz val="10"/>
        <rFont val="Arial"/>
        <family val="2"/>
        <charset val="238"/>
      </rPr>
      <t xml:space="preserve"> povinné pojistné na sociální zabezpečení a příspěvek na státní politiku zaměstnanosti a pojistné na veřejné zdravotní pojištění</t>
    </r>
  </si>
  <si>
    <t>Ostatní odvody z vybraných činností a služeb jinde neuvedené</t>
  </si>
  <si>
    <t>Správní poplatky</t>
  </si>
  <si>
    <t>Platy zaměstnanců v pracovním poměru vyjma zaměstnanců na služebních místech</t>
  </si>
  <si>
    <t>Odměny za užití počítačových programů</t>
  </si>
  <si>
    <t>Odvody za nesplnění povinnosti zaměstnávat zdravotně postižené</t>
  </si>
  <si>
    <t>Neinvestiční transfery veřejným výzkumným institucím</t>
  </si>
  <si>
    <t>Umělecká díla a předměty</t>
  </si>
  <si>
    <t>Investiční půjčené prostředky společenstvím vlastníků jednotek</t>
  </si>
  <si>
    <t>A - rozpočtová položka 5013 (u OSS); platy zaměstnanců na služebních místech dle zákona o státní službě (SPO)
B - podseskupení položek 501 vyjma položky 5013 (u OSS); platy zaměstnanců vyjma těch na služebních místech dle zákona o státní službě (u SPO)
C - podseskupení položek 502 (OSS); ostatní osobní náklady (SPO)</t>
  </si>
  <si>
    <t>A</t>
  </si>
  <si>
    <t>B</t>
  </si>
  <si>
    <t>C</t>
  </si>
  <si>
    <t>v tom: jednotlivá organizační složka celkem</t>
  </si>
  <si>
    <t>Organizační složky správy ve složkách obrany, bezpečnosti, celní a právní ochrany (SOBCPO) celkem</t>
  </si>
  <si>
    <t>Příloha č. 2 k vyhlášce č. 133/2013 Sb.</t>
  </si>
  <si>
    <t>Příloha č.1 k vyhlášce č. 133/2013 Sb.</t>
  </si>
  <si>
    <t xml:space="preserve">  Příloha č. 3 k vyhlášce č. 133/2013 Sb.</t>
  </si>
  <si>
    <t xml:space="preserve">   Příloha č. 4 k vyhlášce č. 133/2013 Sb.</t>
  </si>
  <si>
    <t>Příloha č. 5 k vyhlášce č. 133/2013 Sb.</t>
  </si>
  <si>
    <t>Příloha č. 6 k vyhlášce č. 133/2013 Sb.</t>
  </si>
  <si>
    <t>Příloha č. 7 k vyhlášce č. 133/2013 Sb.</t>
  </si>
  <si>
    <t>Příloha č. 8 k vyhlášce č. 133/2013 Sb.</t>
  </si>
  <si>
    <t>X</t>
  </si>
  <si>
    <t>Organizační složky státu - státní správa celkem</t>
  </si>
  <si>
    <t>Ostatní organizační složky státu celkem</t>
  </si>
  <si>
    <t>v tom: jednotlivá příspěvková organizace celkem</t>
  </si>
  <si>
    <t>ADMINISTRATIVNÍ a OSTATNÍ personální kapacity OSS a SPO celkem</t>
  </si>
  <si>
    <t xml:space="preserve"> v tom: Ústřední orgán státní správy celkem </t>
  </si>
  <si>
    <t>Výdaje, které jsou nebo mají být kryty z rozpočtu Evropské unie ze strukturálních fondů, Fondu soudržnosti, Evropského rybářského fondu a v rámci Společné zemědělské politky 2007-2013; strukturálních a investičních fondů a Evropského zemědělského záručního fondu  2014-2020; z azylových fondů a z Fondu potravinové pomoci; z Nástroje pro propojení Evropy</t>
  </si>
  <si>
    <t>Návrh objemu prostředků na platy, ostatních plateb za provedenou práci/ostatních osobních nákladů a počtu zaměstnanců zapojených do oblasti čerpání prostředků z rozpočtu Evropské unie a finančních mechanismů</t>
  </si>
  <si>
    <t xml:space="preserve">Platy zaměstnanců a ostatní platby za provedenou práci/ostatní osobní náklady (OPPP/OON) v Kč </t>
  </si>
  <si>
    <t>platy a OPPP/OON</t>
  </si>
  <si>
    <t>OPPP/OON</t>
  </si>
  <si>
    <t>ADMINISTRATIVNÍ personální kapacity OSS celkem</t>
  </si>
  <si>
    <t xml:space="preserve">v tom: I. Ústřední orgán státní správy celkem </t>
  </si>
  <si>
    <t>III. Organizační složky správy ve složkách obrany, bezpečnosti, celní a právní ochrany (SOBCPO) celkem</t>
  </si>
  <si>
    <t>v tom: jednotlivá složka SOBCPO celkem</t>
  </si>
  <si>
    <t>IV. Ostatní organizační složky státu celkem</t>
  </si>
  <si>
    <t>jednotlivá organizační složka celkem</t>
  </si>
  <si>
    <t>jednotlivá příspěvková organizace celkem</t>
  </si>
  <si>
    <t>ADMINISTRATIVNÍ kapacity OSS a SPO celkem</t>
  </si>
  <si>
    <t>OSTATNÍ personální kapacity OSS celkem</t>
  </si>
  <si>
    <t>OSTATNÍ personální kapacity OSS a SPO celkem</t>
  </si>
  <si>
    <t>Vzor formuláře č. 2/3</t>
  </si>
  <si>
    <t>Rok N - 1</t>
  </si>
  <si>
    <t>Rok N</t>
  </si>
  <si>
    <t>podseskupení 501*+502*</t>
  </si>
  <si>
    <t>podseskupení 502*</t>
  </si>
  <si>
    <t>podseskupení 501*</t>
  </si>
  <si>
    <t>5=6+7</t>
  </si>
  <si>
    <t>9=10+11</t>
  </si>
  <si>
    <t>13=14+15</t>
  </si>
  <si>
    <t>Státní fond celkem</t>
  </si>
  <si>
    <t xml:space="preserve"> a) pod pojmem rok "N-1" se rozumí rok, který předchází roku N,</t>
  </si>
  <si>
    <t xml:space="preserve">z toho: </t>
  </si>
  <si>
    <t>Požadavky na zvýšení nad rámec zadaného nepřekročitelného objemu výdajů podle § 2 odst. 6 vyhlášky</t>
  </si>
  <si>
    <t>Přesuny a delimitace v rámci návrhu objemu prostředků na platy zaměstnanců, ostatních plateb za provedenou práci a počtu zaměstnanců na rok N</t>
  </si>
  <si>
    <t xml:space="preserve">Zvýšení (snížení) na vrub ostatních běžných výdajů v rámci zadaného nepřekročitelného objemu výdajů </t>
  </si>
  <si>
    <t>20=21+22</t>
  </si>
  <si>
    <t>32=33+34</t>
  </si>
  <si>
    <t>36=37+38</t>
  </si>
  <si>
    <t>44=45+46</t>
  </si>
  <si>
    <t>z toho : rozpočtová položka 5011</t>
  </si>
  <si>
    <t xml:space="preserve">               rozpočtová položka 5012</t>
  </si>
  <si>
    <t xml:space="preserve">               rozpočtová položka 5013</t>
  </si>
  <si>
    <t xml:space="preserve">               rozpočtová položka 5014</t>
  </si>
  <si>
    <t xml:space="preserve">               rozpočtová položka 5022</t>
  </si>
  <si>
    <t xml:space="preserve">              Platy zaměstnanců na služebních místech dle zákona o státní službě</t>
  </si>
  <si>
    <t xml:space="preserve">               v tom: pedagogičtí pracovníci</t>
  </si>
  <si>
    <t>1) Organizace odměňující podle zákona č.262/2006 Sb., zákoník práce, ve znění pozdějších předpisů, a/či podle zákona č. 234/2014 Sb., o státní službě ve znění podle pozdějších předpisů</t>
  </si>
  <si>
    <t>2) Ve struktuře rozdělení na OPŘO, RgŠ ÚSC, RgŠ MŠMT uvádí pouze kapitola MŠMT</t>
  </si>
  <si>
    <t xml:space="preserve">3) Lze využít údajů z finální verze formuláře č. 1/2 z roku N-2 </t>
  </si>
  <si>
    <t>4) Rozpočtová opatření trvalého charakteru (v a-hlavičce zatržen příznak "změna trvalá") v celoročním vyjádření</t>
  </si>
  <si>
    <t>Poznámky:</t>
  </si>
  <si>
    <t>Strukturu uvedenou ve sloupci "a" Ministerstvo financí může zpřesnit v souladu s platnými právními předpisy,</t>
  </si>
  <si>
    <t>Zodpovědná osoba:</t>
  </si>
  <si>
    <r>
      <t>program / projekt;
kód - nástrojové třídění</t>
    </r>
    <r>
      <rPr>
        <vertAlign val="superscript"/>
        <sz val="12"/>
        <rFont val="Arial"/>
        <family val="2"/>
        <charset val="238"/>
      </rPr>
      <t xml:space="preserve"> 2)</t>
    </r>
  </si>
  <si>
    <r>
      <t xml:space="preserve">ADMINISTRATIVNÍ PERSONÁLNÍ KAPACITY </t>
    </r>
    <r>
      <rPr>
        <b/>
        <vertAlign val="superscript"/>
        <sz val="14"/>
        <color theme="1"/>
        <rFont val="Arial"/>
        <family val="2"/>
        <charset val="238"/>
      </rPr>
      <t>1)</t>
    </r>
  </si>
  <si>
    <r>
      <t xml:space="preserve">v tom program/ projekt; kód - nástrojové třídění </t>
    </r>
    <r>
      <rPr>
        <b/>
        <i/>
        <vertAlign val="superscript"/>
        <sz val="12"/>
        <rFont val="Arial"/>
        <family val="2"/>
        <charset val="238"/>
      </rPr>
      <t>2</t>
    </r>
    <r>
      <rPr>
        <i/>
        <vertAlign val="superscript"/>
        <sz val="12"/>
        <rFont val="Arial"/>
        <family val="2"/>
        <charset val="238"/>
      </rPr>
      <t>)</t>
    </r>
  </si>
  <si>
    <r>
      <t xml:space="preserve">2) </t>
    </r>
    <r>
      <rPr>
        <sz val="12"/>
        <rFont val="Arial"/>
        <family val="2"/>
        <charset val="238"/>
      </rPr>
      <t>Nástrojové třídění podle vyhlášky č. 323/2002 Sb., o rozpočtové skladbě, ve znění pozdějších předpisů.</t>
    </r>
  </si>
  <si>
    <t xml:space="preserve">   Kapitola MŠMT uvede údaje příspěvkových organizací  začleněných do regulace zaměstnanosti v členění OPŘO, regionální školství územních celků a regionální školství MŠMT a v rozdělení na pedagogické a nepedagogické pracovníky.</t>
  </si>
  <si>
    <t>17=18+19</t>
  </si>
  <si>
    <t xml:space="preserve"> b) pod pojmem rok "N" se rozumí rok, na který je sestavován návrh rozpočtu fondu.</t>
  </si>
  <si>
    <r>
      <t xml:space="preserve">Vlivy přecházející ze střednědobého výhledu schváleného vládou v roce N-2 </t>
    </r>
    <r>
      <rPr>
        <b/>
        <vertAlign val="superscript"/>
        <sz val="11"/>
        <rFont val="Arial"/>
        <family val="2"/>
        <charset val="238"/>
      </rPr>
      <t>3)</t>
    </r>
  </si>
  <si>
    <r>
      <t xml:space="preserve">Změny podle § 3 odst. 1 vyhlášky v roce N - 1 v celoročním vyjádření </t>
    </r>
    <r>
      <rPr>
        <b/>
        <vertAlign val="superscript"/>
        <sz val="11"/>
        <rFont val="Arial"/>
        <family val="2"/>
        <charset val="238"/>
      </rPr>
      <t>4)</t>
    </r>
  </si>
  <si>
    <t>Změny podle  § 3 odst. 2 vyhlášky v roce N-1 bez dopadu na saldo státního rozpočtu v roce N</t>
  </si>
  <si>
    <t>Návrh na zařazení výdajů do kapitoly VPS na rok N podle § 4 vyhlášky</t>
  </si>
  <si>
    <r>
      <t xml:space="preserve">Zvýšení na vrub rezervy vytvořené v kapitole VPS </t>
    </r>
    <r>
      <rPr>
        <b/>
        <vertAlign val="superscript"/>
        <sz val="11"/>
        <rFont val="Arial"/>
        <family val="2"/>
        <charset val="238"/>
      </rPr>
      <t xml:space="preserve">5) </t>
    </r>
  </si>
  <si>
    <t xml:space="preserve">                            Příslušníci Hasičského záchranného sboru</t>
  </si>
  <si>
    <r>
      <t xml:space="preserve">Příspěvkové organizace celkem </t>
    </r>
    <r>
      <rPr>
        <b/>
        <vertAlign val="superscript"/>
        <sz val="16"/>
        <rFont val="Arial"/>
        <family val="2"/>
        <charset val="238"/>
      </rPr>
      <t>1)</t>
    </r>
  </si>
  <si>
    <r>
      <t xml:space="preserve">               OPŘO </t>
    </r>
    <r>
      <rPr>
        <b/>
        <vertAlign val="superscript"/>
        <sz val="11"/>
        <rFont val="Arial"/>
        <family val="2"/>
        <charset val="238"/>
      </rPr>
      <t>2)</t>
    </r>
  </si>
  <si>
    <r>
      <t xml:space="preserve">               Regionální školství územních celků </t>
    </r>
    <r>
      <rPr>
        <b/>
        <vertAlign val="superscript"/>
        <sz val="11"/>
        <rFont val="Arial"/>
        <family val="2"/>
        <charset val="238"/>
      </rPr>
      <t>2)</t>
    </r>
  </si>
  <si>
    <t xml:space="preserve">                            nepedagogičtí pracovníci</t>
  </si>
  <si>
    <r>
      <t xml:space="preserve">               Regionální školství MŠMT </t>
    </r>
    <r>
      <rPr>
        <b/>
        <vertAlign val="superscript"/>
        <sz val="11"/>
        <rFont val="Arial"/>
        <family val="2"/>
        <charset val="238"/>
      </rPr>
      <t>2)</t>
    </r>
  </si>
  <si>
    <t xml:space="preserve">"N-2" se rozumí rok předcházející roku N-1; "N-1" se rozumí rok předcházející roku N; "N" se rozumí rok, na který je sestavován návrh rozpočtu; </t>
  </si>
  <si>
    <r>
      <t xml:space="preserve">Vlivy přecházející ze střednědobého výhledu schváleného vládou v roce N-2 </t>
    </r>
    <r>
      <rPr>
        <vertAlign val="superscript"/>
        <sz val="14"/>
        <rFont val="Arial"/>
        <family val="2"/>
        <charset val="238"/>
      </rPr>
      <t>3)</t>
    </r>
  </si>
  <si>
    <r>
      <t xml:space="preserve">Příspěvkové organizace celkem </t>
    </r>
    <r>
      <rPr>
        <b/>
        <vertAlign val="superscript"/>
        <sz val="13"/>
        <rFont val="Arial"/>
        <family val="2"/>
        <charset val="238"/>
      </rPr>
      <t>1)</t>
    </r>
  </si>
  <si>
    <r>
      <rPr>
        <sz val="10"/>
        <rFont val="Arial"/>
        <family val="2"/>
        <charset val="238"/>
      </rPr>
      <t>z toho</t>
    </r>
    <r>
      <rPr>
        <b/>
        <sz val="10"/>
        <rFont val="Arial"/>
        <family val="2"/>
        <charset val="238"/>
      </rPr>
      <t xml:space="preserve">: </t>
    </r>
    <r>
      <rPr>
        <sz val="10"/>
        <rFont val="Arial"/>
        <family val="2"/>
        <charset val="238"/>
      </rPr>
      <t>Platy zaměstnanců v pracovním poměru vyjma
           zaměstnanců na služebních místech</t>
    </r>
  </si>
  <si>
    <r>
      <t xml:space="preserve">           </t>
    </r>
    <r>
      <rPr>
        <sz val="10"/>
        <rFont val="Arial"/>
        <family val="2"/>
        <charset val="238"/>
      </rPr>
      <t>Platy zaměstnanců na služebních místech dle 
           zákona o státní službě</t>
    </r>
  </si>
  <si>
    <t>Příloha č.1 k vyhlášce č. 133 /2013 Sb.</t>
  </si>
  <si>
    <r>
      <t xml:space="preserve">podíl státního 
rozpočtu nebo 
národní doplňkové platby 
</t>
    </r>
    <r>
      <rPr>
        <i/>
        <sz val="12"/>
        <rFont val="Arial"/>
        <family val="2"/>
        <charset val="238"/>
      </rPr>
      <t>vazba na sl.č. 8, 
pokud existuje</t>
    </r>
  </si>
  <si>
    <r>
      <t xml:space="preserve">podíl státního 
rozpočtu 
</t>
    </r>
    <r>
      <rPr>
        <i/>
        <sz val="12"/>
        <rFont val="Arial"/>
        <family val="2"/>
        <charset val="238"/>
      </rPr>
      <t>vazba na sl.č. 4, 
pokud existuje</t>
    </r>
  </si>
  <si>
    <r>
      <t xml:space="preserve">podíl státního 
rozpočtu  
</t>
    </r>
    <r>
      <rPr>
        <i/>
        <sz val="12"/>
        <rFont val="Arial"/>
        <family val="2"/>
        <charset val="238"/>
      </rPr>
      <t>vazba na sl.č. 8, 
pokud existuje</t>
    </r>
  </si>
  <si>
    <r>
      <t xml:space="preserve"> NÁKLADY   CELKEM
 </t>
    </r>
    <r>
      <rPr>
        <sz val="10"/>
        <rFont val="Arial"/>
        <family val="2"/>
        <charset val="238"/>
      </rPr>
      <t xml:space="preserve">(účtová třída 5 celkem  - součet položek 2, 38, 44 a 46) </t>
    </r>
    <r>
      <rPr>
        <b/>
        <sz val="10"/>
        <rFont val="Arial"/>
        <family val="2"/>
        <charset val="238"/>
      </rPr>
      <t xml:space="preserve"> </t>
    </r>
  </si>
  <si>
    <r>
      <t>Náklady na transfery</t>
    </r>
    <r>
      <rPr>
        <sz val="10"/>
        <rFont val="Arial"/>
        <family val="2"/>
        <charset val="238"/>
      </rPr>
      <t xml:space="preserve">  (součet položek 45) </t>
    </r>
  </si>
  <si>
    <r>
      <t>Daň z příjmů</t>
    </r>
    <r>
      <rPr>
        <sz val="10"/>
        <rFont val="Arial"/>
        <family val="2"/>
        <charset val="238"/>
      </rPr>
      <t xml:space="preserve"> (součet položek 47 a 48)</t>
    </r>
  </si>
  <si>
    <r>
      <t xml:space="preserve"> VÝNOSY   CELKEM</t>
    </r>
    <r>
      <rPr>
        <sz val="10"/>
        <rFont val="Arial"/>
        <family val="2"/>
        <charset val="238"/>
      </rPr>
      <t xml:space="preserve">
 (účtová třída 6 celkem - součet položek 50, 65 a 71)  </t>
    </r>
    <r>
      <rPr>
        <b/>
        <sz val="10"/>
        <rFont val="Arial"/>
        <family val="2"/>
        <charset val="238"/>
      </rPr>
      <t xml:space="preserve">                    </t>
    </r>
  </si>
  <si>
    <r>
      <t xml:space="preserve">Výnosy z činnosti  </t>
    </r>
    <r>
      <rPr>
        <sz val="10"/>
        <rFont val="Arial"/>
        <family val="2"/>
        <charset val="238"/>
      </rPr>
      <t>(součet položek 51 až 64)</t>
    </r>
  </si>
  <si>
    <r>
      <t xml:space="preserve">Finanční výnosy  </t>
    </r>
    <r>
      <rPr>
        <sz val="10"/>
        <rFont val="Arial"/>
        <family val="2"/>
        <charset val="238"/>
      </rPr>
      <t>(součet položek 66 až 70)</t>
    </r>
  </si>
  <si>
    <r>
      <t xml:space="preserve">Výnosy z transferů </t>
    </r>
    <r>
      <rPr>
        <sz val="10"/>
        <rFont val="Arial"/>
        <family val="2"/>
        <charset val="238"/>
      </rPr>
      <t>(součet položek 72)</t>
    </r>
  </si>
  <si>
    <r>
      <t xml:space="preserve">VÝSLEDEK   HOSPODAŘENÍ  před zdaněním
</t>
    </r>
    <r>
      <rPr>
        <sz val="10"/>
        <rFont val="Arial"/>
        <family val="2"/>
        <charset val="238"/>
      </rPr>
      <t>(položka 49 - 2 - 38 - 44)</t>
    </r>
  </si>
  <si>
    <r>
      <t xml:space="preserve">VÝSLEDEK   HOSPODAŘENÍ  po zdanění
</t>
    </r>
    <r>
      <rPr>
        <sz val="10"/>
        <rFont val="Arial"/>
        <family val="2"/>
        <charset val="238"/>
      </rPr>
      <t>(položka 49 - 1)</t>
    </r>
  </si>
  <si>
    <t>Součet údajů na položkách 75 až 78 musí odpovídat položce č. 15 - Mzdové náklady</t>
  </si>
  <si>
    <t>nástroj včetně analytiky</t>
  </si>
  <si>
    <t>název nástroje</t>
  </si>
  <si>
    <t>první úprava návrhu za oblast EU předložená MF</t>
  </si>
  <si>
    <r>
      <t xml:space="preserve">kryto příjmem z
rozpočtu EU
                                                                                                      </t>
    </r>
    <r>
      <rPr>
        <i/>
        <sz val="12"/>
        <rFont val="Arial"/>
        <family val="2"/>
        <charset val="238"/>
      </rPr>
      <t xml:space="preserve"> vazba na sl. č. 5, pokud existuje</t>
    </r>
  </si>
  <si>
    <t>změna s dopadem na výši výdajů</t>
  </si>
  <si>
    <t>celkem kryto příjmem z rozpočtu EU</t>
  </si>
  <si>
    <t>9=3+5+7</t>
  </si>
  <si>
    <t>10=4+6+8</t>
  </si>
  <si>
    <t>první úprava návrhu za oblast FM předložená MF</t>
  </si>
  <si>
    <r>
      <t xml:space="preserve">kryto příjmem z
rozpočtu FM
                                                 </t>
    </r>
    <r>
      <rPr>
        <i/>
        <sz val="12"/>
        <rFont val="Arial"/>
        <family val="2"/>
        <charset val="238"/>
      </rPr>
      <t xml:space="preserve">   vazba na sl.č. 5, pokud existuje</t>
    </r>
  </si>
  <si>
    <t>celkem podíl státního rozpočtu</t>
  </si>
  <si>
    <t>celkem kryto příjmem z rozpočtu FM</t>
  </si>
  <si>
    <t>10 = 4+6+8</t>
  </si>
  <si>
    <r>
      <t xml:space="preserve">evidenční číslo programu </t>
    </r>
    <r>
      <rPr>
        <b/>
        <vertAlign val="superscript"/>
        <sz val="10"/>
        <rFont val="Arial"/>
        <family val="2"/>
        <charset val="238"/>
      </rPr>
      <t>1)</t>
    </r>
  </si>
  <si>
    <t>Nárůst/snížení v roce N</t>
  </si>
  <si>
    <t>Nárůst/snížení v roce N+1</t>
  </si>
  <si>
    <t>Nárůst/snížení v roce N+2</t>
  </si>
  <si>
    <t>průměrná roční motivace na fyzickou osobu (plat plně SR) v Kč</t>
  </si>
  <si>
    <r>
      <t>kmenoví zaměstnanci (</t>
    </r>
    <r>
      <rPr>
        <i/>
        <sz val="12"/>
        <rFont val="Arial"/>
        <family val="2"/>
        <charset val="238"/>
      </rPr>
      <t>přepočet na úvazky a celorok</t>
    </r>
    <r>
      <rPr>
        <sz val="12"/>
        <rFont val="Arial"/>
        <family val="2"/>
        <charset val="238"/>
      </rPr>
      <t xml:space="preserve">) </t>
    </r>
    <r>
      <rPr>
        <vertAlign val="superscript"/>
        <sz val="12"/>
        <rFont val="Arial"/>
        <family val="2"/>
        <charset val="238"/>
      </rPr>
      <t>3)</t>
    </r>
  </si>
  <si>
    <r>
      <t>jednorázové navýšení (</t>
    </r>
    <r>
      <rPr>
        <i/>
        <sz val="12"/>
        <rFont val="Arial"/>
        <family val="2"/>
        <charset val="238"/>
      </rPr>
      <t>přepočet na úvazky a celorok</t>
    </r>
    <r>
      <rPr>
        <sz val="12"/>
        <rFont val="Arial"/>
        <family val="2"/>
        <charset val="238"/>
      </rPr>
      <t xml:space="preserve">) </t>
    </r>
    <r>
      <rPr>
        <vertAlign val="superscript"/>
        <sz val="12"/>
        <rFont val="Arial"/>
        <family val="2"/>
        <charset val="238"/>
      </rPr>
      <t>5)</t>
    </r>
  </si>
  <si>
    <t>7a</t>
  </si>
  <si>
    <t>9=7+8</t>
  </si>
  <si>
    <t>10a</t>
  </si>
  <si>
    <t>12=10+11</t>
  </si>
  <si>
    <t>13=7+10</t>
  </si>
  <si>
    <t>13a=7a+10a</t>
  </si>
  <si>
    <t>14=8+11</t>
  </si>
  <si>
    <t>15=13+14</t>
  </si>
  <si>
    <r>
      <t xml:space="preserve">ADMINISTRATIVNÍ personální kapacity SPO celkem </t>
    </r>
    <r>
      <rPr>
        <b/>
        <vertAlign val="superscript"/>
        <sz val="12"/>
        <rFont val="Arial"/>
        <family val="2"/>
        <charset val="238"/>
      </rPr>
      <t>6)</t>
    </r>
  </si>
  <si>
    <r>
      <t>OSTATNÍ PERSONÁLNÍ KAPACITY</t>
    </r>
    <r>
      <rPr>
        <b/>
        <vertAlign val="superscript"/>
        <sz val="14"/>
        <rFont val="Arial"/>
        <family val="2"/>
        <charset val="238"/>
      </rPr>
      <t xml:space="preserve"> 7)</t>
    </r>
  </si>
  <si>
    <r>
      <t xml:space="preserve">OSTATNÍ personální kapacity SPO celkem </t>
    </r>
    <r>
      <rPr>
        <b/>
        <vertAlign val="superscript"/>
        <sz val="12"/>
        <rFont val="Arial"/>
        <family val="2"/>
        <charset val="238"/>
      </rPr>
      <t>6)</t>
    </r>
  </si>
  <si>
    <r>
      <t xml:space="preserve">SPO celkem </t>
    </r>
    <r>
      <rPr>
        <b/>
        <vertAlign val="superscript"/>
        <sz val="12"/>
        <rFont val="Arial"/>
        <family val="2"/>
        <charset val="238"/>
      </rPr>
      <t>6)</t>
    </r>
  </si>
  <si>
    <r>
      <t>Podklady pro sestavení návrhu státního rozpočtu, které předkládají jiné právnické a fyzické osoby požadující prostředky ze státního rozpočtu z kapitoly Všeobecná pokladní správa nebo z kapitoly Operace státních finančních aktiv s výjimkou požadavků podle zvláštního předpisu</t>
    </r>
    <r>
      <rPr>
        <b/>
        <vertAlign val="superscript"/>
        <sz val="13"/>
        <rFont val="Arial"/>
        <family val="2"/>
        <charset val="238"/>
      </rPr>
      <t xml:space="preserve">1) </t>
    </r>
    <r>
      <rPr>
        <b/>
        <sz val="13"/>
        <rFont val="Arial"/>
        <family val="2"/>
        <charset val="238"/>
      </rPr>
      <t>v roce N</t>
    </r>
  </si>
  <si>
    <r>
      <t xml:space="preserve">změna a její stručný popis </t>
    </r>
    <r>
      <rPr>
        <vertAlign val="superscript"/>
        <sz val="10"/>
        <rFont val="Arial"/>
        <family val="2"/>
        <charset val="238"/>
      </rPr>
      <t>1)</t>
    </r>
  </si>
  <si>
    <r>
      <t xml:space="preserve">v celoročním vyjádření </t>
    </r>
    <r>
      <rPr>
        <vertAlign val="superscript"/>
        <sz val="8"/>
        <rFont val="Arial"/>
        <family val="2"/>
        <charset val="238"/>
      </rPr>
      <t>2)</t>
    </r>
  </si>
  <si>
    <t xml:space="preserve"> e) případné chybějící položky výdajů doplnit na závěr tabulky a barevně zvýraznit.</t>
  </si>
  <si>
    <t>b) údaje za národní doplňkové platby vyplňuje pouze kapitola státního rozpočtu Ministerstvo zemědělství.</t>
  </si>
  <si>
    <r>
      <t xml:space="preserve">podíl státního 
rozpočtu nebo 
národní doplňkové platby </t>
    </r>
    <r>
      <rPr>
        <b/>
        <sz val="12"/>
        <rFont val="Arial"/>
        <family val="2"/>
        <charset val="238"/>
      </rPr>
      <t xml:space="preserve">
</t>
    </r>
    <r>
      <rPr>
        <i/>
        <sz val="12"/>
        <rFont val="Arial"/>
        <family val="2"/>
        <charset val="238"/>
      </rPr>
      <t>vazba na sl.č. 4, 
pokud existuje</t>
    </r>
  </si>
  <si>
    <t>souhlas Řídícího orgánu, Zprostředkujícího subjektu, Odpovědného orgánu či jiného orgánu v roli koordinátora programu/projektu EU s údaji</t>
  </si>
  <si>
    <t xml:space="preserve">celkem podíl státního 
rozpočtu nebo 
národní doplňkové platby 
</t>
  </si>
  <si>
    <t>požadavky na změnu dle § 2 odst. 6 vyhlášky pro rok N</t>
  </si>
  <si>
    <t>rozepsáno v rozpočtovém informačním systému k 31.7. pro rok N</t>
  </si>
  <si>
    <t xml:space="preserve">Výdaje, které jsou nebo mají být kryty z rozpočtu Evropské unie včetně stanoveného podílu státního rozpočtu na financování těchto výdajů na rok N </t>
  </si>
  <si>
    <t>7) Projekty financované nad rámec alokace 2013 jednotlivých operačních programů programového období 2007-2013 a nad rámec alokace 2020 jednotlivých operačních programů programového období 2014-2020</t>
  </si>
  <si>
    <t>Souhlas Řídícího orgánu, Zprostředkujícího subjektu, Odpovědného orgánu či jiného orgánu v roli koordinátora programu/projektu EU  s výjimkou zahraničních řídících subjektů</t>
  </si>
  <si>
    <t>Pod pojmem rok "N" se rozumí rok, na který je sestavován návrh rozpočtu.</t>
  </si>
  <si>
    <t>souhlas orgánu v roli koordinátora s údaji</t>
  </si>
  <si>
    <t>vzor č.1/1, str. 2</t>
  </si>
  <si>
    <t>vzor č.1/1, str. 3</t>
  </si>
  <si>
    <t>vzor č.1/2, str. 2</t>
  </si>
  <si>
    <t>Návrh změny do roku N+1</t>
  </si>
  <si>
    <t>Návrh změny do roku N+2</t>
  </si>
  <si>
    <t>2=(13-13a)/(4+6)/12</t>
  </si>
  <si>
    <t>3=13a/5</t>
  </si>
  <si>
    <t>Metodické informace k předání výkazu:</t>
  </si>
  <si>
    <t>Technický způsob předávání výkazu:</t>
  </si>
  <si>
    <t>3.1 ověřuje v CSÚIS správnost sumáře za kapitolu na základě údajů předložených příslušnými státními příspěvkovými organizacemi (dále jen „SPO“);</t>
  </si>
  <si>
    <t>3.2 zajišťuje v případě zjištění nedostatků opravu předávaných údajů u příslušných SPO;</t>
  </si>
  <si>
    <t>3.3 schvaluje sumář za kapitolu v CSÚIS na úrovni kapitoly;</t>
  </si>
  <si>
    <t>3.4 opis sumáře za kapitolu celkem vytiskne v CSÚIS, podepíše a předloží v rámci návrhu rozpočtu své kapitoly.</t>
  </si>
  <si>
    <t>3. Správce kapitoly:</t>
  </si>
  <si>
    <t>2. Výkaz je naplánován v CSÚIS k 31. 7. roku N-1.</t>
  </si>
  <si>
    <t>2. K zaslání výkazu je nutno použít XSD schéma „Fin_SPO-RIS“ z XSD balíčku publikovaného na shodné adrese uvedené v předchozím bodě.</t>
  </si>
  <si>
    <t>3. Vzorový výkaz XML je součástí výše uvedeného XSD balíčku.</t>
  </si>
  <si>
    <t>strana 3</t>
  </si>
  <si>
    <t>Přehled o rozpočtu nákladů a výnosů státních příspěvkových organizací a další doplňující údaje - hlavní činnost</t>
  </si>
  <si>
    <t>1. Výkaz je do centrálního systému účetních informací státu (dále „CSÚIS“) předkládán v Kč s přesností na dvě desetinná místa.</t>
  </si>
  <si>
    <t>1. Podrobnější popis zaslání přehledu do centrálního systému účetních informací státu (CSÚIS) je uveden v Technickém manuálu publikovaném na adrese http://www.statnipokladna.cz/cs/csuis/technicke-informace.</t>
  </si>
  <si>
    <t>v tom: institucionální podpora</t>
  </si>
  <si>
    <t xml:space="preserve">          účelová podpora</t>
  </si>
  <si>
    <r>
      <t>Součet údajů na položkách 81 až 83, 86, 89 až 91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musí odpovídat položce č. 71 - Výnosy z transferů</t>
    </r>
  </si>
  <si>
    <r>
      <t xml:space="preserve">3) </t>
    </r>
    <r>
      <rPr>
        <sz val="10"/>
        <rFont val="Arial"/>
        <family val="2"/>
        <charset val="238"/>
      </rPr>
      <t>jedná se o krytí neinvestičních výdajů</t>
    </r>
  </si>
  <si>
    <r>
      <t xml:space="preserve">4) </t>
    </r>
    <r>
      <rPr>
        <sz val="10"/>
        <rFont val="Arial"/>
        <family val="2"/>
        <charset val="238"/>
      </rPr>
      <t>rozumí se výdaje určené na krytí neinvestičních potřeb programů</t>
    </r>
  </si>
  <si>
    <r>
      <t>5)</t>
    </r>
    <r>
      <rPr>
        <sz val="10"/>
        <rFont val="Arial"/>
        <family val="2"/>
        <charset val="238"/>
      </rPr>
      <t xml:space="preserve"> souhrn prostředků od poskytovatelů ze státního rozpočtu (ostatní příspěvky a dotace jiné než uvedené na položkách 81 až 83, 86, 89, 90)</t>
    </r>
  </si>
  <si>
    <r>
      <t>Poznámky</t>
    </r>
    <r>
      <rPr>
        <vertAlign val="superscript"/>
        <sz val="10"/>
        <rFont val="Arial"/>
        <family val="2"/>
        <charset val="238"/>
      </rPr>
      <t xml:space="preserve"> 6)</t>
    </r>
    <r>
      <rPr>
        <sz val="10"/>
        <rFont val="Arial"/>
        <family val="2"/>
        <charset val="238"/>
      </rPr>
      <t xml:space="preserve"> a </t>
    </r>
    <r>
      <rPr>
        <vertAlign val="superscript"/>
        <sz val="10"/>
        <rFont val="Arial"/>
        <family val="2"/>
        <charset val="238"/>
      </rPr>
      <t>7)</t>
    </r>
    <r>
      <rPr>
        <sz val="10"/>
        <rFont val="Arial"/>
        <family val="2"/>
        <charset val="238"/>
      </rPr>
      <t xml:space="preserve"> platí na úrovni sumáře za kapitolu:</t>
    </r>
  </si>
  <si>
    <r>
      <t>6)</t>
    </r>
    <r>
      <rPr>
        <sz val="10"/>
        <rFont val="Arial"/>
        <family val="2"/>
        <charset val="238"/>
      </rPr>
      <t xml:space="preserve"> údaj na tomto řádku musí odpovídat údaji na položce 2122 finančního výkazu FIN 1-12 OSS zřizovatele</t>
    </r>
  </si>
  <si>
    <r>
      <t>7)</t>
    </r>
    <r>
      <rPr>
        <sz val="10"/>
        <rFont val="Arial"/>
        <family val="2"/>
        <charset val="238"/>
      </rPr>
      <t xml:space="preserve"> souhrn údajů na řádcích  94 a 95 musí odpovídat údaji na položce 2123 finančního výkazu FIN 1-12 OSS zřizovatele</t>
    </r>
  </si>
  <si>
    <r>
      <t>8)</t>
    </r>
    <r>
      <rPr>
        <sz val="10"/>
        <rFont val="Arial"/>
        <family val="2"/>
        <charset val="238"/>
      </rPr>
      <t xml:space="preserve"> uvádí se neinvestiční i investiční výdaje celkem, jak od zřizovatele, tak i od poskytovatelů jiných než je zřizovatel</t>
    </r>
  </si>
  <si>
    <r>
      <t>9)</t>
    </r>
    <r>
      <rPr>
        <sz val="10"/>
        <rFont val="Arial"/>
        <family val="2"/>
        <charset val="238"/>
      </rPr>
      <t xml:space="preserve"> údaj na tomto řádku se musí rovnat údaji zahrnutému v celkových výnosech příspěvkových organizací v návaznosti na povinnost
   stanovenou podle § 53 odst. 3 zákona č. 218/2000 Sb., ve znění pozdějších předpisů</t>
    </r>
  </si>
  <si>
    <r>
      <t>2)</t>
    </r>
    <r>
      <rPr>
        <sz val="10"/>
        <rFont val="Arial"/>
        <family val="2"/>
        <charset val="238"/>
      </rPr>
      <t xml:space="preserve"> pro účely tohoto přehledu se tím rozumí systémově určené výdaje na krytí neinvestičních potřeb programů poskytované ze státního 
   rozpočtu v rámci dotace dle § 54 odst. 1 písm. b) zákona č. 218/2000 Sb. a § 2 vyhlášky č. 560/2006 Sb., ve znění vyhlášky
   č. 11/2010 Sb.; do této položky se nezahrnují neinvestiční výdaje uvedené na položkách 89 a 90</t>
    </r>
  </si>
  <si>
    <t xml:space="preserve">Kontroloval: </t>
  </si>
  <si>
    <t>Vzor č.1/2, str. 1</t>
  </si>
  <si>
    <t>Vzor č.1/1, str. 1</t>
  </si>
  <si>
    <t>Audiovizuální poplatky</t>
  </si>
  <si>
    <t>Poplatky za vypouštění odpadních vod do vod povrchových</t>
  </si>
  <si>
    <t>Odvody za odnětí půdy ze zemědělského půdního fondu</t>
  </si>
  <si>
    <t>Kursové rozdíly v příjmech</t>
  </si>
  <si>
    <t>Přijaté vratky transferů od jiných veřejných rozpočtů</t>
  </si>
  <si>
    <t>Ost.příjmy z finan.vypořádání předchozích let od jiných veřejných rozpočtů</t>
  </si>
  <si>
    <t>Platby za odebrané množství podzemní vody a za správu vodních toků</t>
  </si>
  <si>
    <t>Splátky půjčených prostředků od OPS a podobných subjektů</t>
  </si>
  <si>
    <t>Ostatní splátky půjčených prostředků od veřejných rozpočtů</t>
  </si>
  <si>
    <t>Splátky půjčených prostředků od ostatních zřízených a podobných subjektů</t>
  </si>
  <si>
    <t>Příjmy z prodeje ostatního hmotného dlouhodobého majetku</t>
  </si>
  <si>
    <t>Neinvestiční přijaté transfery ze státních fondů</t>
  </si>
  <si>
    <t>Ostatní neinvestiční přijaté transfery ze státního rozpočtu</t>
  </si>
  <si>
    <t>Ostatní neinvestiční transfery od rozpočtů ústřední úrovně</t>
  </si>
  <si>
    <t>Investiční přijaté transfery ze zvláštních fondů ústřední úrovně</t>
  </si>
  <si>
    <t>Ostatní investiční přijaté transfery ze státního rozpočtu</t>
  </si>
  <si>
    <t>Ostatní platby za odvedenou práci jinde nezařazené</t>
  </si>
  <si>
    <t>Povinné pojistné na sociální zabezpečení a příspěvek na státní politiku zaměstnanosti</t>
  </si>
  <si>
    <t>Kursové rozdíly ve výdajích</t>
  </si>
  <si>
    <t>Poštovní služby</t>
  </si>
  <si>
    <t>Služby zpracování dat a služby související s informačními a komunikačními technologiemi</t>
  </si>
  <si>
    <t>Poskytnuté náhrady</t>
  </si>
  <si>
    <t>Náhrady zvýšených nákladů spojených s výkonem funkce v zahraničí</t>
  </si>
  <si>
    <t>Ostatní výdaje související s neinvestičními nákupy</t>
  </si>
  <si>
    <t>Ostatní neinvestiční transfery podnikatelským subjektům</t>
  </si>
  <si>
    <t>Neinvestiční transfery obecně prospěšným společnostem</t>
  </si>
  <si>
    <t>Neinvestiční transfery občanským sdružením</t>
  </si>
  <si>
    <t>Neinvestiční transfery církvím a náboženským společnostem</t>
  </si>
  <si>
    <t>Ostatní neinvestiční transfery neziskovým a podobným organizacím</t>
  </si>
  <si>
    <t>Neinvestiční transfery zvláštním fondům ústřední úrovně</t>
  </si>
  <si>
    <t>Ostatní neinvestiční transfery jiným veřejným rozpočtům</t>
  </si>
  <si>
    <t>Ostatní neinvestiční transfery veřejným rozpočtům územní úrovně</t>
  </si>
  <si>
    <t>Neinvestiční příspěvky ostatním příspěvkovým organizacím</t>
  </si>
  <si>
    <t>Převody FKSP a sociálnímu fondu obcí a krajů</t>
  </si>
  <si>
    <t>Vratky veřejným rozpočtům ÚÚ transferů poskytnutých v minulých rozpočtových obdobích</t>
  </si>
  <si>
    <t>Platby daní a poplatků krajům, obcím a státním fondům</t>
  </si>
  <si>
    <t>Účelové neinvestiční transfery nepodnikatelským fyzickým osobám</t>
  </si>
  <si>
    <t>Neinvestiční transfery obyvatelstvu nemající charakter daru</t>
  </si>
  <si>
    <t>Ostatní nákupy dlouhodobého nehmotného majetku</t>
  </si>
  <si>
    <t>Nákup dlouhodobého hmotného majetku jinde nezařazený</t>
  </si>
  <si>
    <t>Ostatní investiční transfery podnikatelským subjektům</t>
  </si>
  <si>
    <t>Investiční transfery obecně prospěšným společnostem</t>
  </si>
  <si>
    <t>Investiční transfery církvím a náboženským společnostem</t>
  </si>
  <si>
    <t>Ostatní investiční transfery neziskovým, podobným organizacím</t>
  </si>
  <si>
    <t>Ostatní investiční transfery jiným veřejným rozpočtům</t>
  </si>
  <si>
    <t>Ostatní investiční transfery veřejným rozpočtům územní úrovně</t>
  </si>
  <si>
    <t>Investiční  transfery školským právnickým osobám zřízeným státem, kraji a obcemi</t>
  </si>
  <si>
    <t>Investiční transfery veřejným výzkumným institucím</t>
  </si>
  <si>
    <t>Investiční transfery ostatním příspěvkovým organizacím</t>
  </si>
  <si>
    <t>Účelové investiční transfery nepodnikatelským fyzickým osobám</t>
  </si>
  <si>
    <t>Investiční půjčené prostředky občanským sdružením</t>
  </si>
  <si>
    <t>Ostatní investiční půjčené prostředky veřejným rozpočtům místní úrovně</t>
  </si>
  <si>
    <t>Investiční půjčené prostředky ostatním příspěvkovým organizacím</t>
  </si>
  <si>
    <t>Investiční transfery nefinančním podnikatelským subjektům-fyzickým osobám</t>
  </si>
  <si>
    <t>Investiční transfery nefinančním podnikatelským subjektům-právnickým osobám</t>
  </si>
  <si>
    <t>Investiční půjčené prostředky nefinančním podnikatelským subjektům-fyzickým osobám</t>
  </si>
  <si>
    <t>Investiční půjčené prostředky nefinančním podnikatelským subjektům-právnickým osobám</t>
  </si>
  <si>
    <t>Neinvestiční transfery nefinančním podnikatelským subjektům-fyzickým osobám</t>
  </si>
  <si>
    <t>Neinvestiční transfery nefinančním podnikatelským subjektům-právnickým osobám</t>
  </si>
  <si>
    <t>Ostatní neinvestiční půjčené prostředky podnikatelským subjektům</t>
  </si>
  <si>
    <r>
      <t>Povinné pojistné placené zaměstnavatelem</t>
    </r>
    <r>
      <rPr>
        <vertAlign val="superscript"/>
        <sz val="10"/>
        <rFont val="Arial"/>
        <family val="2"/>
        <charset val="238"/>
      </rPr>
      <t>1)</t>
    </r>
  </si>
  <si>
    <r>
      <t>Individuální a systémové dotace na financování programů a akcí
od zřizovatele</t>
    </r>
    <r>
      <rPr>
        <vertAlign val="superscript"/>
        <sz val="10"/>
        <rFont val="Arial"/>
        <family val="2"/>
        <charset val="238"/>
      </rPr>
      <t>2)</t>
    </r>
    <r>
      <rPr>
        <sz val="10"/>
        <rFont val="Arial"/>
        <family val="2"/>
        <charset val="238"/>
      </rPr>
      <t xml:space="preserve"> </t>
    </r>
  </si>
  <si>
    <r>
      <t>Dotace ze státního rozpočtu na výzkum, vývoj a inovace od zřizovatele</t>
    </r>
    <r>
      <rPr>
        <vertAlign val="superscript"/>
        <sz val="10"/>
        <rFont val="Arial"/>
        <family val="2"/>
        <charset val="238"/>
      </rPr>
      <t>3)</t>
    </r>
  </si>
  <si>
    <r>
      <t>Dotace na výzkum, vývoj a inovace od poskytovatelů jiných než
je zřizovatel</t>
    </r>
    <r>
      <rPr>
        <vertAlign val="superscript"/>
        <sz val="10"/>
        <rFont val="Arial"/>
        <family val="2"/>
        <charset val="238"/>
      </rPr>
      <t>3)</t>
    </r>
  </si>
  <si>
    <r>
      <t>Dotace na úhradu výdajů, které mají být kryty z rozpočtu
Evropské unie včetně stanoveného podílu státního rozpočtu na
financování těchto výdajů</t>
    </r>
    <r>
      <rPr>
        <vertAlign val="superscript"/>
        <sz val="10"/>
        <rFont val="Arial"/>
        <family val="2"/>
        <charset val="238"/>
      </rPr>
      <t>4)</t>
    </r>
  </si>
  <si>
    <r>
      <t>Dotace na úhradu výdajů podle mezinárodních smluv,
na základě kterých jsou České republice svěřeny peněžní prostředky z finančních mechanismů včetně stanoveného podílu státního rozpočtu na financování těchto výdajů</t>
    </r>
    <r>
      <rPr>
        <vertAlign val="superscript"/>
        <sz val="10"/>
        <rFont val="Arial"/>
        <family val="2"/>
        <charset val="238"/>
      </rPr>
      <t>4)</t>
    </r>
  </si>
  <si>
    <r>
      <t>Ostatní příspěvky a dotace</t>
    </r>
    <r>
      <rPr>
        <vertAlign val="superscript"/>
        <sz val="10"/>
        <rFont val="Arial"/>
        <family val="2"/>
        <charset val="238"/>
      </rPr>
      <t>5)</t>
    </r>
  </si>
  <si>
    <r>
      <t>v tom: odvod z provozu a z odpisů</t>
    </r>
    <r>
      <rPr>
        <vertAlign val="superscript"/>
        <sz val="10"/>
        <rFont val="Arial"/>
        <family val="2"/>
        <charset val="238"/>
      </rPr>
      <t>6)</t>
    </r>
  </si>
  <si>
    <r>
      <t xml:space="preserve">          odvod příjmů z prodeje nemovitého státního majetku</t>
    </r>
    <r>
      <rPr>
        <vertAlign val="superscript"/>
        <sz val="10"/>
        <rFont val="Arial"/>
        <family val="2"/>
        <charset val="238"/>
      </rPr>
      <t>7)</t>
    </r>
  </si>
  <si>
    <r>
      <t xml:space="preserve">          ostatní odvody</t>
    </r>
    <r>
      <rPr>
        <vertAlign val="superscript"/>
        <sz val="10"/>
        <rFont val="Arial"/>
        <family val="2"/>
        <charset val="238"/>
      </rPr>
      <t>7)</t>
    </r>
  </si>
  <si>
    <r>
      <t>Dotace ze státního rozpočtu na výzkum, vývoj a inovace celkem</t>
    </r>
    <r>
      <rPr>
        <vertAlign val="superscript"/>
        <sz val="10"/>
        <rFont val="Arial"/>
        <family val="2"/>
        <charset val="238"/>
      </rPr>
      <t>8)</t>
    </r>
  </si>
  <si>
    <r>
      <t>Použití prostředků rezervního fondu</t>
    </r>
    <r>
      <rPr>
        <vertAlign val="superscript"/>
        <sz val="10"/>
        <rFont val="Arial"/>
        <family val="2"/>
        <charset val="238"/>
      </rPr>
      <t>9)</t>
    </r>
  </si>
  <si>
    <t>Ostatní neinv.půjčené prostředky vybraným podnikatelským subjektům ve vlastnictví státu</t>
  </si>
  <si>
    <t>Ostatní splátky půjčených prostředků od veřejných rozpočtů územní úrovně</t>
  </si>
  <si>
    <t>Ostatní příjmy z prodeje dlouhodobého majetku</t>
  </si>
  <si>
    <t>Neinvestiční přijaté transfery z VPS státního rozpočtu</t>
  </si>
  <si>
    <t>Neinvestiční přijaté transfery ze zvláštních fondů ústřední úrovně</t>
  </si>
  <si>
    <t>Příjmy z pronájmu ostatních nemovitostí a jejich částí</t>
  </si>
  <si>
    <t>Ostatní neinvestiční půjčené prostředky veřejným rozpočtům územní úrovně</t>
  </si>
  <si>
    <t>Ostatní investiční půjčené prostředky podnikatelským subjektům</t>
  </si>
  <si>
    <t>Neinvestiční transfery společenstvím vlastníků jednotek</t>
  </si>
  <si>
    <t>4. V případě změn v údajích za danou SPO v návaznosti na další běhy návrhu rozpočtu (tj. v období srpen až prosinec roku N-1), je nutné zaslat nový Přehled, a to opětovně s datem 
k 31. 7. roku N-1. Následně je třeba opět schválit sumář za kapitolu. Do schválení zákona 
o státním rozpočtu na rok N Poslaneckou sněmovnou Parlamentu ČR nebude výkaz z úrovně Ministerstva financí schvalován.</t>
  </si>
  <si>
    <t>Splátky půjčených prostředků od podnikatelských subjektů-FO</t>
  </si>
  <si>
    <t>Splátky půjčených prostředků od podnikatelských nefinančních subjektů-PO</t>
  </si>
  <si>
    <t>Splátky půjčených prostředků od podnikatelských finančních subjektů-PO</t>
  </si>
  <si>
    <t>Návrh střednědobého výhledu na rok N + 1</t>
  </si>
  <si>
    <t>Návrh střednědobého výhledu na rok N + 2</t>
  </si>
  <si>
    <t>c) pod pojmem rok "N-2" se rozumí rok předcházející roku N-1,</t>
  </si>
  <si>
    <t>Příloha č. 10 k vyhlášce č. 133/2013 Sb.</t>
  </si>
  <si>
    <t>poř.č.</t>
  </si>
  <si>
    <t xml:space="preserve">specifikace požadavku  </t>
  </si>
  <si>
    <t xml:space="preserve">požadavek na změnu 
(+) zvýšení
(-) snížení </t>
  </si>
  <si>
    <t>C E L K E M  VÝDAJE</t>
  </si>
  <si>
    <t xml:space="preserve">dopočet do celkových příjmů </t>
  </si>
  <si>
    <t>C E L K E M  PŘÍJMY</t>
  </si>
  <si>
    <t>schválený
rozpočet 
rok N-1</t>
  </si>
  <si>
    <t>skutečnost                rok N-2</t>
  </si>
  <si>
    <t xml:space="preserve"> c) pod pojmem rok "N" se rozumí rok, na který je sestavován návrh rozpočtu,</t>
  </si>
  <si>
    <t xml:space="preserve"> d) pod pojmem rok "N+1" se rozumí rok, který následuje po roku N,</t>
  </si>
  <si>
    <t xml:space="preserve"> e) pod pojmem rok "N+2" se rozumí rok, který následuje pro roce N+1.</t>
  </si>
  <si>
    <t xml:space="preserve">dopočet do celkových výdajů </t>
  </si>
  <si>
    <t xml:space="preserve"> a) pod pojmem rok "N-2" se rozumí rok předcházející roku N-1,</t>
  </si>
  <si>
    <t xml:space="preserve"> b) pod pojmem rok "N-1" se rozumí rok předcházející roku, na který je sestavován návrh rozpočtu,</t>
  </si>
  <si>
    <r>
      <t xml:space="preserve">požadavky na změnu:                  podíl státního 
rozpočtu nebo 
národní doplňkové platby
na nezabezpečené příjmy z rozpočtu EU
</t>
    </r>
    <r>
      <rPr>
        <i/>
        <sz val="12"/>
        <rFont val="Arial"/>
        <family val="2"/>
        <charset val="238"/>
      </rPr>
      <t>vazba na sl.č. 6, pokud existuje</t>
    </r>
  </si>
  <si>
    <r>
      <t xml:space="preserve">program/projekt; kód - nástrojové třídění </t>
    </r>
    <r>
      <rPr>
        <b/>
        <vertAlign val="superscript"/>
        <sz val="10"/>
        <rFont val="Arial"/>
        <family val="2"/>
        <charset val="238"/>
      </rPr>
      <t>*)</t>
    </r>
  </si>
  <si>
    <r>
      <t>skutečnost</t>
    </r>
    <r>
      <rPr>
        <b/>
        <vertAlign val="superscript"/>
        <sz val="10"/>
        <rFont val="Arial"/>
        <family val="2"/>
        <charset val="238"/>
      </rPr>
      <t xml:space="preserve"> 1)</t>
    </r>
  </si>
  <si>
    <r>
      <t xml:space="preserve">výdaje jinde nezařazené  </t>
    </r>
    <r>
      <rPr>
        <b/>
        <vertAlign val="superscript"/>
        <sz val="10"/>
        <rFont val="Times New Roman CE"/>
        <family val="2"/>
        <charset val="238"/>
      </rPr>
      <t>2)</t>
    </r>
    <r>
      <rPr>
        <vertAlign val="superscript"/>
        <sz val="10"/>
        <rFont val="Times New Roman CE"/>
        <family val="2"/>
        <charset val="238"/>
      </rPr>
      <t xml:space="preserve"> </t>
    </r>
  </si>
  <si>
    <t>*) Nástrojové třídění podle vyhlášky č. 323/2002 Sb.</t>
  </si>
  <si>
    <t>1) Skutečné výdaje kapitoly.</t>
  </si>
  <si>
    <t>3) Způsobilé výdaje, které nebyly certifikované, tzn. zahrnuté i ještě nezahrnuté do souhrnné žádosti o proplacení bez následně zjištěných nezpůsobilých výdajů. Vzhledem k tomu, že prostředky v sloupci č.3 v čase přecházejí do sloupce č.4 a  docházelo by k načítání hodnot dvakrát, vyplňuje se pouze v posledním roce. V posledním řádku tabulky lze hodnotu vypočítat vzorcem sl.č.3=sl.č. 1-(sl.č.2+sl.č.4+sl.č.5+sl.č.6+sl.č.7+ sl.č. 8).</t>
  </si>
  <si>
    <t>Kontrola správného vyplnění formuláře : poslední řádek ve sloupci č.1  se rovná součtu posledních řádků sl.č.2,sl.č.3,sl.č.4,sl.č.5,sl.č.6, sl.č.7, sl.č. 8.</t>
  </si>
  <si>
    <t>Sl.č. 1- sl.č.8   Vyplňuje kapitola.</t>
  </si>
  <si>
    <t xml:space="preserve">Výdaje podle mezinárodních smluv, na základě kterých jsou České republice svěřeny peněžní prostředky z finančních mechanismů včetně stanoveného podílu státního rozpočtu na financování těchto výdajů na rok N </t>
  </si>
  <si>
    <r>
      <t xml:space="preserve">požadavky na změnu:                podíl státního 
rozpočtu 
na nezabezpečené příjmy z rozpočtu FM
</t>
    </r>
    <r>
      <rPr>
        <i/>
        <sz val="12"/>
        <rFont val="Arial"/>
        <family val="2"/>
        <charset val="238"/>
      </rPr>
      <t xml:space="preserve">vazba na sl.č. 6, pokud existuje
</t>
    </r>
  </si>
  <si>
    <t>23=24+25</t>
  </si>
  <si>
    <t>27=28+29</t>
  </si>
  <si>
    <t>31=32+33</t>
  </si>
  <si>
    <t>35=36+37</t>
  </si>
  <si>
    <t>39=40+41</t>
  </si>
  <si>
    <t>43=44+45</t>
  </si>
  <si>
    <t>47=48+49</t>
  </si>
  <si>
    <t>48=2-7+14+18+21+24+28+32+36+40+44</t>
  </si>
  <si>
    <t>49=3-8+15+19+22+25+29+33+37+41+45</t>
  </si>
  <si>
    <t>50=4-9+16+20+26+30+34+38+42+46</t>
  </si>
  <si>
    <t>52=53+54</t>
  </si>
  <si>
    <t>z toho :   rozpočtová položka 5011</t>
  </si>
  <si>
    <r>
      <t xml:space="preserve">               z toho: civilní zaměstnanci Policie </t>
    </r>
    <r>
      <rPr>
        <b/>
        <vertAlign val="superscript"/>
        <sz val="11"/>
        <rFont val="Arial"/>
        <family val="2"/>
        <charset val="238"/>
      </rPr>
      <t>6)</t>
    </r>
  </si>
  <si>
    <r>
      <t xml:space="preserve">                           civilní zaměstnanci Hasičského záchranného sboru </t>
    </r>
    <r>
      <rPr>
        <b/>
        <vertAlign val="superscript"/>
        <sz val="11"/>
        <rFont val="Arial"/>
        <family val="2"/>
        <charset val="238"/>
      </rPr>
      <t>6)</t>
    </r>
  </si>
  <si>
    <t xml:space="preserve">               v tom:  příslušníci Policie</t>
  </si>
  <si>
    <t xml:space="preserve">                           příslušníci Hasičského záchranného sboru</t>
  </si>
  <si>
    <t xml:space="preserve">               v tom: příslušníci Policie</t>
  </si>
  <si>
    <t>z toho:   Platy zaměstnanců v pracovním poměru vyjma zaměstnanců na služebních 
              místech</t>
  </si>
  <si>
    <t xml:space="preserve">                           nepedagogičtí pracovníci</t>
  </si>
  <si>
    <t xml:space="preserve">3) Lze využít údajů z finální verze formuláře č. 1/2, schváleného v roce N-2 </t>
  </si>
  <si>
    <t xml:space="preserve">5) Jde o již vytvořenou rezervu ve VPS ke konkrétnímu účelu, nikoliv o návrh nad rámec. Požadavek nad rámec patří do sloupců 35-38 (zdroj SR); požadavek na vytvoření rezervy ve VPS patří do sloupců 43-46. </t>
  </si>
  <si>
    <t>6) Ve struktuře rozdělení položky 5011 na civlní zaměstnance Policie ČR a Hasičského záchranného sboru ČR uvádí pouze kapitola Ministerstvo vnitra</t>
  </si>
  <si>
    <t xml:space="preserve">Prostředky, které se týkají navýšení/snížení spolufinancování z národních zdrojů vztahující se k části EU/FM (uvedené ve sloupcích 39-42) se v případě, že kapitola navrhuje vypořádání na vrub OBV uvedou ve sloupcích 27-30, v případě, že navrhuje krytí nad rámec či absolutní snížení rozpočtu uvede do sloupců 35-38. Do komentáře je třeba uvést rozlišení podle zdroje (nástrojové třídění) tak, aby byla zajištěna návaznost na vzor formuláře 9/4 v této vyhlášce. </t>
  </si>
  <si>
    <t>vzor č.1/2, str. 3</t>
  </si>
  <si>
    <t>21=2+10+14+18</t>
  </si>
  <si>
    <t>22=3+11+15+19</t>
  </si>
  <si>
    <t>23=4+12+16</t>
  </si>
  <si>
    <t>25=26+27</t>
  </si>
  <si>
    <r>
      <t xml:space="preserve">             z toho: civilní zaměstnanci Policie </t>
    </r>
    <r>
      <rPr>
        <b/>
        <vertAlign val="superscript"/>
        <sz val="11"/>
        <rFont val="Arial"/>
        <family val="2"/>
        <charset val="238"/>
      </rPr>
      <t>4)</t>
    </r>
  </si>
  <si>
    <r>
      <t xml:space="preserve">                         civilní zaměstnanci Hasičského záchranného sboru </t>
    </r>
    <r>
      <rPr>
        <b/>
        <vertAlign val="superscript"/>
        <sz val="11"/>
        <rFont val="Arial"/>
        <family val="2"/>
        <charset val="238"/>
      </rPr>
      <t>4)</t>
    </r>
  </si>
  <si>
    <t>4) Ve struktuře rozdělení položky 5011 na civlní zaměstnance Policie ČR a Hasičského záchranného sboru ČR uvádí pouze kapitola Ministerstvo vnitra</t>
  </si>
  <si>
    <t>12=13+14</t>
  </si>
  <si>
    <t>16=17+18</t>
  </si>
  <si>
    <r>
      <t xml:space="preserve">1) </t>
    </r>
    <r>
      <rPr>
        <sz val="12"/>
        <rFont val="Arial"/>
        <family val="2"/>
        <charset val="238"/>
      </rPr>
      <t xml:space="preserve">Zaměstnanci podílející se na implementaci fondů EU (subjekty koordinace a horizontálních aktivit, řídicí a národní orgány programů, zprostředkující subjekty), na implementaci programů jiných evropských fondů (například Norských fondů a fondů Evropského hospodářského prostoru) a programů jiných nadnárodních zdrojů (například finančních mechanismů). </t>
    </r>
  </si>
  <si>
    <r>
      <t>3)</t>
    </r>
    <r>
      <rPr>
        <sz val="12"/>
        <rFont val="Arial"/>
        <family val="2"/>
        <charset val="238"/>
      </rPr>
      <t xml:space="preserve"> Uvede se návrh přepočteného počtu zaměstnanců (</t>
    </r>
    <r>
      <rPr>
        <b/>
        <sz val="12"/>
        <rFont val="Arial"/>
        <family val="2"/>
        <charset val="238"/>
      </rPr>
      <t>zohlednění úvazků i přepočtu na celorok</t>
    </r>
    <r>
      <rPr>
        <sz val="12"/>
        <rFont val="Arial"/>
        <family val="2"/>
        <charset val="238"/>
      </rPr>
      <t>), kteří se podílejí na implementaci či realizaci programů/projektů EU/FM, to bez vazby na každoroční jednorázové navyšování/snižování. Jde o kmenové zaměstnance OSS/PO, kteří po ukončení projektů, maximálně programového období kapitole zůstanou k dispozici.</t>
    </r>
  </si>
  <si>
    <r>
      <t>5)</t>
    </r>
    <r>
      <rPr>
        <sz val="12"/>
        <rFont val="Arial"/>
        <family val="2"/>
        <charset val="238"/>
      </rPr>
      <t xml:space="preserve"> Uvede se návrh přepočteného poču zaměstnanců (</t>
    </r>
    <r>
      <rPr>
        <b/>
        <sz val="12"/>
        <rFont val="Arial"/>
        <family val="2"/>
        <charset val="238"/>
      </rPr>
      <t>zohlednění úvazků i přepočtu na celorok</t>
    </r>
    <r>
      <rPr>
        <sz val="12"/>
        <rFont val="Arial"/>
        <family val="2"/>
        <charset val="238"/>
      </rPr>
      <t xml:space="preserve">),  kteří se podílejí na implementaci či realizaci programů/projektů EU/FM a to s vazbou na každoroční jednorázové navyšování/snižování. Nejde o kmenové zaměstnance, resp. místa, která automaticky kapitole zůstanou v rozpočtovém parametru a systemizaci po ukončení programového období. </t>
    </r>
  </si>
  <si>
    <r>
      <t xml:space="preserve">6) </t>
    </r>
    <r>
      <rPr>
        <sz val="12"/>
        <rFont val="Arial"/>
        <family val="2"/>
        <charset val="238"/>
      </rPr>
      <t>Týká se příspěvkových organizací, které jsou zařazeny do vládní regulace zaměstnanosti (odměňování platem podle zákona č. 262/2006 Sb., zákoník práce, ve znění pozdějších předpisů).</t>
    </r>
  </si>
  <si>
    <r>
      <t>7)</t>
    </r>
    <r>
      <rPr>
        <sz val="12"/>
        <rFont val="Arial"/>
        <family val="2"/>
        <charset val="238"/>
      </rPr>
      <t xml:space="preserve"> Zaměstnanci realizující jednotlivé programy/projekty EU/FM vyjma zaměstnanců uvedených v poznámce č. 1.</t>
    </r>
  </si>
  <si>
    <t>Prostředky na platy a ostatní platby za provedenou práci organizačních složek státu a náklady na platy příspěvkových organizací uvede správce kapitoly v Kč (bez desetinných míst) v návaznosti na IISSP.</t>
  </si>
  <si>
    <r>
      <rPr>
        <b/>
        <sz val="12"/>
        <rFont val="Arial"/>
        <family val="2"/>
        <charset val="238"/>
      </rPr>
      <t>Přepočtený počet zaměstnanců se uvádí v zaokrouhlení na 2 desetinná místa</t>
    </r>
    <r>
      <rPr>
        <sz val="12"/>
        <rFont val="Arial"/>
        <family val="2"/>
        <charset val="238"/>
      </rPr>
      <t xml:space="preserve">. </t>
    </r>
    <r>
      <rPr>
        <b/>
        <sz val="12"/>
        <rFont val="Arial"/>
        <family val="2"/>
        <charset val="238"/>
      </rPr>
      <t>Fyzický počet se uvádí v číslech celých</t>
    </r>
    <r>
      <rPr>
        <sz val="12"/>
        <rFont val="Arial"/>
        <family val="2"/>
        <charset val="238"/>
      </rPr>
      <t>.</t>
    </r>
  </si>
  <si>
    <t xml:space="preserve">Průměrný plat se uvádí po zaokrouhlení v celých číslech (bez desetinných míst). </t>
  </si>
  <si>
    <r>
      <t xml:space="preserve">Příslušenství v roce N
</t>
    </r>
    <r>
      <rPr>
        <sz val="12"/>
        <rFont val="Arial"/>
        <family val="2"/>
        <charset val="238"/>
      </rPr>
      <t>SZP - sociální a zdravotní pojištění
FKSP - fond kulturních a sociálních potřeb</t>
    </r>
  </si>
  <si>
    <t>SZP a FKSP</t>
  </si>
  <si>
    <t>SZP</t>
  </si>
  <si>
    <r>
      <t xml:space="preserve">Příslušenství v roce N+1
</t>
    </r>
    <r>
      <rPr>
        <sz val="12"/>
        <rFont val="Arial"/>
        <family val="2"/>
        <charset val="238"/>
      </rPr>
      <t>SZP - sociální a zdravotní pojištění
FKSP - fond kulturních a sociálních potřeb</t>
    </r>
  </si>
  <si>
    <r>
      <t xml:space="preserve">Příslušenství v roce N+2
</t>
    </r>
    <r>
      <rPr>
        <sz val="12"/>
        <rFont val="Arial"/>
        <family val="2"/>
        <charset val="238"/>
      </rPr>
      <t>SZP - sociální a zdravotní pojištění
FKSP - fond kulturních a sociálních potřeb</t>
    </r>
  </si>
  <si>
    <t>schválený rozpočet N-1</t>
  </si>
  <si>
    <t>zabezpečeno v předběžném návrhu příjmů</t>
  </si>
  <si>
    <t>zabezpečeno v předběžném návrhu výdajů</t>
  </si>
  <si>
    <t>návrh rozpočtu a střednědobého výhledu 
 včetně požadavku na změnu</t>
  </si>
  <si>
    <t>návrh rozpočtu a střednědobého výhledu 
včetně požadavku na změnu</t>
  </si>
  <si>
    <t xml:space="preserve"> </t>
  </si>
  <si>
    <t>Výdaje státního fondu na veřejné zakázky o předpokládané hodnotě 300 mil. Kč a vyšší, pokud je smlouva uzavírána na dobu delší než 1 rok, které jsou spolufinancovány ze zdrojů Evropské unie</t>
  </si>
  <si>
    <t>Výdaje státního fondu na veřejné zakázky o předpokládané hodnotě 300 mil. Kč a vyšší, pokud je smlouva uzavírána na dobu delší než 1 rok, kromě údajů uvedených ve formuláři č. 10/4</t>
  </si>
  <si>
    <t>Výdaje státního rozpočtu na veřejné zakázky o předpokládané hodnotě 300 mil. Kč a vyšší, pokud je smlouva uzavírána na dobu delší než 1 rok, které jsou spolufinancovány ze zdrojů Evropské unie</t>
  </si>
  <si>
    <t>Výdaje státního rozpočtu na veřejné zakázky o předpokládané hodnotě 300 mil. Kč a vyšší, pokud je smlouva uzavírána na dobu delší než 1 rok, kromě údajů uvedených ve formuláři č. 10/2</t>
  </si>
  <si>
    <t>2) Vratky z fin.vypořádání poskytnutých dotací, vrácené fin. prostředky dle §14f zákona č. 218/2000 Sb., vratky přijaté na příjmový účet OSS v roli poskytovatele v průběhu realizace projektu a jiné. Prostředky byly vráceny jako způsobilé.</t>
  </si>
  <si>
    <t>PVS</t>
  </si>
  <si>
    <t>Požadavky podle § 2 odst. 6 na změnu oznámeného předběžného objemu příjmů na rok N, N+1 a N+2</t>
  </si>
  <si>
    <t>Požadavky podle § 2 odst. 6 na změnu oznámeného předběžného objemu výdajů na rok N, N+1 a N+2</t>
  </si>
  <si>
    <t>zdroj</t>
  </si>
  <si>
    <t>položka</t>
  </si>
  <si>
    <t>paragraf</t>
  </si>
  <si>
    <t>Návrh objemu prostředků na platy zaměstnanců, ostatní platby za provedenou práci (OPPP), ostatní osobní náklady (OON) a počtu úvazků zaměstnanců na rok N</t>
  </si>
  <si>
    <r>
      <rPr>
        <sz val="14"/>
        <rFont val="Arial"/>
        <family val="2"/>
        <charset val="238"/>
      </rPr>
      <t xml:space="preserve">z toho: </t>
    </r>
    <r>
      <rPr>
        <b/>
        <sz val="16"/>
        <rFont val="Arial"/>
        <family val="2"/>
        <charset val="238"/>
      </rPr>
      <t xml:space="preserve">
</t>
    </r>
    <r>
      <rPr>
        <b/>
        <sz val="14"/>
        <rFont val="Arial"/>
        <family val="2"/>
        <charset val="238"/>
      </rPr>
      <t xml:space="preserve">příslušenství k prostředkům z rozpočtu EU a finančních mechanismů 
</t>
    </r>
    <r>
      <rPr>
        <sz val="12"/>
        <rFont val="Arial"/>
        <family val="2"/>
        <charset val="238"/>
      </rPr>
      <t>(vazba na sloupce 40 a 41)</t>
    </r>
  </si>
  <si>
    <t>A) prostředky z rozpočtu EU a finančních mechanismů na rok N - 1</t>
  </si>
  <si>
    <t>B) národní podíl spolufinancování k prostředkům z rozpočtu EU a finančních mechanismů na rok N - 1</t>
  </si>
  <si>
    <t>Prostředky z národních zdrojů (bez zahrnutí prostředků z rozpočtu EU a finančních mechanismů)</t>
  </si>
  <si>
    <t xml:space="preserve">Prostředky z rozpočtu EU a finančních mechanismů vybilancované na vrub zvýšených příjmů a výdajů bez národních prostředků na spolufinancování </t>
  </si>
  <si>
    <t xml:space="preserve">národní podíl spolufinancování k prostředkům z rozpočtu EU a finančních mechanismů
</t>
  </si>
  <si>
    <t>úvazky</t>
  </si>
  <si>
    <t>a OPPP/OON</t>
  </si>
  <si>
    <t>v celoročním</t>
  </si>
  <si>
    <t>vyjádření</t>
  </si>
  <si>
    <t xml:space="preserve">Ve sloupcích, které se týkají úvazků zaměstnanců se uvádí jejich přepočtený počet (přepočet na celorok). Údaj je zaokrouhlen na 2 desetinná místa. </t>
  </si>
  <si>
    <t xml:space="preserve">   Návrh objemu prostředků na platy zaměstnanců, ostatní platby za provedenou práci (OPPP), ostatní osobní náklady (OON) a počtu úvazků zaměstnanců na roky N+1 a N+2</t>
  </si>
  <si>
    <t>Návrh rozpočtu na rok N bez prostředků z rozpočtu EU a finančních mechanismů</t>
  </si>
  <si>
    <t>Návrh rozpočtu na rok N+1 bez prostředků z rozpočtu EU a finančních mechanismů</t>
  </si>
  <si>
    <t>Návrh rozpočtu na rok N+2 bez prostředků z rozpočtu EU a finančních mechanismů</t>
  </si>
  <si>
    <r>
      <t xml:space="preserve">Přepočtený počet úvazků zaměstnanců v pracovním poměru vyjma zaměstnanců na služebních místech </t>
    </r>
    <r>
      <rPr>
        <vertAlign val="superscript"/>
        <sz val="10"/>
        <rFont val="Arial"/>
        <family val="2"/>
        <charset val="238"/>
      </rPr>
      <t>10)</t>
    </r>
  </si>
  <si>
    <r>
      <t xml:space="preserve">Přepočtený počet úvazků zaměstnanců na služebních místech podle zákona o státní službě </t>
    </r>
    <r>
      <rPr>
        <vertAlign val="superscript"/>
        <sz val="10"/>
        <rFont val="Arial"/>
        <family val="2"/>
        <charset val="238"/>
      </rPr>
      <t>10)</t>
    </r>
  </si>
  <si>
    <r>
      <t>10)</t>
    </r>
    <r>
      <rPr>
        <sz val="10"/>
        <rFont val="Arial"/>
        <family val="2"/>
        <charset val="238"/>
      </rPr>
      <t xml:space="preserve"> V případě skutečnosti se uvádí průměrný evidenční počet zaměstnanců přepočtený a v případě schváleného stavu a návrhu  
    pak úvazky zaměstnanců v celoročním vyjádření. Údaje jsou zaokrouhleny na dvě desetinná místa.</t>
    </r>
  </si>
  <si>
    <t>Objem prostředků na platy zaměstnanců, ostatní platby za provedenou práci (OPPP) a počty úvazků zaměstnanců</t>
  </si>
  <si>
    <t xml:space="preserve">prostředky z rozpočtu EU a finančních mechanismů </t>
  </si>
  <si>
    <t>národní podíl spolufinancování k prostředkům z rozpočtu EU a finančních mechanismů</t>
  </si>
  <si>
    <t xml:space="preserve">prostředky na platy a OPPP 
</t>
  </si>
  <si>
    <t>OPPP</t>
  </si>
  <si>
    <t>Platy</t>
  </si>
  <si>
    <t>úvazky zaměstnanců v celoročním vyjádření</t>
  </si>
  <si>
    <t>Kč</t>
  </si>
  <si>
    <t>Počet zaměstnanců</t>
  </si>
  <si>
    <t>"x" znamená nerelevantní (nevyplňuje se)</t>
  </si>
  <si>
    <t>d) pod pojmem rok "N+1" se rozumí první rok, na který je sestavován návrh střednědobého výhledu,</t>
  </si>
  <si>
    <t>e) pod pojmem rok "N+2" se rozumí druhý rok, na který je sestavován návrh střednědobého výhledu.</t>
  </si>
  <si>
    <t>Návrh střednědobého výhledu
na rok N + 1</t>
  </si>
  <si>
    <t>Návrh střednědobého výhledu
na rok N + 2</t>
  </si>
  <si>
    <t>k OPPP/OON</t>
  </si>
  <si>
    <t>k platům</t>
  </si>
  <si>
    <t>FKSP</t>
  </si>
  <si>
    <t>55=56+57+58</t>
  </si>
  <si>
    <t>59=60+61+62</t>
  </si>
  <si>
    <t xml:space="preserve">SZP </t>
  </si>
  <si>
    <t>28=29+30+31</t>
  </si>
  <si>
    <t>40=21+33+37</t>
  </si>
  <si>
    <t>41=22+34+38</t>
  </si>
  <si>
    <t>42=23+35</t>
  </si>
  <si>
    <r>
      <t xml:space="preserve">kmenoví zaměstnanci (plat plně SR) - </t>
    </r>
    <r>
      <rPr>
        <b/>
        <sz val="12"/>
        <rFont val="Arial"/>
        <family val="2"/>
        <charset val="238"/>
      </rPr>
      <t>motivace/odměny</t>
    </r>
    <r>
      <rPr>
        <sz val="12"/>
        <rFont val="Arial"/>
        <family val="2"/>
        <charset val="238"/>
      </rPr>
      <t xml:space="preserve"> (</t>
    </r>
    <r>
      <rPr>
        <i/>
        <sz val="12"/>
        <rFont val="Arial"/>
        <family val="2"/>
        <charset val="238"/>
      </rPr>
      <t>fyzické osoby</t>
    </r>
    <r>
      <rPr>
        <sz val="12"/>
        <rFont val="Arial"/>
        <family val="2"/>
        <charset val="238"/>
      </rPr>
      <t xml:space="preserve">) </t>
    </r>
    <r>
      <rPr>
        <vertAlign val="superscript"/>
        <sz val="12"/>
        <rFont val="Arial"/>
        <family val="2"/>
        <charset val="238"/>
      </rPr>
      <t xml:space="preserve">4)
</t>
    </r>
  </si>
  <si>
    <r>
      <t xml:space="preserve">motivace/odměny (plat plně SR) </t>
    </r>
    <r>
      <rPr>
        <vertAlign val="superscript"/>
        <sz val="12"/>
        <rFont val="Arial"/>
        <family val="2"/>
        <charset val="238"/>
      </rPr>
      <t>4)</t>
    </r>
  </si>
  <si>
    <r>
      <t xml:space="preserve">4) </t>
    </r>
    <r>
      <rPr>
        <sz val="12"/>
        <rFont val="Arial"/>
        <family val="2"/>
        <charset val="238"/>
      </rPr>
      <t xml:space="preserve">Uvede se návrh objemu </t>
    </r>
    <r>
      <rPr>
        <b/>
        <sz val="12"/>
        <rFont val="Arial"/>
        <family val="2"/>
        <charset val="238"/>
      </rPr>
      <t>prostředků</t>
    </r>
    <r>
      <rPr>
        <sz val="12"/>
        <rFont val="Arial"/>
        <family val="2"/>
        <charset val="238"/>
      </rPr>
      <t xml:space="preserve"> a </t>
    </r>
    <r>
      <rPr>
        <b/>
        <sz val="12"/>
        <rFont val="Arial"/>
        <family val="2"/>
        <charset val="238"/>
      </rPr>
      <t>fyzického počtu</t>
    </r>
    <r>
      <rPr>
        <sz val="12"/>
        <rFont val="Arial"/>
        <family val="2"/>
        <charset val="238"/>
      </rPr>
      <t xml:space="preserve"> zaměstnanců, jejichž plat je plně hrazen ze státního rozpočtu (národní prostředky) a zároveň součástí osobních nákladů je finanční motivace dle usnesení vlády č. 444/2014, finanční motivace a odměny z jiných nadnárodních zdrojů podle zvláštního předpisu.
</t>
    </r>
  </si>
  <si>
    <t>1) Organizace odměňující podle zákona č.262/2006 Sb., zákoník práce, ve znění pozdějších předpisů, a/či podle zákona č. 234/2014 Sb., 
o státní službě ve znění podle pozdějších předpisů</t>
  </si>
  <si>
    <t>"N-2" se rozumí rok předcházející roku N-1; "N-1" se rozumí rok předcházející roku N; "N" se rozumí rok, na který je sestavován návrh rozpočtu;
"N+1" se rozumí rok následující po N; "N+2" se rozumí rok následující po N+1</t>
  </si>
  <si>
    <r>
      <t>1)</t>
    </r>
    <r>
      <rPr>
        <sz val="9"/>
        <rFont val="Arial"/>
        <family val="2"/>
        <charset val="238"/>
      </rPr>
      <t xml:space="preserve"> Vyhláška č. 560/2006 Sb., o účasti státního rozpočtu na financování programů reprodukce majetku,
 ve znění pozdějších předpisů.</t>
    </r>
  </si>
  <si>
    <t xml:space="preserve">Poznámky: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</si>
</sst>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K_č_-;\-* #,##0\ _K_č_-;_-* &quot;-&quot;\ _K_č_-;_-@_-"/>
    <numFmt numFmtId="164" formatCode="###\ ###\ ###"/>
    <numFmt numFmtId="165" formatCode="#,##0;[Red]\-#,##0;&quot;  &quot;"/>
    <numFmt numFmtId="166" formatCode="#,##0.0"/>
    <numFmt numFmtId="167" formatCode="0.0"/>
    <numFmt numFmtId="168" formatCode="&quot; &quot;@"/>
  </numFmts>
  <fonts count="93">
    <font>
      <sz val="10"/>
      <name val="Times New Roman CE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8"/>
      <name val="Times New Roman CE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family val="2"/>
    </font>
    <font>
      <b/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Arial CE"/>
      <family val="2"/>
    </font>
    <font>
      <sz val="12"/>
      <name val="Times New Roman CE"/>
      <family val="2"/>
      <charset val="238"/>
    </font>
    <font>
      <b/>
      <sz val="16"/>
      <name val="Times New Roman"/>
      <family val="1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i/>
      <sz val="12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vertAlign val="superscript"/>
      <sz val="10"/>
      <name val="Arial"/>
      <family val="2"/>
      <charset val="238"/>
    </font>
    <font>
      <strike/>
      <vertAlign val="superscript"/>
      <sz val="10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vertAlign val="superscript"/>
      <sz val="14"/>
      <color theme="1"/>
      <name val="Arial"/>
      <family val="2"/>
      <charset val="238"/>
    </font>
    <font>
      <b/>
      <i/>
      <sz val="12"/>
      <name val="Arial"/>
      <family val="2"/>
      <charset val="238"/>
    </font>
    <font>
      <b/>
      <i/>
      <vertAlign val="superscript"/>
      <sz val="12"/>
      <name val="Arial"/>
      <family val="2"/>
      <charset val="238"/>
    </font>
    <font>
      <i/>
      <vertAlign val="superscript"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b/>
      <vertAlign val="superscript"/>
      <sz val="14"/>
      <name val="Arial"/>
      <family val="2"/>
      <charset val="238"/>
    </font>
    <font>
      <b/>
      <sz val="15"/>
      <name val="Arial"/>
      <family val="2"/>
      <charset val="238"/>
    </font>
    <font>
      <sz val="15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vertAlign val="superscript"/>
      <sz val="16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14"/>
      <name val="Arial"/>
      <family val="2"/>
      <charset val="238"/>
    </font>
    <font>
      <b/>
      <i/>
      <sz val="11"/>
      <name val="Arial"/>
      <family val="2"/>
      <charset val="238"/>
    </font>
    <font>
      <b/>
      <vertAlign val="superscript"/>
      <sz val="13"/>
      <name val="Arial"/>
      <family val="2"/>
      <charset val="238"/>
    </font>
    <font>
      <i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3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trike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vertAlign val="superscript"/>
      <sz val="10"/>
      <name val="Times New Roman CE"/>
      <family val="2"/>
      <charset val="238"/>
    </font>
    <font>
      <vertAlign val="superscript"/>
      <sz val="10"/>
      <name val="Times New Roman CE"/>
      <family val="2"/>
      <charset val="238"/>
    </font>
    <font>
      <b/>
      <sz val="10"/>
      <color theme="1"/>
      <name val="Arial"/>
      <family val="2"/>
      <charset val="238"/>
    </font>
  </fonts>
  <fills count="5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1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/>
      <right style="medium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/>
      <top/>
      <bottom/>
    </border>
    <border>
      <left style="thin">
        <color auto="1"/>
      </left>
      <right/>
      <top/>
      <bottom/>
    </border>
    <border>
      <left/>
      <right style="medium">
        <color auto="1"/>
      </right>
      <top style="thin">
        <color auto="1"/>
      </top>
      <bottom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</border>
    <border>
      <left style="thin">
        <color auto="1"/>
      </left>
      <right/>
      <top style="double">
        <color auto="1"/>
      </top>
      <bottom style="thin">
        <color auto="1"/>
      </bottom>
    </border>
    <border>
      <left/>
      <right style="medium">
        <color auto="1"/>
      </right>
      <top style="double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/>
      <right style="thin">
        <color auto="1"/>
      </right>
      <top/>
      <bottom/>
    </border>
    <border>
      <left/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/>
      <right style="medium">
        <color auto="1"/>
      </right>
      <top style="hair">
        <color auto="1"/>
      </top>
      <bottom style="hair">
        <color auto="1"/>
      </bottom>
    </border>
    <border>
      <left/>
      <right style="medium">
        <color auto="1"/>
      </right>
      <top style="hair">
        <color auto="1"/>
      </top>
      <bottom style="medium">
        <color auto="1"/>
      </bottom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double">
        <color auto="1"/>
      </left>
      <right style="thin">
        <color auto="1"/>
      </right>
      <top style="thin">
        <color auto="1"/>
      </top>
      <bottom/>
    </border>
    <border>
      <left/>
      <right style="double">
        <color auto="1"/>
      </right>
      <top style="thin">
        <color auto="1"/>
      </top>
      <bottom/>
    </border>
    <border>
      <left style="medium">
        <color auto="1"/>
      </left>
      <right/>
      <top style="thin">
        <color auto="1"/>
      </top>
      <bottom/>
    </border>
    <border>
      <left style="double">
        <color auto="1"/>
      </left>
      <right style="thin">
        <color auto="1"/>
      </right>
      <top/>
      <bottom/>
    </border>
    <border>
      <left style="thin">
        <color auto="1"/>
      </left>
      <right style="double">
        <color auto="1"/>
      </right>
      <top/>
      <bottom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</border>
    <border>
      <left style="medium">
        <color auto="1"/>
      </left>
      <right/>
      <top style="double">
        <color auto="1"/>
      </top>
      <bottom style="thin">
        <color auto="1"/>
      </bottom>
    </border>
    <border>
      <left style="double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double">
        <color auto="1"/>
      </right>
      <top/>
      <bottom style="thin">
        <color auto="1"/>
      </bottom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double">
        <color auto="1"/>
      </right>
      <top style="thin">
        <color auto="1"/>
      </top>
      <bottom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 style="double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double">
        <color auto="1"/>
      </right>
      <top/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/>
      <top style="medium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</border>
    <border>
      <left style="thin">
        <color auto="1"/>
      </left>
      <right/>
      <top style="thin">
        <color auto="1"/>
      </top>
      <bottom style="double">
        <color auto="1"/>
      </bottom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</border>
    <border>
      <left/>
      <right style="medium">
        <color auto="1"/>
      </right>
      <top style="thin">
        <color auto="1"/>
      </top>
      <bottom style="double">
        <color auto="1"/>
      </bottom>
    </border>
    <border>
      <left style="double">
        <color auto="1"/>
      </left>
      <right style="medium">
        <color auto="1"/>
      </right>
      <top/>
      <bottom/>
    </border>
    <border>
      <left style="medium">
        <color auto="1"/>
      </left>
      <right style="double">
        <color auto="1"/>
      </right>
      <top/>
      <bottom/>
    </border>
    <border>
      <left/>
      <right/>
      <top style="thin">
        <color auto="1"/>
      </top>
      <bottom style="thin">
        <color auto="1"/>
      </bottom>
    </border>
    <border>
      <left style="double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 style="double">
        <color auto="1"/>
      </right>
      <top style="thin">
        <color auto="1"/>
      </top>
      <bottom/>
    </border>
    <border>
      <left style="medium">
        <color auto="1"/>
      </left>
      <right style="thin">
        <color auto="1"/>
      </right>
      <top/>
      <bottom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 style="thin">
        <color auto="1"/>
      </right>
      <top/>
      <bottom style="medium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 style="double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</border>
    <border>
      <left/>
      <right style="medium">
        <color auto="1"/>
      </right>
      <top style="medium">
        <color auto="1"/>
      </top>
      <bottom style="double">
        <color auto="1"/>
      </bottom>
    </border>
    <border>
      <left style="medium">
        <color auto="1"/>
      </left>
      <right/>
      <top style="double">
        <color auto="1"/>
      </top>
      <bottom style="hair">
        <color auto="1"/>
      </bottom>
    </border>
    <border>
      <left/>
      <right style="medium">
        <color auto="1"/>
      </right>
      <top style="double">
        <color auto="1"/>
      </top>
      <bottom style="hair">
        <color auto="1"/>
      </bottom>
    </border>
    <border>
      <left style="medium">
        <color auto="1"/>
      </left>
      <right style="medium">
        <color auto="1"/>
      </right>
      <top style="double">
        <color auto="1"/>
      </top>
      <bottom style="hair">
        <color auto="1"/>
      </bottom>
    </border>
    <border>
      <left style="medium">
        <color auto="1"/>
      </left>
      <right/>
      <top style="hair">
        <color auto="1"/>
      </top>
      <bottom style="hair">
        <color auto="1"/>
      </bottom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</border>
    <border>
      <left style="medium">
        <color auto="1"/>
      </left>
      <right/>
      <top style="hair">
        <color auto="1"/>
      </top>
      <bottom/>
    </border>
    <border>
      <left/>
      <right style="medium">
        <color auto="1"/>
      </right>
      <top style="hair">
        <color auto="1"/>
      </top>
      <bottom/>
    </border>
    <border>
      <left style="medium">
        <color auto="1"/>
      </left>
      <right style="medium">
        <color auto="1"/>
      </right>
      <top style="hair">
        <color auto="1"/>
      </top>
      <bottom/>
    </border>
    <border>
      <left style="medium">
        <color auto="1"/>
      </left>
      <right/>
      <top style="dashed">
        <color auto="1"/>
      </top>
      <bottom style="hair">
        <color auto="1"/>
      </bottom>
    </border>
    <border>
      <left/>
      <right style="medium">
        <color auto="1"/>
      </right>
      <top style="dashed">
        <color auto="1"/>
      </top>
      <bottom style="hair">
        <color auto="1"/>
      </bottom>
    </border>
    <border>
      <left style="medium">
        <color auto="1"/>
      </left>
      <right style="medium">
        <color auto="1"/>
      </right>
      <top style="dashed">
        <color auto="1"/>
      </top>
      <bottom style="hair">
        <color auto="1"/>
      </bottom>
    </border>
    <border>
      <left style="medium">
        <color auto="1"/>
      </left>
      <right/>
      <top style="hair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/>
      <top style="medium">
        <color auto="1"/>
      </top>
      <bottom/>
    </border>
    <border>
      <left/>
      <right style="thin">
        <color auto="1"/>
      </right>
      <top style="medium">
        <color auto="1"/>
      </top>
      <bottom/>
    </border>
    <border>
      <left/>
      <right style="medium">
        <color auto="1"/>
      </right>
      <top/>
      <bottom/>
    </border>
    <border>
      <left/>
      <right/>
      <top style="thin">
        <color auto="1"/>
      </top>
      <bottom/>
    </border>
    <border>
      <left style="thin">
        <color auto="1"/>
      </left>
      <right/>
      <top/>
      <bottom style="medium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medium">
        <color auto="1"/>
      </right>
      <top/>
      <bottom/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/>
      <right/>
      <top style="thin">
        <color auto="1"/>
      </top>
      <bottom style="medium">
        <color auto="1"/>
      </bottom>
    </border>
    <border>
      <left style="medium">
        <color auto="1"/>
      </left>
      <right/>
      <top style="thick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</border>
    <border>
      <left/>
      <right style="thin">
        <color auto="1"/>
      </right>
      <top style="thick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</border>
    <border>
      <left style="thin">
        <color auto="1"/>
      </left>
      <right style="double">
        <color auto="1"/>
      </right>
      <top style="medium">
        <color auto="1"/>
      </top>
      <bottom/>
    </border>
    <border>
      <left style="double">
        <color auto="1"/>
      </left>
      <right style="thin">
        <color auto="1"/>
      </right>
      <top style="medium">
        <color auto="1"/>
      </top>
      <bottom/>
    </border>
    <border>
      <left style="double">
        <color auto="1"/>
      </left>
      <right/>
      <top style="medium">
        <color auto="1"/>
      </top>
      <bottom style="thin">
        <color auto="1"/>
      </bottom>
    </border>
    <border>
      <left/>
      <right style="double">
        <color auto="1"/>
      </right>
      <top style="medium">
        <color auto="1"/>
      </top>
      <bottom style="thin">
        <color auto="1"/>
      </bottom>
    </border>
    <border>
      <left style="double">
        <color auto="1"/>
      </left>
      <right style="medium">
        <color auto="1"/>
      </right>
      <top style="medium">
        <color auto="1"/>
      </top>
      <bottom/>
    </border>
    <border>
      <left style="double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double">
        <color auto="1"/>
      </right>
      <top style="medium">
        <color auto="1"/>
      </top>
      <bottom/>
    </border>
    <border>
      <left style="medium">
        <color auto="1"/>
      </left>
      <right style="double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ck">
        <color auto="1"/>
      </top>
      <bottom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ck">
        <color auto="1"/>
      </top>
      <bottom/>
    </border>
    <border>
      <left style="thin">
        <color auto="1"/>
      </left>
      <right style="medium">
        <color auto="1"/>
      </right>
      <top style="thick">
        <color auto="1"/>
      </top>
      <bottom/>
    </border>
    <border>
      <left/>
      <right style="thin">
        <color auto="1"/>
      </right>
      <top style="thick">
        <color auto="1"/>
      </top>
      <bottom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</border>
    <border>
      <left/>
      <right style="thin">
        <color auto="1"/>
      </right>
      <top style="thin">
        <color auto="1"/>
      </top>
      <bottom style="thick">
        <color auto="1"/>
      </bottom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8" fillId="3" borderId="0" applyNumberFormat="0" applyBorder="0" applyAlignment="0" applyProtection="0"/>
    <xf numFmtId="0" fontId="29" fillId="20" borderId="1" applyNumberFormat="0" applyAlignment="0" applyProtection="0"/>
    <xf numFmtId="0" fontId="17" fillId="0" borderId="2" applyNumberFormat="0" applyFill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21" borderId="6" applyNumberFormat="0" applyAlignment="0" applyProtection="0"/>
    <xf numFmtId="0" fontId="18" fillId="3" borderId="0" applyNumberFormat="0" applyBorder="0" applyAlignment="0" applyProtection="0"/>
    <xf numFmtId="0" fontId="28" fillId="7" borderId="1" applyNumberFormat="0" applyAlignment="0" applyProtection="0"/>
    <xf numFmtId="0" fontId="19" fillId="21" borderId="6" applyNumberFormat="0" applyAlignment="0" applyProtection="0"/>
    <xf numFmtId="0" fontId="25" fillId="0" borderId="7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0" fillId="23" borderId="8" applyNumberFormat="0" applyFont="0" applyAlignment="0" applyProtection="0"/>
    <xf numFmtId="0" fontId="30" fillId="20" borderId="9" applyNumberFormat="0" applyAlignment="0" applyProtection="0"/>
    <xf numFmtId="0" fontId="15" fillId="23" borderId="8" applyNumberFormat="0" applyFont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28" fillId="7" borderId="1" applyNumberFormat="0" applyAlignment="0" applyProtection="0"/>
    <xf numFmtId="0" fontId="29" fillId="20" borderId="1" applyNumberFormat="0" applyAlignment="0" applyProtection="0"/>
    <xf numFmtId="0" fontId="30" fillId="20" borderId="9" applyNumberFormat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1" fontId="15" fillId="0" borderId="0" applyFont="0" applyFill="0" applyBorder="0" applyAlignment="0" applyProtection="0"/>
    <xf numFmtId="0" fontId="2" fillId="0" borderId="0">
      <alignment/>
      <protection/>
    </xf>
  </cellStyleXfs>
  <cellXfs count="1763">
    <xf numFmtId="0" fontId="0" fillId="0" borderId="0" xfId="0"/>
    <xf numFmtId="0" fontId="1" fillId="24" borderId="0" xfId="0" applyFont="1" applyFill="1" applyAlignment="1">
      <alignment vertical="center"/>
    </xf>
    <xf numFmtId="3" fontId="36" fillId="25" borderId="0" xfId="0" applyNumberFormat="1" applyFont="1" applyFill="1" applyAlignment="1">
      <alignment horizontal="right" vertical="center"/>
    </xf>
    <xf numFmtId="3" fontId="36" fillId="26" borderId="0" xfId="0" applyNumberFormat="1" applyFont="1" applyFill="1" applyAlignment="1">
      <alignment vertical="center"/>
    </xf>
    <xf numFmtId="0" fontId="38" fillId="27" borderId="0" xfId="0" applyFont="1" applyFill="1" applyAlignment="1">
      <alignment horizontal="left" vertical="center"/>
    </xf>
    <xf numFmtId="0" fontId="39" fillId="28" borderId="0" xfId="0" applyFont="1" applyFill="1" applyAlignment="1">
      <alignment horizontal="right" vertical="center"/>
    </xf>
    <xf numFmtId="0" fontId="40" fillId="29" borderId="0" xfId="0" applyFont="1" applyFill="1" applyAlignment="1">
      <alignment vertical="center"/>
    </xf>
    <xf numFmtId="0" fontId="37" fillId="30" borderId="0" xfId="0" applyFont="1" applyFill="1" applyAlignment="1">
      <alignment horizontal="right" vertical="center"/>
    </xf>
    <xf numFmtId="0" fontId="34" fillId="31" borderId="0" xfId="0" applyFont="1" applyFill="1" applyAlignment="1">
      <alignment horizontal="centerContinuous" vertical="center"/>
    </xf>
    <xf numFmtId="0" fontId="38" fillId="32" borderId="0" xfId="0" applyFont="1" applyFill="1" applyAlignment="1">
      <alignment horizontal="centerContinuous" vertical="center"/>
    </xf>
    <xf numFmtId="0" fontId="1" fillId="33" borderId="0" xfId="0" applyFont="1" applyFill="1" applyAlignment="1">
      <alignment horizontal="centerContinuous" vertical="center"/>
    </xf>
    <xf numFmtId="0" fontId="36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right" vertical="center"/>
    </xf>
    <xf numFmtId="0" fontId="1" fillId="36" borderId="11" xfId="0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center" vertical="center" wrapText="1"/>
    </xf>
    <xf numFmtId="0" fontId="14" fillId="38" borderId="13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vertical="center"/>
    </xf>
    <xf numFmtId="0" fontId="1" fillId="40" borderId="15" xfId="0" applyFont="1" applyFill="1" applyBorder="1" applyAlignment="1">
      <alignment vertical="center"/>
    </xf>
    <xf numFmtId="0" fontId="1" fillId="41" borderId="16" xfId="0" applyFont="1" applyFill="1" applyBorder="1" applyAlignment="1">
      <alignment vertical="center"/>
    </xf>
    <xf numFmtId="0" fontId="1" fillId="42" borderId="17" xfId="0" applyFont="1" applyFill="1" applyBorder="1" applyAlignment="1">
      <alignment vertical="center"/>
    </xf>
    <xf numFmtId="0" fontId="1" fillId="43" borderId="18" xfId="0" applyFont="1" applyFill="1" applyBorder="1" applyAlignment="1">
      <alignment vertical="center"/>
    </xf>
    <xf numFmtId="0" fontId="1" fillId="44" borderId="19" xfId="0" applyFont="1" applyFill="1" applyBorder="1" applyAlignment="1">
      <alignment vertical="center"/>
    </xf>
    <xf numFmtId="0" fontId="1" fillId="45" borderId="20" xfId="0" applyFont="1" applyFill="1" applyBorder="1" applyAlignment="1">
      <alignment vertical="center"/>
    </xf>
    <xf numFmtId="0" fontId="1" fillId="46" borderId="21" xfId="0" applyFont="1" applyFill="1" applyBorder="1" applyAlignment="1">
      <alignment vertical="center"/>
    </xf>
    <xf numFmtId="0" fontId="1" fillId="47" borderId="22" xfId="0" applyFont="1" applyFill="1" applyBorder="1" applyAlignment="1">
      <alignment vertical="center"/>
    </xf>
    <xf numFmtId="0" fontId="1" fillId="48" borderId="23" xfId="0" applyFont="1" applyFill="1" applyBorder="1" applyAlignment="1">
      <alignment vertical="center"/>
    </xf>
    <xf numFmtId="0" fontId="1" fillId="49" borderId="24" xfId="0" applyFont="1" applyFill="1" applyBorder="1" applyAlignment="1">
      <alignment vertical="center"/>
    </xf>
    <xf numFmtId="0" fontId="36" fillId="50" borderId="0" xfId="0" applyFont="1" applyFill="1" applyAlignment="1">
      <alignment vertical="center"/>
    </xf>
    <xf numFmtId="0" fontId="14" fillId="51" borderId="0" xfId="87" applyFont="1" applyFill="1" applyAlignment="1">
      <alignment horizontal="left"/>
      <protection/>
    </xf>
    <xf numFmtId="0" fontId="1" fillId="52" borderId="0" xfId="0" applyFont="1" applyFill="1" applyAlignment="1">
      <alignment horizontal="right" vertical="center"/>
    </xf>
    <xf numFmtId="0" fontId="41" fillId="53" borderId="0" xfId="0" applyFont="1" applyFill="1"/>
    <xf numFmtId="3" fontId="1" fillId="54" borderId="0" xfId="0" applyNumberFormat="1" applyFont="1" applyFill="1"/>
    <xf numFmtId="3" fontId="36" fillId="55" borderId="0" xfId="0" applyNumberFormat="1" applyFont="1" applyFill="1" applyAlignment="1">
      <alignment horizontal="right"/>
    </xf>
    <xf numFmtId="0" fontId="37" fillId="56" borderId="0" xfId="0" applyFont="1" applyFill="1" applyAlignment="1">
      <alignment/>
    </xf>
    <xf numFmtId="3" fontId="1" fillId="57" borderId="0" xfId="0" applyNumberFormat="1" applyFont="1" applyFill="1" applyAlignment="1">
      <alignment horizontal="centerContinuous"/>
    </xf>
    <xf numFmtId="0" fontId="41" fillId="58" borderId="0" xfId="0" applyFont="1" applyFill="1" applyAlignment="1">
      <alignment horizontal="centerContinuous"/>
    </xf>
    <xf numFmtId="0" fontId="37" fillId="59" borderId="0" xfId="0" applyFont="1" applyFill="1" applyAlignment="1">
      <alignment horizontal="centerContinuous" vertical="center" wrapText="1"/>
    </xf>
    <xf numFmtId="0" fontId="41" fillId="60" borderId="0" xfId="0" applyFont="1" applyFill="1" applyAlignment="1">
      <alignment horizontal="right"/>
    </xf>
    <xf numFmtId="0" fontId="40" fillId="61" borderId="0" xfId="0" applyFont="1" applyFill="1" applyAlignment="1">
      <alignment horizontal="center" vertical="center" wrapText="1"/>
    </xf>
    <xf numFmtId="0" fontId="41" fillId="62" borderId="25" xfId="0" applyFont="1" applyFill="1" applyBorder="1"/>
    <xf numFmtId="3" fontId="1" fillId="63" borderId="25" xfId="0" applyNumberFormat="1" applyFont="1" applyFill="1" applyBorder="1"/>
    <xf numFmtId="0" fontId="41" fillId="64" borderId="26" xfId="0" applyFont="1" applyFill="1" applyBorder="1"/>
    <xf numFmtId="3" fontId="1" fillId="65" borderId="26" xfId="0" applyNumberFormat="1" applyFont="1" applyFill="1" applyBorder="1"/>
    <xf numFmtId="0" fontId="1" fillId="66" borderId="26" xfId="0" applyFont="1" applyFill="1" applyBorder="1"/>
    <xf numFmtId="41" fontId="41" fillId="67" borderId="26" xfId="65" applyFont="1" applyFill="1" applyBorder="1" applyAlignment="1">
      <alignment horizontal="centerContinuous" wrapText="1"/>
    </xf>
    <xf numFmtId="0" fontId="41" fillId="68" borderId="26" xfId="0" applyFont="1" applyFill="1" applyBorder="1" applyAlignment="1">
      <alignment horizontal="centerContinuous" wrapText="1"/>
    </xf>
    <xf numFmtId="41" fontId="41" fillId="69" borderId="26" xfId="65" applyFont="1" applyFill="1" applyBorder="1"/>
    <xf numFmtId="41" fontId="41" fillId="70" borderId="27" xfId="65" applyFont="1" applyFill="1" applyBorder="1"/>
    <xf numFmtId="41" fontId="41" fillId="71" borderId="28" xfId="65" applyFont="1" applyFill="1" applyBorder="1"/>
    <xf numFmtId="41" fontId="41" fillId="72" borderId="29" xfId="65" applyFont="1" applyFill="1" applyBorder="1"/>
    <xf numFmtId="3" fontId="1" fillId="73" borderId="28" xfId="0" applyNumberFormat="1" applyFont="1" applyFill="1" applyBorder="1"/>
    <xf numFmtId="0" fontId="41" fillId="74" borderId="28" xfId="0" applyFont="1" applyFill="1" applyBorder="1"/>
    <xf numFmtId="41" fontId="37" fillId="75" borderId="28" xfId="65" applyFont="1" applyFill="1" applyBorder="1" applyAlignment="1">
      <alignment horizontal="centerContinuous" vertical="center"/>
    </xf>
    <xf numFmtId="3" fontId="1" fillId="76" borderId="30" xfId="0" applyNumberFormat="1" applyFont="1" applyFill="1" applyBorder="1"/>
    <xf numFmtId="0" fontId="41" fillId="77" borderId="30" xfId="0" applyFont="1" applyFill="1" applyBorder="1"/>
    <xf numFmtId="0" fontId="1" fillId="78" borderId="0" xfId="0" applyFont="1" applyFill="1" applyBorder="1"/>
    <xf numFmtId="41" fontId="41" fillId="79" borderId="0" xfId="65" applyFont="1" applyFill="1"/>
    <xf numFmtId="0" fontId="37" fillId="80" borderId="0" xfId="0" applyFont="1" applyFill="1" applyBorder="1" applyAlignment="1">
      <alignment vertical="center"/>
    </xf>
    <xf numFmtId="0" fontId="37" fillId="81" borderId="0" xfId="0" applyFont="1" applyFill="1" applyAlignment="1">
      <alignment horizontal="left" vertical="center"/>
    </xf>
    <xf numFmtId="0" fontId="1" fillId="82" borderId="0" xfId="91" applyFont="1" applyFill="1" applyAlignment="1">
      <alignment vertical="center"/>
      <protection/>
    </xf>
    <xf numFmtId="0" fontId="6" fillId="83" borderId="0" xfId="91" applyFont="1" applyFill="1" applyAlignment="1">
      <alignment vertical="center"/>
      <protection/>
    </xf>
    <xf numFmtId="0" fontId="3" fillId="84" borderId="0" xfId="0" applyFont="1" applyFill="1" applyBorder="1" applyAlignment="1">
      <alignment vertical="center"/>
    </xf>
    <xf numFmtId="0" fontId="47" fillId="85" borderId="0" xfId="0" applyFont="1" applyFill="1" applyBorder="1" applyAlignment="1">
      <alignment vertical="center"/>
    </xf>
    <xf numFmtId="0" fontId="46" fillId="86" borderId="0" xfId="0" applyFont="1" applyFill="1" applyBorder="1" applyAlignment="1">
      <alignment vertical="center"/>
    </xf>
    <xf numFmtId="0" fontId="48" fillId="87" borderId="0" xfId="0" applyFont="1" applyFill="1" applyBorder="1" applyAlignment="1">
      <alignment vertical="center"/>
    </xf>
    <xf numFmtId="0" fontId="6" fillId="88" borderId="0" xfId="91" applyFont="1" applyFill="1" applyBorder="1" applyAlignment="1">
      <alignment vertical="center"/>
      <protection/>
    </xf>
    <xf numFmtId="0" fontId="1" fillId="89" borderId="0" xfId="0" applyFont="1" applyFill="1" applyBorder="1" applyAlignment="1">
      <alignment horizontal="right" vertical="center"/>
    </xf>
    <xf numFmtId="49" fontId="37" fillId="90" borderId="0" xfId="0" applyNumberFormat="1" applyFont="1" applyFill="1" applyAlignment="1">
      <alignment vertical="center"/>
    </xf>
    <xf numFmtId="0" fontId="1" fillId="91" borderId="0" xfId="91" applyFont="1" applyFill="1" applyAlignment="1">
      <alignment horizontal="right" vertical="center"/>
      <protection/>
    </xf>
    <xf numFmtId="0" fontId="6" fillId="92" borderId="0" xfId="91" applyFont="1" applyFill="1" applyBorder="1" applyAlignment="1">
      <alignment horizontal="centerContinuous" vertical="center"/>
      <protection/>
    </xf>
    <xf numFmtId="49" fontId="36" fillId="93" borderId="19" xfId="0" applyNumberFormat="1" applyFont="1" applyFill="1" applyBorder="1" applyAlignment="1">
      <alignment vertical="center" wrapText="1"/>
    </xf>
    <xf numFmtId="0" fontId="36" fillId="94" borderId="19" xfId="0" applyFont="1" applyFill="1" applyBorder="1" applyAlignment="1">
      <alignment horizontal="center" vertical="center" wrapText="1"/>
    </xf>
    <xf numFmtId="0" fontId="6" fillId="95" borderId="0" xfId="91" applyFont="1" applyFill="1" applyBorder="1" applyAlignment="1">
      <alignment vertical="center" wrapText="1"/>
      <protection/>
    </xf>
    <xf numFmtId="167" fontId="6" fillId="96" borderId="0" xfId="91" applyNumberFormat="1" applyFont="1" applyFill="1" applyBorder="1" applyAlignment="1">
      <alignment vertical="center"/>
      <protection/>
    </xf>
    <xf numFmtId="165" fontId="6" fillId="97" borderId="0" xfId="91" applyNumberFormat="1" applyFont="1" applyFill="1" applyBorder="1" applyAlignment="1">
      <alignment vertical="center"/>
      <protection/>
    </xf>
    <xf numFmtId="3" fontId="6" fillId="98" borderId="0" xfId="91" applyNumberFormat="1" applyFont="1" applyFill="1" applyBorder="1" applyAlignment="1">
      <alignment vertical="center"/>
      <protection/>
    </xf>
    <xf numFmtId="167" fontId="5" fillId="99" borderId="0" xfId="91" applyNumberFormat="1" applyFont="1" applyFill="1" applyBorder="1" applyAlignment="1">
      <alignment vertical="center"/>
      <protection/>
    </xf>
    <xf numFmtId="0" fontId="5" fillId="100" borderId="0" xfId="91" applyFont="1" applyFill="1" applyBorder="1" applyAlignment="1">
      <alignment vertical="center"/>
      <protection/>
    </xf>
    <xf numFmtId="3" fontId="5" fillId="101" borderId="0" xfId="91" applyNumberFormat="1" applyFont="1" applyFill="1" applyBorder="1" applyAlignment="1">
      <alignment vertical="center"/>
      <protection/>
    </xf>
    <xf numFmtId="165" fontId="5" fillId="102" borderId="0" xfId="91" applyNumberFormat="1" applyFont="1" applyFill="1" applyBorder="1" applyAlignment="1">
      <alignment vertical="center"/>
      <protection/>
    </xf>
    <xf numFmtId="0" fontId="5" fillId="103" borderId="0" xfId="91" applyFont="1" applyFill="1" applyBorder="1" applyAlignment="1">
      <alignment vertical="center" wrapText="1"/>
      <protection/>
    </xf>
    <xf numFmtId="0" fontId="1" fillId="104" borderId="19" xfId="91" applyFont="1" applyFill="1" applyBorder="1" applyAlignment="1">
      <alignment vertical="center"/>
      <protection/>
    </xf>
    <xf numFmtId="49" fontId="36" fillId="105" borderId="23" xfId="0" applyNumberFormat="1" applyFont="1" applyFill="1" applyBorder="1" applyAlignment="1">
      <alignment vertical="center" wrapText="1"/>
    </xf>
    <xf numFmtId="0" fontId="1" fillId="106" borderId="23" xfId="91" applyFont="1" applyFill="1" applyBorder="1" applyAlignment="1">
      <alignment vertical="center" wrapText="1"/>
      <protection/>
    </xf>
    <xf numFmtId="0" fontId="1" fillId="107" borderId="23" xfId="91" applyFont="1" applyFill="1" applyBorder="1" applyAlignment="1">
      <alignment vertical="center"/>
      <protection/>
    </xf>
    <xf numFmtId="0" fontId="36" fillId="108" borderId="16" xfId="91" applyFont="1" applyFill="1" applyBorder="1" applyAlignment="1">
      <alignment horizontal="center" vertical="center" wrapText="1"/>
      <protection/>
    </xf>
    <xf numFmtId="0" fontId="1" fillId="109" borderId="31" xfId="0" applyFont="1" applyFill="1" applyBorder="1" applyAlignment="1">
      <alignment vertical="center"/>
    </xf>
    <xf numFmtId="0" fontId="1" fillId="110" borderId="32" xfId="0" applyFont="1" applyFill="1" applyBorder="1" applyAlignment="1">
      <alignment vertical="center"/>
    </xf>
    <xf numFmtId="0" fontId="1" fillId="111" borderId="33" xfId="0" applyFont="1" applyFill="1" applyBorder="1" applyAlignment="1">
      <alignment vertical="center"/>
    </xf>
    <xf numFmtId="0" fontId="1" fillId="112" borderId="0" xfId="0" applyFont="1" applyFill="1"/>
    <xf numFmtId="0" fontId="1" fillId="113" borderId="0" xfId="0" applyFont="1" applyFill="1" applyAlignment="1">
      <alignment horizontal="center"/>
    </xf>
    <xf numFmtId="0" fontId="37" fillId="114" borderId="0" xfId="0" applyFont="1" applyFill="1" applyAlignment="1">
      <alignment horizontal="right"/>
    </xf>
    <xf numFmtId="0" fontId="37" fillId="115" borderId="0" xfId="0" applyFont="1" applyFill="1" applyAlignment="1">
      <alignment horizontal="left"/>
    </xf>
    <xf numFmtId="0" fontId="36" fillId="116" borderId="0" xfId="0" applyFont="1" applyFill="1"/>
    <xf numFmtId="0" fontId="36" fillId="117" borderId="0" xfId="0" applyFont="1" applyFill="1" applyAlignment="1">
      <alignment horizontal="right"/>
    </xf>
    <xf numFmtId="0" fontId="1" fillId="118" borderId="0" xfId="0" applyFont="1" applyFill="1" applyAlignment="1">
      <alignment horizontal="right"/>
    </xf>
    <xf numFmtId="0" fontId="36" fillId="119" borderId="11" xfId="0" applyFont="1" applyFill="1" applyBorder="1" applyAlignment="1">
      <alignment horizontal="center" vertical="center" wrapText="1"/>
    </xf>
    <xf numFmtId="0" fontId="36" fillId="120" borderId="12" xfId="0" applyFont="1" applyFill="1" applyBorder="1" applyAlignment="1">
      <alignment horizontal="center" vertical="center" wrapText="1"/>
    </xf>
    <xf numFmtId="0" fontId="36" fillId="121" borderId="13" xfId="0" applyFont="1" applyFill="1" applyBorder="1" applyAlignment="1">
      <alignment horizontal="center" vertical="center" wrapText="1"/>
    </xf>
    <xf numFmtId="0" fontId="1" fillId="122" borderId="34" xfId="0" applyFont="1" applyFill="1" applyBorder="1" applyAlignment="1">
      <alignment horizontal="left"/>
    </xf>
    <xf numFmtId="0" fontId="1" fillId="123" borderId="35" xfId="0" applyFont="1" applyFill="1" applyBorder="1" applyAlignment="1">
      <alignment horizontal="left"/>
    </xf>
    <xf numFmtId="164" fontId="1" fillId="124" borderId="35" xfId="0" applyNumberFormat="1" applyFont="1" applyFill="1" applyBorder="1" applyAlignment="1">
      <alignment/>
    </xf>
    <xf numFmtId="164" fontId="47" fillId="125" borderId="36" xfId="0" applyNumberFormat="1" applyFont="1" applyFill="1" applyBorder="1" applyAlignment="1">
      <alignment/>
    </xf>
    <xf numFmtId="0" fontId="1" fillId="126" borderId="18" xfId="0" applyFont="1" applyFill="1" applyBorder="1" applyAlignment="1">
      <alignment horizontal="left"/>
    </xf>
    <xf numFmtId="0" fontId="1" fillId="127" borderId="19" xfId="0" applyFont="1" applyFill="1" applyBorder="1" applyAlignment="1">
      <alignment horizontal="left"/>
    </xf>
    <xf numFmtId="164" fontId="1" fillId="128" borderId="19" xfId="0" applyNumberFormat="1" applyFont="1" applyFill="1" applyBorder="1" applyAlignment="1">
      <alignment/>
    </xf>
    <xf numFmtId="164" fontId="47" fillId="129" borderId="20" xfId="0" applyNumberFormat="1" applyFont="1" applyFill="1" applyBorder="1" applyAlignment="1">
      <alignment/>
    </xf>
    <xf numFmtId="0" fontId="1" fillId="130" borderId="19" xfId="89" applyFont="1" applyFill="1" applyBorder="1" applyAlignment="1">
      <alignment horizontal="left"/>
      <protection/>
    </xf>
    <xf numFmtId="0" fontId="1" fillId="131" borderId="37" xfId="0" applyFont="1" applyFill="1" applyBorder="1" applyAlignment="1">
      <alignment horizontal="left"/>
    </xf>
    <xf numFmtId="0" fontId="1" fillId="132" borderId="38" xfId="0" applyFont="1" applyFill="1" applyBorder="1" applyAlignment="1">
      <alignment horizontal="left"/>
    </xf>
    <xf numFmtId="164" fontId="1" fillId="133" borderId="38" xfId="0" applyNumberFormat="1" applyFont="1" applyFill="1" applyBorder="1" applyAlignment="1">
      <alignment/>
    </xf>
    <xf numFmtId="164" fontId="47" fillId="134" borderId="39" xfId="0" applyNumberFormat="1" applyFont="1" applyFill="1" applyBorder="1" applyAlignment="1">
      <alignment/>
    </xf>
    <xf numFmtId="0" fontId="1" fillId="135" borderId="11" xfId="0" applyFont="1" applyFill="1" applyBorder="1" applyAlignment="1">
      <alignment horizontal="center"/>
    </xf>
    <xf numFmtId="0" fontId="36" fillId="136" borderId="12" xfId="0" applyFont="1" applyFill="1" applyBorder="1" applyAlignment="1">
      <alignment horizontal="left"/>
    </xf>
    <xf numFmtId="164" fontId="1" fillId="137" borderId="12" xfId="0" applyNumberFormat="1" applyFont="1" applyFill="1" applyBorder="1" applyAlignment="1">
      <alignment/>
    </xf>
    <xf numFmtId="164" fontId="1" fillId="138" borderId="13" xfId="0" applyNumberFormat="1" applyFont="1" applyFill="1" applyBorder="1" applyAlignment="1">
      <alignment/>
    </xf>
    <xf numFmtId="0" fontId="14" fillId="139" borderId="0" xfId="87" applyFont="1" applyFill="1" applyAlignment="1">
      <alignment horizontal="center"/>
      <protection/>
    </xf>
    <xf numFmtId="0" fontId="55" fillId="140" borderId="0" xfId="0" applyFont="1" applyFill="1" applyBorder="1"/>
    <xf numFmtId="0" fontId="14" fillId="141" borderId="0" xfId="0" applyFont="1" applyFill="1" applyBorder="1" applyAlignment="1">
      <alignment horizontal="center"/>
    </xf>
    <xf numFmtId="0" fontId="14" fillId="142" borderId="0" xfId="0" applyFont="1" applyFill="1" applyAlignment="1">
      <alignment horizontal="center"/>
    </xf>
    <xf numFmtId="0" fontId="14" fillId="143" borderId="0" xfId="0" applyFont="1" applyFill="1"/>
    <xf numFmtId="0" fontId="36" fillId="144" borderId="0" xfId="0" applyFont="1" applyFill="1" applyAlignment="1">
      <alignment horizontal="right" vertical="center"/>
    </xf>
    <xf numFmtId="0" fontId="1" fillId="145" borderId="0" xfId="0" applyFont="1" applyFill="1" applyAlignment="1">
      <alignment horizontal="center" vertical="center"/>
    </xf>
    <xf numFmtId="0" fontId="1" fillId="146" borderId="35" xfId="0" applyFont="1" applyFill="1" applyBorder="1" applyAlignment="1">
      <alignment vertical="center"/>
    </xf>
    <xf numFmtId="0" fontId="1" fillId="147" borderId="36" xfId="0" applyFont="1" applyFill="1" applyBorder="1" applyAlignment="1">
      <alignment vertical="center"/>
    </xf>
    <xf numFmtId="0" fontId="1" fillId="148" borderId="19" xfId="94" applyFont="1" applyFill="1" applyBorder="1" applyAlignment="1">
      <alignment horizontal="left"/>
      <protection/>
    </xf>
    <xf numFmtId="0" fontId="1" fillId="149" borderId="38" xfId="0" applyFont="1" applyFill="1" applyBorder="1" applyAlignment="1">
      <alignment vertical="center"/>
    </xf>
    <xf numFmtId="0" fontId="1" fillId="150" borderId="39" xfId="0" applyFont="1" applyFill="1" applyBorder="1" applyAlignment="1">
      <alignment vertical="center"/>
    </xf>
    <xf numFmtId="0" fontId="1" fillId="151" borderId="11" xfId="0" applyFont="1" applyFill="1" applyBorder="1" applyAlignment="1">
      <alignment horizontal="center" vertical="center"/>
    </xf>
    <xf numFmtId="0" fontId="36" fillId="152" borderId="12" xfId="0" applyFont="1" applyFill="1" applyBorder="1" applyAlignment="1">
      <alignment horizontal="left" vertical="center"/>
    </xf>
    <xf numFmtId="0" fontId="1" fillId="153" borderId="12" xfId="0" applyFont="1" applyFill="1" applyBorder="1" applyAlignment="1">
      <alignment vertical="center"/>
    </xf>
    <xf numFmtId="0" fontId="1" fillId="154" borderId="13" xfId="0" applyFont="1" applyFill="1" applyBorder="1" applyAlignment="1">
      <alignment vertical="center"/>
    </xf>
    <xf numFmtId="0" fontId="55" fillId="155" borderId="0" xfId="0" applyFont="1" applyFill="1" applyBorder="1" applyAlignment="1">
      <alignment vertical="center"/>
    </xf>
    <xf numFmtId="0" fontId="14" fillId="156" borderId="0" xfId="0" applyFont="1" applyFill="1" applyBorder="1" applyAlignment="1">
      <alignment horizontal="center" vertical="center"/>
    </xf>
    <xf numFmtId="0" fontId="14" fillId="157" borderId="0" xfId="0" applyFont="1" applyFill="1" applyAlignment="1">
      <alignment vertical="center"/>
    </xf>
    <xf numFmtId="41" fontId="37" fillId="158" borderId="30" xfId="65" applyFont="1" applyFill="1" applyBorder="1" applyAlignment="1">
      <alignment horizontal="center" vertical="center"/>
    </xf>
    <xf numFmtId="49" fontId="37" fillId="159" borderId="0" xfId="88" applyNumberFormat="1" applyFont="1" applyFill="1" applyAlignment="1">
      <alignment wrapText="1"/>
      <protection/>
    </xf>
    <xf numFmtId="0" fontId="36" fillId="159" borderId="0" xfId="88" applyFont="1" applyFill="1">
      <alignment/>
      <protection/>
    </xf>
    <xf numFmtId="0" fontId="5" fillId="159" borderId="0" xfId="88" applyFont="1" applyFill="1">
      <alignment/>
      <protection/>
    </xf>
    <xf numFmtId="0" fontId="66" fillId="159" borderId="0" xfId="88" applyFont="1" applyFill="1" applyAlignment="1">
      <alignment horizontal="right"/>
      <protection/>
    </xf>
    <xf numFmtId="0" fontId="37" fillId="159" borderId="0" xfId="88" applyFont="1" applyFill="1" applyAlignment="1">
      <alignment/>
      <protection/>
    </xf>
    <xf numFmtId="0" fontId="34" fillId="159" borderId="0" xfId="88" applyFont="1" applyFill="1" applyAlignment="1">
      <alignment/>
      <protection/>
    </xf>
    <xf numFmtId="0" fontId="67" fillId="159" borderId="0" xfId="88" applyFont="1" applyFill="1" applyAlignment="1">
      <alignment horizontal="right"/>
      <protection/>
    </xf>
    <xf numFmtId="0" fontId="5" fillId="159" borderId="0" xfId="88" applyFont="1" applyFill="1" applyBorder="1">
      <alignment/>
      <protection/>
    </xf>
    <xf numFmtId="0" fontId="1" fillId="160" borderId="0" xfId="96" applyFont="1" applyFill="1">
      <alignment/>
      <protection/>
    </xf>
    <xf numFmtId="0" fontId="36" fillId="161" borderId="0" xfId="96" applyFont="1" applyFill="1">
      <alignment/>
      <protection/>
    </xf>
    <xf numFmtId="0" fontId="37" fillId="162" borderId="0" xfId="0" applyFont="1" applyFill="1" applyAlignment="1">
      <alignment vertical="center"/>
    </xf>
    <xf numFmtId="3" fontId="39" fillId="162" borderId="0" xfId="0" applyNumberFormat="1" applyFont="1" applyFill="1" applyAlignment="1">
      <alignment vertical="center"/>
    </xf>
    <xf numFmtId="3" fontId="39" fillId="162" borderId="0" xfId="0" applyNumberFormat="1" applyFont="1" applyFill="1" applyAlignment="1">
      <alignment horizontal="right" vertical="center"/>
    </xf>
    <xf numFmtId="0" fontId="39" fillId="162" borderId="0" xfId="0" applyFont="1" applyFill="1" applyAlignment="1">
      <alignment vertical="center"/>
    </xf>
    <xf numFmtId="0" fontId="39" fillId="162" borderId="0" xfId="0" applyFont="1" applyFill="1" applyAlignment="1">
      <alignment vertical="center" wrapText="1"/>
    </xf>
    <xf numFmtId="0" fontId="34" fillId="162" borderId="0" xfId="0" applyFont="1" applyFill="1" applyAlignment="1">
      <alignment horizontal="right" vertical="center"/>
    </xf>
    <xf numFmtId="0" fontId="37" fillId="162" borderId="0" xfId="0" applyFont="1" applyFill="1" applyAlignment="1">
      <alignment horizontal="right"/>
    </xf>
    <xf numFmtId="0" fontId="45" fillId="162" borderId="40" xfId="118" applyFont="1" applyFill="1" applyBorder="1" applyAlignment="1">
      <alignment horizontal="center" vertical="center"/>
      <protection/>
    </xf>
    <xf numFmtId="0" fontId="45" fillId="162" borderId="41" xfId="118" applyFont="1" applyFill="1" applyBorder="1" applyAlignment="1">
      <alignment horizontal="center" vertical="center"/>
      <protection/>
    </xf>
    <xf numFmtId="0" fontId="45" fillId="162" borderId="42" xfId="118" applyFont="1" applyFill="1" applyBorder="1" applyAlignment="1">
      <alignment horizontal="center" vertical="center" wrapText="1"/>
      <protection/>
    </xf>
    <xf numFmtId="0" fontId="37" fillId="162" borderId="43" xfId="118" applyFont="1" applyFill="1" applyBorder="1" applyAlignment="1">
      <alignment horizontal="center" vertical="center"/>
      <protection/>
    </xf>
    <xf numFmtId="0" fontId="37" fillId="162" borderId="44" xfId="118" applyFont="1" applyFill="1" applyBorder="1" applyAlignment="1">
      <alignment horizontal="center" vertical="center"/>
      <protection/>
    </xf>
    <xf numFmtId="0" fontId="34" fillId="162" borderId="45" xfId="118" applyFont="1" applyFill="1" applyBorder="1" applyAlignment="1">
      <alignment horizontal="center" vertical="center"/>
      <protection/>
    </xf>
    <xf numFmtId="0" fontId="37" fillId="162" borderId="45" xfId="118" applyFont="1" applyFill="1" applyBorder="1" applyAlignment="1">
      <alignment horizontal="center" vertical="center" wrapText="1"/>
      <protection/>
    </xf>
    <xf numFmtId="0" fontId="37" fillId="162" borderId="18" xfId="118" applyFont="1" applyFill="1" applyBorder="1" applyAlignment="1">
      <alignment horizontal="center" vertical="center"/>
      <protection/>
    </xf>
    <xf numFmtId="0" fontId="37" fillId="162" borderId="46" xfId="118" applyFont="1" applyFill="1" applyBorder="1" applyAlignment="1">
      <alignment horizontal="center" vertical="center"/>
      <protection/>
    </xf>
    <xf numFmtId="0" fontId="34" fillId="162" borderId="47" xfId="118" applyFont="1" applyFill="1" applyBorder="1" applyAlignment="1">
      <alignment horizontal="center" vertical="center"/>
      <protection/>
    </xf>
    <xf numFmtId="0" fontId="37" fillId="162" borderId="42" xfId="118" applyFont="1" applyFill="1" applyBorder="1" applyAlignment="1">
      <alignment horizontal="center" vertical="center" wrapText="1"/>
      <protection/>
    </xf>
    <xf numFmtId="0" fontId="37" fillId="162" borderId="37" xfId="118" applyFont="1" applyFill="1" applyBorder="1" applyAlignment="1">
      <alignment horizontal="center" vertical="center"/>
      <protection/>
    </xf>
    <xf numFmtId="0" fontId="37" fillId="162" borderId="48" xfId="118" applyFont="1" applyFill="1" applyBorder="1" applyAlignment="1">
      <alignment horizontal="center" vertical="center"/>
      <protection/>
    </xf>
    <xf numFmtId="0" fontId="34" fillId="162" borderId="42" xfId="118" applyFont="1" applyFill="1" applyBorder="1" applyAlignment="1">
      <alignment horizontal="center" vertical="center" wrapText="1"/>
      <protection/>
    </xf>
    <xf numFmtId="0" fontId="34" fillId="162" borderId="49" xfId="0" applyFont="1" applyFill="1" applyBorder="1" applyAlignment="1">
      <alignment vertical="center" wrapText="1"/>
    </xf>
    <xf numFmtId="0" fontId="37" fillId="162" borderId="0" xfId="118" applyFont="1" applyFill="1" applyBorder="1" applyAlignment="1">
      <alignment horizontal="center" vertical="center"/>
      <protection/>
    </xf>
    <xf numFmtId="0" fontId="34" fillId="162" borderId="0" xfId="118" applyFont="1" applyFill="1" applyBorder="1" applyAlignment="1">
      <alignment horizontal="center" vertical="center" wrapText="1"/>
      <protection/>
    </xf>
    <xf numFmtId="0" fontId="34" fillId="162" borderId="0" xfId="118" applyFont="1" applyFill="1" applyBorder="1" applyAlignment="1">
      <alignment horizontal="center" vertical="center"/>
      <protection/>
    </xf>
    <xf numFmtId="0" fontId="37" fillId="162" borderId="0" xfId="118" applyFont="1" applyFill="1" applyBorder="1" applyAlignment="1">
      <alignment horizontal="center" vertical="center" wrapText="1"/>
      <protection/>
    </xf>
    <xf numFmtId="0" fontId="37" fillId="162" borderId="0" xfId="0" applyFont="1" applyFill="1" applyBorder="1" applyAlignment="1">
      <alignment horizontal="center" vertical="center" textRotation="90"/>
    </xf>
    <xf numFmtId="0" fontId="37" fillId="162" borderId="0" xfId="0" applyFont="1" applyFill="1" applyAlignment="1">
      <alignment horizontal="left" vertical="center"/>
    </xf>
    <xf numFmtId="0" fontId="1" fillId="159" borderId="18" xfId="0" applyFont="1" applyFill="1" applyBorder="1" applyAlignment="1">
      <alignment horizontal="left"/>
    </xf>
    <xf numFmtId="0" fontId="1" fillId="159" borderId="19" xfId="0" applyFont="1" applyFill="1" applyBorder="1" applyAlignment="1">
      <alignment horizontal="left"/>
    </xf>
    <xf numFmtId="0" fontId="1" fillId="159" borderId="34" xfId="0" applyFont="1" applyFill="1" applyBorder="1" applyAlignment="1">
      <alignment horizontal="left"/>
    </xf>
    <xf numFmtId="0" fontId="1" fillId="159" borderId="35" xfId="0" applyFont="1" applyFill="1" applyBorder="1" applyAlignment="1">
      <alignment horizontal="left"/>
    </xf>
    <xf numFmtId="0" fontId="1" fillId="159" borderId="18" xfId="0" applyFont="1" applyFill="1" applyBorder="1" applyAlignment="1">
      <alignment horizontal="left"/>
    </xf>
    <xf numFmtId="0" fontId="1" fillId="159" borderId="19" xfId="0" applyFont="1" applyFill="1" applyBorder="1" applyAlignment="1">
      <alignment horizontal="left"/>
    </xf>
    <xf numFmtId="0" fontId="1" fillId="159" borderId="19" xfId="94" applyFont="1" applyFill="1" applyBorder="1" applyAlignment="1">
      <alignment horizontal="left"/>
      <protection/>
    </xf>
    <xf numFmtId="0" fontId="37" fillId="163" borderId="0" xfId="0" applyFont="1" applyFill="1" applyAlignment="1">
      <alignment horizontal="center" vertical="center"/>
    </xf>
    <xf numFmtId="0" fontId="36" fillId="164" borderId="50" xfId="0" applyFont="1" applyFill="1" applyBorder="1" applyAlignment="1">
      <alignment horizontal="center" vertical="center" wrapText="1"/>
    </xf>
    <xf numFmtId="0" fontId="1" fillId="165" borderId="0" xfId="0" applyFont="1" applyFill="1" applyBorder="1" applyAlignment="1">
      <alignment vertical="center"/>
    </xf>
    <xf numFmtId="0" fontId="6" fillId="166" borderId="0" xfId="0" applyFont="1" applyFill="1" applyBorder="1" applyAlignment="1">
      <alignment vertical="center"/>
    </xf>
    <xf numFmtId="0" fontId="45" fillId="167" borderId="0" xfId="0" applyFont="1" applyFill="1" applyAlignment="1">
      <alignment horizontal="center" vertical="center"/>
    </xf>
    <xf numFmtId="0" fontId="1" fillId="168" borderId="22" xfId="91" applyFont="1" applyFill="1" applyBorder="1" applyAlignment="1">
      <alignment horizontal="center" vertical="center" wrapText="1"/>
      <protection/>
    </xf>
    <xf numFmtId="0" fontId="1" fillId="169" borderId="23" xfId="91" applyFont="1" applyFill="1" applyBorder="1" applyAlignment="1">
      <alignment horizontal="center" vertical="center"/>
      <protection/>
    </xf>
    <xf numFmtId="0" fontId="1" fillId="170" borderId="51" xfId="91" applyFont="1" applyFill="1" applyBorder="1" applyAlignment="1">
      <alignment horizontal="center" vertical="center"/>
      <protection/>
    </xf>
    <xf numFmtId="0" fontId="1" fillId="171" borderId="52" xfId="91" applyFont="1" applyFill="1" applyBorder="1" applyAlignment="1">
      <alignment horizontal="center" vertical="center" wrapText="1"/>
      <protection/>
    </xf>
    <xf numFmtId="0" fontId="36" fillId="172" borderId="14" xfId="0" applyFont="1" applyFill="1" applyBorder="1" applyAlignment="1">
      <alignment horizontal="center" vertical="center"/>
    </xf>
    <xf numFmtId="49" fontId="36" fillId="173" borderId="35" xfId="0" applyNumberFormat="1" applyFont="1" applyFill="1" applyBorder="1" applyAlignment="1">
      <alignment vertical="center" wrapText="1"/>
    </xf>
    <xf numFmtId="0" fontId="36" fillId="174" borderId="35" xfId="0" applyFont="1" applyFill="1" applyBorder="1" applyAlignment="1">
      <alignment horizontal="center" vertical="center" wrapText="1"/>
    </xf>
    <xf numFmtId="0" fontId="1" fillId="175" borderId="16" xfId="91" applyFont="1" applyFill="1" applyBorder="1" applyAlignment="1">
      <alignment vertical="center" wrapText="1"/>
      <protection/>
    </xf>
    <xf numFmtId="0" fontId="1" fillId="176" borderId="53" xfId="91" applyFont="1" applyFill="1" applyBorder="1" applyAlignment="1">
      <alignment vertical="center" wrapText="1"/>
      <protection/>
    </xf>
    <xf numFmtId="0" fontId="1" fillId="177" borderId="33" xfId="91" applyFont="1" applyFill="1" applyBorder="1" applyAlignment="1">
      <alignment vertical="center" wrapText="1"/>
      <protection/>
    </xf>
    <xf numFmtId="0" fontId="36" fillId="178" borderId="35" xfId="91" applyFont="1" applyFill="1" applyBorder="1" applyAlignment="1">
      <alignment vertical="center" wrapText="1"/>
      <protection/>
    </xf>
    <xf numFmtId="0" fontId="36" fillId="179" borderId="54" xfId="0" applyFont="1" applyFill="1" applyBorder="1" applyAlignment="1">
      <alignment horizontal="center" vertical="center"/>
    </xf>
    <xf numFmtId="0" fontId="36" fillId="180" borderId="21" xfId="0" applyFont="1" applyFill="1" applyBorder="1" applyAlignment="1">
      <alignment horizontal="center" vertical="center"/>
    </xf>
    <xf numFmtId="0" fontId="36" fillId="181" borderId="55" xfId="0" applyFont="1" applyFill="1" applyBorder="1" applyAlignment="1">
      <alignment horizontal="center" vertical="center" wrapText="1"/>
    </xf>
    <xf numFmtId="0" fontId="36" fillId="182" borderId="53" xfId="91" applyFont="1" applyFill="1" applyBorder="1" applyAlignment="1">
      <alignment horizontal="center" vertical="center" wrapText="1"/>
      <protection/>
    </xf>
    <xf numFmtId="0" fontId="1" fillId="183" borderId="56" xfId="0" applyFont="1" applyFill="1" applyBorder="1" applyAlignment="1">
      <alignment vertical="center"/>
    </xf>
    <xf numFmtId="0" fontId="1" fillId="184" borderId="57" xfId="0" applyFont="1" applyFill="1" applyBorder="1" applyAlignment="1">
      <alignment vertical="center"/>
    </xf>
    <xf numFmtId="0" fontId="37" fillId="162" borderId="58" xfId="0" applyFont="1" applyFill="1" applyBorder="1" applyAlignment="1">
      <alignment horizontal="center" vertical="center" wrapText="1"/>
    </xf>
    <xf numFmtId="0" fontId="45" fillId="162" borderId="59" xfId="118" applyFont="1" applyFill="1" applyBorder="1" applyAlignment="1">
      <alignment horizontal="center" vertical="center" wrapText="1"/>
      <protection/>
    </xf>
    <xf numFmtId="0" fontId="45" fillId="162" borderId="60" xfId="118" applyFont="1" applyFill="1" applyBorder="1" applyAlignment="1">
      <alignment horizontal="center" vertical="center" wrapText="1"/>
      <protection/>
    </xf>
    <xf numFmtId="0" fontId="45" fillId="162" borderId="42" xfId="118" applyFont="1" applyFill="1" applyBorder="1" applyAlignment="1">
      <alignment horizontal="center" vertical="center"/>
      <protection/>
    </xf>
    <xf numFmtId="0" fontId="45" fillId="162" borderId="61" xfId="118" applyFont="1" applyFill="1" applyBorder="1" applyAlignment="1">
      <alignment horizontal="center" vertical="center"/>
      <protection/>
    </xf>
    <xf numFmtId="0" fontId="45" fillId="162" borderId="62" xfId="118" applyFont="1" applyFill="1" applyBorder="1" applyAlignment="1">
      <alignment horizontal="center" vertical="center" wrapText="1"/>
      <protection/>
    </xf>
    <xf numFmtId="0" fontId="45" fillId="162" borderId="63" xfId="118" applyFont="1" applyFill="1" applyBorder="1" applyAlignment="1">
      <alignment horizontal="center" vertical="center" wrapText="1"/>
      <protection/>
    </xf>
    <xf numFmtId="0" fontId="45" fillId="162" borderId="64" xfId="118" applyFont="1" applyFill="1" applyBorder="1" applyAlignment="1">
      <alignment horizontal="center" vertical="center" wrapText="1"/>
      <protection/>
    </xf>
    <xf numFmtId="0" fontId="45" fillId="162" borderId="65" xfId="118" applyFont="1" applyFill="1" applyBorder="1" applyAlignment="1">
      <alignment horizontal="center" vertical="center" wrapText="1"/>
      <protection/>
    </xf>
    <xf numFmtId="0" fontId="34" fillId="162" borderId="66" xfId="118" applyFont="1" applyFill="1" applyBorder="1" applyAlignment="1">
      <alignment horizontal="center" vertical="center" wrapText="1"/>
      <protection/>
    </xf>
    <xf numFmtId="0" fontId="34" fillId="162" borderId="67" xfId="118" applyFont="1" applyFill="1" applyBorder="1" applyAlignment="1">
      <alignment horizontal="center" vertical="center" wrapText="1"/>
      <protection/>
    </xf>
    <xf numFmtId="0" fontId="34" fillId="162" borderId="68" xfId="118" applyFont="1" applyFill="1" applyBorder="1" applyAlignment="1">
      <alignment horizontal="center" vertical="center" wrapText="1"/>
      <protection/>
    </xf>
    <xf numFmtId="0" fontId="34" fillId="162" borderId="66" xfId="118" applyFont="1" applyFill="1" applyBorder="1" applyAlignment="1">
      <alignment horizontal="center" vertical="center"/>
      <protection/>
    </xf>
    <xf numFmtId="0" fontId="34" fillId="162" borderId="67" xfId="118" applyFont="1" applyFill="1" applyBorder="1" applyAlignment="1">
      <alignment horizontal="center" vertical="center"/>
      <protection/>
    </xf>
    <xf numFmtId="0" fontId="34" fillId="162" borderId="69" xfId="118" applyFont="1" applyFill="1" applyBorder="1" applyAlignment="1">
      <alignment horizontal="center" vertical="center"/>
      <protection/>
    </xf>
    <xf numFmtId="0" fontId="34" fillId="162" borderId="70" xfId="118" applyFont="1" applyFill="1" applyBorder="1" applyAlignment="1">
      <alignment horizontal="center" vertical="center"/>
      <protection/>
    </xf>
    <xf numFmtId="0" fontId="34" fillId="162" borderId="71" xfId="118" applyFont="1" applyFill="1" applyBorder="1" applyAlignment="1">
      <alignment horizontal="center" vertical="center" wrapText="1"/>
      <protection/>
    </xf>
    <xf numFmtId="0" fontId="34" fillId="162" borderId="72" xfId="118" applyFont="1" applyFill="1" applyBorder="1" applyAlignment="1">
      <alignment horizontal="center" vertical="center" wrapText="1"/>
      <protection/>
    </xf>
    <xf numFmtId="0" fontId="34" fillId="162" borderId="61" xfId="118" applyFont="1" applyFill="1" applyBorder="1" applyAlignment="1">
      <alignment horizontal="center" vertical="center" wrapText="1"/>
      <protection/>
    </xf>
    <xf numFmtId="0" fontId="34" fillId="162" borderId="59" xfId="118" applyFont="1" applyFill="1" applyBorder="1" applyAlignment="1">
      <alignment horizontal="center" vertical="center"/>
      <protection/>
    </xf>
    <xf numFmtId="0" fontId="34" fillId="162" borderId="73" xfId="118" applyFont="1" applyFill="1" applyBorder="1" applyAlignment="1">
      <alignment horizontal="center" vertical="center"/>
      <protection/>
    </xf>
    <xf numFmtId="0" fontId="34" fillId="162" borderId="71" xfId="118" applyFont="1" applyFill="1" applyBorder="1" applyAlignment="1">
      <alignment horizontal="center" vertical="center"/>
      <protection/>
    </xf>
    <xf numFmtId="0" fontId="34" fillId="162" borderId="72" xfId="118" applyFont="1" applyFill="1" applyBorder="1" applyAlignment="1">
      <alignment horizontal="center" vertical="center"/>
      <protection/>
    </xf>
    <xf numFmtId="0" fontId="34" fillId="162" borderId="54" xfId="118" applyFont="1" applyFill="1" applyBorder="1" applyAlignment="1">
      <alignment horizontal="center" vertical="center" wrapText="1"/>
      <protection/>
    </xf>
    <xf numFmtId="0" fontId="34" fillId="162" borderId="59" xfId="118" applyFont="1" applyFill="1" applyBorder="1" applyAlignment="1">
      <alignment horizontal="center" vertical="center" wrapText="1"/>
      <protection/>
    </xf>
    <xf numFmtId="0" fontId="34" fillId="162" borderId="73" xfId="118" applyFont="1" applyFill="1" applyBorder="1" applyAlignment="1">
      <alignment horizontal="center" vertical="center" wrapText="1"/>
      <protection/>
    </xf>
    <xf numFmtId="0" fontId="34" fillId="162" borderId="74" xfId="118" applyFont="1" applyFill="1" applyBorder="1" applyAlignment="1">
      <alignment horizontal="center" vertical="center"/>
      <protection/>
    </xf>
    <xf numFmtId="0" fontId="34" fillId="162" borderId="75" xfId="118" applyFont="1" applyFill="1" applyBorder="1" applyAlignment="1">
      <alignment horizontal="center" vertical="center"/>
      <protection/>
    </xf>
    <xf numFmtId="0" fontId="34" fillId="162" borderId="76" xfId="0" applyFont="1" applyFill="1" applyBorder="1" applyAlignment="1">
      <alignment vertical="center" wrapText="1"/>
    </xf>
    <xf numFmtId="0" fontId="34" fillId="162" borderId="77" xfId="0" applyFont="1" applyFill="1" applyBorder="1" applyAlignment="1">
      <alignment vertical="center" wrapText="1"/>
    </xf>
    <xf numFmtId="0" fontId="34" fillId="162" borderId="78" xfId="0" applyFont="1" applyFill="1" applyBorder="1" applyAlignment="1">
      <alignment vertical="center" wrapText="1"/>
    </xf>
    <xf numFmtId="0" fontId="34" fillId="162" borderId="79" xfId="0" applyFont="1" applyFill="1" applyBorder="1" applyAlignment="1">
      <alignment vertical="center" wrapText="1"/>
    </xf>
    <xf numFmtId="0" fontId="34" fillId="162" borderId="80" xfId="0" applyFont="1" applyFill="1" applyBorder="1" applyAlignment="1">
      <alignment vertical="center" wrapText="1"/>
    </xf>
    <xf numFmtId="0" fontId="1" fillId="162" borderId="0" xfId="122" applyFont="1" applyFill="1" applyAlignment="1">
      <alignment vertical="center"/>
      <protection/>
    </xf>
    <xf numFmtId="1" fontId="37" fillId="162" borderId="0" xfId="122" applyNumberFormat="1" applyFont="1" applyFill="1" applyAlignment="1" applyProtection="1">
      <alignment horizontal="center" vertical="center"/>
      <protection/>
    </xf>
    <xf numFmtId="1" fontId="37" fillId="162" borderId="0" xfId="122" applyNumberFormat="1" applyFont="1" applyFill="1" applyAlignment="1" applyProtection="1">
      <alignment horizontal="left" vertical="center"/>
      <protection/>
    </xf>
    <xf numFmtId="1" fontId="37" fillId="162" borderId="0" xfId="122" applyNumberFormat="1" applyFont="1" applyFill="1" applyAlignment="1" applyProtection="1">
      <alignment horizontal="right" vertical="center"/>
      <protection/>
    </xf>
    <xf numFmtId="1" fontId="37" fillId="162" borderId="81" xfId="122" applyNumberFormat="1" applyFont="1" applyFill="1" applyBorder="1" applyAlignment="1" applyProtection="1">
      <alignment horizontal="center" vertical="center" wrapText="1"/>
      <protection/>
    </xf>
    <xf numFmtId="1" fontId="37" fillId="162" borderId="49" xfId="122" applyNumberFormat="1" applyFont="1" applyFill="1" applyBorder="1" applyAlignment="1" applyProtection="1">
      <alignment horizontal="center" vertical="center" wrapText="1"/>
      <protection/>
    </xf>
    <xf numFmtId="0" fontId="36" fillId="162" borderId="0" xfId="122" applyFont="1" applyFill="1" applyAlignment="1">
      <alignment vertical="center"/>
      <protection/>
    </xf>
    <xf numFmtId="0" fontId="1" fillId="162" borderId="0" xfId="122" applyFont="1" applyFill="1" applyAlignment="1">
      <alignment horizontal="right" vertical="center"/>
      <protection/>
    </xf>
    <xf numFmtId="0" fontId="1" fillId="162" borderId="11" xfId="122" applyFont="1" applyFill="1" applyBorder="1" applyAlignment="1">
      <alignment horizontal="center" vertical="center"/>
      <protection/>
    </xf>
    <xf numFmtId="0" fontId="1" fillId="162" borderId="12" xfId="122" applyFont="1" applyFill="1" applyBorder="1" applyAlignment="1">
      <alignment horizontal="center" vertical="center" wrapText="1"/>
      <protection/>
    </xf>
    <xf numFmtId="0" fontId="1" fillId="162" borderId="81" xfId="122" applyFont="1" applyFill="1" applyBorder="1" applyAlignment="1">
      <alignment horizontal="center" vertical="center" wrapText="1"/>
      <protection/>
    </xf>
    <xf numFmtId="0" fontId="1" fillId="162" borderId="82" xfId="122" applyFont="1" applyFill="1" applyBorder="1" applyAlignment="1">
      <alignment horizontal="center" vertical="center" wrapText="1"/>
      <protection/>
    </xf>
    <xf numFmtId="0" fontId="1" fillId="162" borderId="13" xfId="122" applyFont="1" applyFill="1" applyBorder="1" applyAlignment="1">
      <alignment horizontal="center" vertical="center" wrapText="1"/>
      <protection/>
    </xf>
    <xf numFmtId="0" fontId="36" fillId="162" borderId="15" xfId="122" applyFont="1" applyFill="1" applyBorder="1" applyAlignment="1">
      <alignment horizontal="center" vertical="center"/>
      <protection/>
    </xf>
    <xf numFmtId="3" fontId="1" fillId="162" borderId="53" xfId="122" applyNumberFormat="1" applyFont="1" applyFill="1" applyBorder="1" applyAlignment="1">
      <alignment horizontal="center" vertical="center"/>
      <protection/>
    </xf>
    <xf numFmtId="3" fontId="1" fillId="162" borderId="16" xfId="122" applyNumberFormat="1" applyFont="1" applyFill="1" applyBorder="1" applyAlignment="1">
      <alignment horizontal="center" vertical="center"/>
      <protection/>
    </xf>
    <xf numFmtId="3" fontId="1" fillId="162" borderId="83" xfId="122" applyNumberFormat="1" applyFont="1" applyFill="1" applyBorder="1" applyAlignment="1">
      <alignment horizontal="center" vertical="center"/>
      <protection/>
    </xf>
    <xf numFmtId="0" fontId="1" fillId="162" borderId="53" xfId="122" applyFont="1" applyFill="1" applyBorder="1" applyAlignment="1">
      <alignment horizontal="center" vertical="center"/>
      <protection/>
    </xf>
    <xf numFmtId="0" fontId="1" fillId="162" borderId="83" xfId="122" applyFont="1" applyFill="1" applyBorder="1" applyAlignment="1">
      <alignment horizontal="center" vertical="center"/>
      <protection/>
    </xf>
    <xf numFmtId="0" fontId="1" fillId="162" borderId="17" xfId="122" applyFont="1" applyFill="1" applyBorder="1" applyAlignment="1">
      <alignment horizontal="center" vertical="center"/>
      <protection/>
    </xf>
    <xf numFmtId="0" fontId="36" fillId="162" borderId="18" xfId="122" applyFont="1" applyFill="1" applyBorder="1" applyAlignment="1">
      <alignment horizontal="center" vertical="center"/>
      <protection/>
    </xf>
    <xf numFmtId="3" fontId="1" fillId="162" borderId="84" xfId="122" applyNumberFormat="1" applyFont="1" applyFill="1" applyBorder="1" applyAlignment="1">
      <alignment horizontal="center" vertical="center"/>
      <protection/>
    </xf>
    <xf numFmtId="3" fontId="1" fillId="162" borderId="19" xfId="122" applyNumberFormat="1" applyFont="1" applyFill="1" applyBorder="1" applyAlignment="1">
      <alignment horizontal="center" vertical="center"/>
      <protection/>
    </xf>
    <xf numFmtId="3" fontId="1" fillId="162" borderId="46" xfId="122" applyNumberFormat="1" applyFont="1" applyFill="1" applyBorder="1" applyAlignment="1">
      <alignment horizontal="center" vertical="center"/>
      <protection/>
    </xf>
    <xf numFmtId="0" fontId="1" fillId="162" borderId="84" xfId="122" applyFont="1" applyFill="1" applyBorder="1" applyAlignment="1">
      <alignment horizontal="center" vertical="center"/>
      <protection/>
    </xf>
    <xf numFmtId="0" fontId="1" fillId="162" borderId="46" xfId="122" applyFont="1" applyFill="1" applyBorder="1" applyAlignment="1">
      <alignment horizontal="center" vertical="center"/>
      <protection/>
    </xf>
    <xf numFmtId="0" fontId="1" fillId="162" borderId="20" xfId="122" applyFont="1" applyFill="1" applyBorder="1" applyAlignment="1">
      <alignment horizontal="center" vertical="center"/>
      <protection/>
    </xf>
    <xf numFmtId="0" fontId="36" fillId="162" borderId="34" xfId="122" applyFont="1" applyFill="1" applyBorder="1" applyAlignment="1">
      <alignment horizontal="center" vertical="center"/>
      <protection/>
    </xf>
    <xf numFmtId="0" fontId="36" fillId="162" borderId="22" xfId="122" applyFont="1" applyFill="1" applyBorder="1" applyAlignment="1">
      <alignment horizontal="center" vertical="center"/>
      <protection/>
    </xf>
    <xf numFmtId="3" fontId="1" fillId="162" borderId="51" xfId="122" applyNumberFormat="1" applyFont="1" applyFill="1" applyBorder="1" applyAlignment="1">
      <alignment horizontal="center" vertical="center"/>
      <protection/>
    </xf>
    <xf numFmtId="3" fontId="1" fillId="162" borderId="23" xfId="122" applyNumberFormat="1" applyFont="1" applyFill="1" applyBorder="1" applyAlignment="1">
      <alignment horizontal="center" vertical="center"/>
      <protection/>
    </xf>
    <xf numFmtId="3" fontId="1" fillId="162" borderId="85" xfId="122" applyNumberFormat="1" applyFont="1" applyFill="1" applyBorder="1" applyAlignment="1">
      <alignment horizontal="center" vertical="center"/>
      <protection/>
    </xf>
    <xf numFmtId="0" fontId="1" fillId="162" borderId="51" xfId="122" applyFont="1" applyFill="1" applyBorder="1" applyAlignment="1">
      <alignment horizontal="center" vertical="center"/>
      <protection/>
    </xf>
    <xf numFmtId="0" fontId="1" fillId="162" borderId="85" xfId="122" applyFont="1" applyFill="1" applyBorder="1" applyAlignment="1">
      <alignment horizontal="center" vertical="center"/>
      <protection/>
    </xf>
    <xf numFmtId="0" fontId="1" fillId="162" borderId="24" xfId="122" applyFont="1" applyFill="1" applyBorder="1" applyAlignment="1">
      <alignment horizontal="center" vertical="center"/>
      <protection/>
    </xf>
    <xf numFmtId="0" fontId="45" fillId="162" borderId="86" xfId="118" applyFont="1" applyFill="1" applyBorder="1" applyAlignment="1">
      <alignment horizontal="center" vertical="center"/>
      <protection/>
    </xf>
    <xf numFmtId="0" fontId="45" fillId="162" borderId="87" xfId="118" applyFont="1" applyFill="1" applyBorder="1" applyAlignment="1">
      <alignment horizontal="center" vertical="center"/>
      <protection/>
    </xf>
    <xf numFmtId="0" fontId="45" fillId="162" borderId="88" xfId="118" applyFont="1" applyFill="1" applyBorder="1" applyAlignment="1">
      <alignment horizontal="center" vertical="center" wrapText="1"/>
      <protection/>
    </xf>
    <xf numFmtId="0" fontId="45" fillId="162" borderId="89" xfId="118" applyFont="1" applyFill="1" applyBorder="1" applyAlignment="1">
      <alignment horizontal="center" vertical="center" wrapText="1"/>
      <protection/>
    </xf>
    <xf numFmtId="0" fontId="45" fillId="162" borderId="90" xfId="118" applyFont="1" applyFill="1" applyBorder="1" applyAlignment="1">
      <alignment horizontal="center" vertical="center" wrapText="1"/>
      <protection/>
    </xf>
    <xf numFmtId="49" fontId="37" fillId="162" borderId="34" xfId="118" applyNumberFormat="1" applyFont="1" applyFill="1" applyBorder="1" applyAlignment="1">
      <alignment horizontal="center" vertical="center"/>
      <protection/>
    </xf>
    <xf numFmtId="0" fontId="37" fillId="162" borderId="32" xfId="118" applyFont="1" applyFill="1" applyBorder="1" applyAlignment="1">
      <alignment horizontal="center" vertical="center"/>
      <protection/>
    </xf>
    <xf numFmtId="0" fontId="34" fillId="162" borderId="62" xfId="118" applyFont="1" applyFill="1" applyBorder="1" applyAlignment="1">
      <alignment horizontal="center" vertical="center" wrapText="1"/>
      <protection/>
    </xf>
    <xf numFmtId="0" fontId="34" fillId="162" borderId="63" xfId="118" applyFont="1" applyFill="1" applyBorder="1" applyAlignment="1">
      <alignment horizontal="center" vertical="center"/>
      <protection/>
    </xf>
    <xf numFmtId="0" fontId="34" fillId="162" borderId="91" xfId="118" applyFont="1" applyFill="1" applyBorder="1" applyAlignment="1">
      <alignment horizontal="center" vertical="center"/>
      <protection/>
    </xf>
    <xf numFmtId="0" fontId="34" fillId="162" borderId="92" xfId="118" applyFont="1" applyFill="1" applyBorder="1" applyAlignment="1">
      <alignment horizontal="center" vertical="center" wrapText="1"/>
      <protection/>
    </xf>
    <xf numFmtId="0" fontId="34" fillId="162" borderId="62" xfId="118" applyFont="1" applyFill="1" applyBorder="1" applyAlignment="1">
      <alignment horizontal="center" vertical="center"/>
      <protection/>
    </xf>
    <xf numFmtId="49" fontId="37" fillId="162" borderId="18" xfId="118" applyNumberFormat="1" applyFont="1" applyFill="1" applyBorder="1" applyAlignment="1">
      <alignment horizontal="center" vertical="center"/>
      <protection/>
    </xf>
    <xf numFmtId="0" fontId="37" fillId="162" borderId="93" xfId="118" applyFont="1" applyFill="1" applyBorder="1" applyAlignment="1">
      <alignment horizontal="center" vertical="center"/>
      <protection/>
    </xf>
    <xf numFmtId="0" fontId="34" fillId="162" borderId="94" xfId="118" applyFont="1" applyFill="1" applyBorder="1" applyAlignment="1">
      <alignment horizontal="center" vertical="center"/>
      <protection/>
    </xf>
    <xf numFmtId="0" fontId="34" fillId="162" borderId="95" xfId="118" applyFont="1" applyFill="1" applyBorder="1" applyAlignment="1">
      <alignment horizontal="center" vertical="center" wrapText="1"/>
      <protection/>
    </xf>
    <xf numFmtId="0" fontId="37" fillId="162" borderId="96" xfId="118" applyFont="1" applyFill="1" applyBorder="1" applyAlignment="1">
      <alignment horizontal="center" vertical="center"/>
      <protection/>
    </xf>
    <xf numFmtId="0" fontId="34" fillId="162" borderId="97" xfId="0" applyFont="1" applyFill="1" applyBorder="1" applyAlignment="1">
      <alignment vertical="center" wrapText="1"/>
    </xf>
    <xf numFmtId="0" fontId="34" fillId="162" borderId="98" xfId="0" applyFont="1" applyFill="1" applyBorder="1" applyAlignment="1">
      <alignment vertical="center" wrapText="1"/>
    </xf>
    <xf numFmtId="0" fontId="37" fillId="185" borderId="0" xfId="0" applyFont="1" applyFill="1"/>
    <xf numFmtId="0" fontId="39" fillId="186" borderId="0" xfId="0" applyFont="1" applyFill="1"/>
    <xf numFmtId="0" fontId="1" fillId="187" borderId="0" xfId="0" applyFont="1" applyFill="1" applyAlignment="1">
      <alignment horizontal="centerContinuous"/>
    </xf>
    <xf numFmtId="0" fontId="37" fillId="188" borderId="0" xfId="0" applyFont="1" applyFill="1" applyAlignment="1">
      <alignment horizontal="centerContinuous"/>
    </xf>
    <xf numFmtId="0" fontId="38" fillId="189" borderId="0" xfId="0" applyFont="1" applyFill="1" applyAlignment="1">
      <alignment horizontal="centerContinuous"/>
    </xf>
    <xf numFmtId="0" fontId="36" fillId="190" borderId="78" xfId="0" applyFont="1" applyFill="1" applyBorder="1" applyAlignment="1">
      <alignment horizontal="center" vertical="center" wrapText="1"/>
    </xf>
    <xf numFmtId="0" fontId="36" fillId="191" borderId="30" xfId="0" applyFont="1" applyFill="1" applyBorder="1" applyAlignment="1">
      <alignment horizontal="center" vertical="center" wrapText="1"/>
    </xf>
    <xf numFmtId="0" fontId="36" fillId="192" borderId="49" xfId="0" applyFont="1" applyFill="1" applyBorder="1" applyAlignment="1">
      <alignment horizontal="center" vertical="center" wrapText="1"/>
    </xf>
    <xf numFmtId="0" fontId="36" fillId="193" borderId="82" xfId="0" applyFont="1" applyFill="1" applyBorder="1" applyAlignment="1">
      <alignment horizontal="center" vertical="center" wrapText="1"/>
    </xf>
    <xf numFmtId="0" fontId="1" fillId="194" borderId="0" xfId="0" applyFont="1" applyFill="1" applyAlignment="1">
      <alignment vertical="top"/>
    </xf>
    <xf numFmtId="0" fontId="1" fillId="195" borderId="25" xfId="0" applyFont="1" applyFill="1" applyBorder="1"/>
    <xf numFmtId="0" fontId="1" fillId="196" borderId="32" xfId="0" applyFont="1" applyFill="1" applyBorder="1"/>
    <xf numFmtId="0" fontId="1" fillId="197" borderId="27" xfId="0" applyFont="1" applyFill="1" applyBorder="1"/>
    <xf numFmtId="0" fontId="1" fillId="198" borderId="33" xfId="0" applyFont="1" applyFill="1" applyBorder="1"/>
    <xf numFmtId="0" fontId="1" fillId="199" borderId="99" xfId="0" applyFont="1" applyFill="1" applyBorder="1"/>
    <xf numFmtId="0" fontId="1" fillId="200" borderId="100" xfId="0" applyFont="1" applyFill="1" applyBorder="1"/>
    <xf numFmtId="0" fontId="1" fillId="201" borderId="10" xfId="0" applyFont="1" applyFill="1" applyBorder="1"/>
    <xf numFmtId="0" fontId="1" fillId="202" borderId="28" xfId="0" applyFont="1" applyFill="1" applyBorder="1"/>
    <xf numFmtId="0" fontId="1" fillId="203" borderId="29" xfId="0" applyFont="1" applyFill="1" applyBorder="1"/>
    <xf numFmtId="0" fontId="1" fillId="204" borderId="101" xfId="0" applyFont="1" applyFill="1" applyBorder="1"/>
    <xf numFmtId="0" fontId="51" fillId="205" borderId="0" xfId="0" applyFont="1" applyFill="1"/>
    <xf numFmtId="0" fontId="1" fillId="206" borderId="0" xfId="87" applyFont="1" applyFill="1" applyBorder="1">
      <alignment/>
      <protection/>
    </xf>
    <xf numFmtId="0" fontId="1" fillId="207" borderId="0" xfId="87" applyFont="1" applyFill="1">
      <alignment/>
      <protection/>
    </xf>
    <xf numFmtId="0" fontId="1" fillId="208" borderId="102" xfId="0" applyFont="1" applyFill="1" applyBorder="1"/>
    <xf numFmtId="0" fontId="36" fillId="209" borderId="103" xfId="0" applyFont="1" applyFill="1" applyBorder="1" applyAlignment="1">
      <alignment horizontal="center" vertical="center" wrapText="1"/>
    </xf>
    <xf numFmtId="0" fontId="36" fillId="210" borderId="104" xfId="0" applyFont="1" applyFill="1" applyBorder="1" applyAlignment="1">
      <alignment horizontal="center" vertical="center" wrapText="1"/>
    </xf>
    <xf numFmtId="0" fontId="36" fillId="211" borderId="105" xfId="0" applyFont="1" applyFill="1" applyBorder="1" applyAlignment="1">
      <alignment horizontal="center" vertical="center" wrapText="1"/>
    </xf>
    <xf numFmtId="0" fontId="81" fillId="212" borderId="106" xfId="0" applyFont="1" applyFill="1" applyBorder="1" applyAlignment="1">
      <alignment horizontal="center" vertical="center"/>
    </xf>
    <xf numFmtId="0" fontId="81" fillId="213" borderId="107" xfId="0" applyFont="1" applyFill="1" applyBorder="1" applyAlignment="1">
      <alignment horizontal="center" vertical="center"/>
    </xf>
    <xf numFmtId="0" fontId="82" fillId="214" borderId="106" xfId="0" applyFont="1" applyFill="1" applyBorder="1" applyAlignment="1">
      <alignment vertical="center"/>
    </xf>
    <xf numFmtId="0" fontId="81" fillId="215" borderId="108" xfId="0" applyFont="1" applyFill="1" applyBorder="1" applyAlignment="1">
      <alignment horizontal="center" vertical="center"/>
    </xf>
    <xf numFmtId="0" fontId="82" fillId="216" borderId="108" xfId="0" applyFont="1" applyFill="1" applyBorder="1" applyAlignment="1">
      <alignment horizontal="center" vertical="center" wrapText="1"/>
    </xf>
    <xf numFmtId="0" fontId="82" fillId="217" borderId="107" xfId="0" applyFont="1" applyFill="1" applyBorder="1" applyAlignment="1">
      <alignment horizontal="center" vertical="center" wrapText="1"/>
    </xf>
    <xf numFmtId="0" fontId="36" fillId="218" borderId="109" xfId="0" applyFont="1" applyFill="1" applyBorder="1" applyAlignment="1">
      <alignment horizontal="center" vertical="center"/>
    </xf>
    <xf numFmtId="0" fontId="1" fillId="219" borderId="56" xfId="0" applyFont="1" applyFill="1" applyBorder="1" applyAlignment="1">
      <alignment horizontal="center" vertical="center"/>
    </xf>
    <xf numFmtId="0" fontId="1" fillId="220" borderId="109" xfId="0" applyFont="1" applyFill="1" applyBorder="1" applyAlignment="1">
      <alignment vertical="center"/>
    </xf>
    <xf numFmtId="49" fontId="1" fillId="221" borderId="110" xfId="0" applyNumberFormat="1" applyFont="1" applyFill="1" applyBorder="1" applyAlignment="1">
      <alignment horizontal="center" vertical="center"/>
    </xf>
    <xf numFmtId="0" fontId="1" fillId="222" borderId="110" xfId="0" applyFont="1" applyFill="1" applyBorder="1" applyAlignment="1">
      <alignment horizontal="right" vertical="center"/>
    </xf>
    <xf numFmtId="0" fontId="1" fillId="223" borderId="56" xfId="0" applyFont="1" applyFill="1" applyBorder="1" applyAlignment="1">
      <alignment horizontal="right" vertical="center"/>
    </xf>
    <xf numFmtId="0" fontId="36" fillId="224" borderId="111" xfId="0" applyFont="1" applyFill="1" applyBorder="1" applyAlignment="1">
      <alignment horizontal="center" vertical="center"/>
    </xf>
    <xf numFmtId="0" fontId="1" fillId="225" borderId="112" xfId="0" applyFont="1" applyFill="1" applyBorder="1" applyAlignment="1">
      <alignment horizontal="center" vertical="center"/>
    </xf>
    <xf numFmtId="0" fontId="1" fillId="226" borderId="111" xfId="0" applyFont="1" applyFill="1" applyBorder="1" applyAlignment="1">
      <alignment vertical="center" wrapText="1"/>
    </xf>
    <xf numFmtId="0" fontId="1" fillId="227" borderId="112" xfId="0" applyFont="1" applyFill="1" applyBorder="1" applyAlignment="1">
      <alignment vertical="center" wrapText="1"/>
    </xf>
    <xf numFmtId="49" fontId="1" fillId="228" borderId="113" xfId="0" applyNumberFormat="1" applyFont="1" applyFill="1" applyBorder="1" applyAlignment="1">
      <alignment horizontal="center" vertical="center" wrapText="1"/>
    </xf>
    <xf numFmtId="0" fontId="1" fillId="229" borderId="113" xfId="0" applyFont="1" applyFill="1" applyBorder="1" applyAlignment="1">
      <alignment horizontal="right" vertical="center"/>
    </xf>
    <xf numFmtId="0" fontId="1" fillId="230" borderId="112" xfId="0" applyFont="1" applyFill="1" applyBorder="1" applyAlignment="1">
      <alignment horizontal="right" vertical="center"/>
    </xf>
    <xf numFmtId="0" fontId="82" fillId="231" borderId="114" xfId="0" applyFont="1" applyFill="1" applyBorder="1" applyAlignment="1">
      <alignment horizontal="center" vertical="center"/>
    </xf>
    <xf numFmtId="0" fontId="83" fillId="232" borderId="115" xfId="0" applyFont="1" applyFill="1" applyBorder="1" applyAlignment="1">
      <alignment horizontal="center" vertical="center"/>
    </xf>
    <xf numFmtId="0" fontId="82" fillId="233" borderId="114" xfId="0" applyFont="1" applyFill="1" applyBorder="1" applyAlignment="1">
      <alignment vertical="center"/>
    </xf>
    <xf numFmtId="0" fontId="83" fillId="234" borderId="115" xfId="0" applyFont="1" applyFill="1" applyBorder="1" applyAlignment="1">
      <alignment vertical="center"/>
    </xf>
    <xf numFmtId="49" fontId="83" fillId="235" borderId="116" xfId="0" applyNumberFormat="1" applyFont="1" applyFill="1" applyBorder="1" applyAlignment="1">
      <alignment horizontal="center" vertical="center"/>
    </xf>
    <xf numFmtId="0" fontId="83" fillId="236" borderId="116" xfId="0" applyFont="1" applyFill="1" applyBorder="1" applyAlignment="1">
      <alignment horizontal="right" vertical="center"/>
    </xf>
    <xf numFmtId="0" fontId="36" fillId="237" borderId="117" xfId="0" applyFont="1" applyFill="1" applyBorder="1" applyAlignment="1">
      <alignment horizontal="center" vertical="center"/>
    </xf>
    <xf numFmtId="0" fontId="1" fillId="238" borderId="57" xfId="0" applyFont="1" applyFill="1" applyBorder="1" applyAlignment="1">
      <alignment horizontal="center" vertical="center"/>
    </xf>
    <xf numFmtId="0" fontId="1" fillId="239" borderId="117" xfId="0" applyFont="1" applyFill="1" applyBorder="1" applyAlignment="1">
      <alignment vertical="center"/>
    </xf>
    <xf numFmtId="0" fontId="1" fillId="240" borderId="57" xfId="0" applyFont="1" applyFill="1" applyBorder="1" applyAlignment="1">
      <alignment vertical="center" wrapText="1"/>
    </xf>
    <xf numFmtId="49" fontId="1" fillId="241" borderId="118" xfId="0" applyNumberFormat="1" applyFont="1" applyFill="1" applyBorder="1" applyAlignment="1">
      <alignment horizontal="center" vertical="center" wrapText="1"/>
    </xf>
    <xf numFmtId="0" fontId="1" fillId="242" borderId="118" xfId="0" applyFont="1" applyFill="1" applyBorder="1" applyAlignment="1">
      <alignment horizontal="right" vertical="center"/>
    </xf>
    <xf numFmtId="0" fontId="82" fillId="243" borderId="78" xfId="0" applyFont="1" applyFill="1" applyBorder="1" applyAlignment="1">
      <alignment horizontal="center" vertical="center"/>
    </xf>
    <xf numFmtId="0" fontId="83" fillId="244" borderId="49" xfId="0" applyFont="1" applyFill="1" applyBorder="1" applyAlignment="1">
      <alignment vertical="center"/>
    </xf>
    <xf numFmtId="0" fontId="82" fillId="245" borderId="78" xfId="0" applyFont="1" applyFill="1" applyBorder="1" applyAlignment="1">
      <alignment vertical="center"/>
    </xf>
    <xf numFmtId="49" fontId="1" fillId="246" borderId="28" xfId="0" applyNumberFormat="1" applyFont="1" applyFill="1" applyBorder="1" applyAlignment="1">
      <alignment horizontal="center" vertical="center"/>
    </xf>
    <xf numFmtId="0" fontId="1" fillId="247" borderId="28" xfId="0" applyFont="1" applyFill="1" applyBorder="1" applyAlignment="1">
      <alignment horizontal="right" vertical="center"/>
    </xf>
    <xf numFmtId="0" fontId="82" fillId="248" borderId="0" xfId="0" applyFont="1" applyFill="1" applyBorder="1" applyAlignment="1">
      <alignment horizontal="center" vertical="center"/>
    </xf>
    <xf numFmtId="0" fontId="83" fillId="249" borderId="0" xfId="0" applyFont="1" applyFill="1" applyBorder="1" applyAlignment="1">
      <alignment vertical="center"/>
    </xf>
    <xf numFmtId="0" fontId="82" fillId="250" borderId="0" xfId="0" applyFont="1" applyFill="1" applyBorder="1" applyAlignment="1">
      <alignment vertical="center"/>
    </xf>
    <xf numFmtId="49" fontId="1" fillId="251" borderId="0" xfId="0" applyNumberFormat="1" applyFont="1" applyFill="1" applyBorder="1" applyAlignment="1">
      <alignment horizontal="center" vertical="center"/>
    </xf>
    <xf numFmtId="0" fontId="14" fillId="252" borderId="0" xfId="87" applyFont="1" applyFill="1" applyAlignment="1">
      <alignment horizontal="left" vertical="center"/>
      <protection/>
    </xf>
    <xf numFmtId="0" fontId="14" fillId="253" borderId="0" xfId="87" applyFont="1" applyFill="1" applyAlignment="1">
      <alignment vertical="center"/>
      <protection/>
    </xf>
    <xf numFmtId="0" fontId="14" fillId="254" borderId="0" xfId="0" applyFont="1" applyFill="1" applyAlignment="1">
      <alignment horizontal="center" vertical="center"/>
    </xf>
    <xf numFmtId="0" fontId="14" fillId="255" borderId="0" xfId="0" applyFont="1" applyFill="1" applyAlignment="1">
      <alignment horizontal="right" vertical="center"/>
    </xf>
    <xf numFmtId="0" fontId="69" fillId="256" borderId="0" xfId="0" applyFont="1" applyFill="1" applyAlignment="1">
      <alignment vertical="center"/>
    </xf>
    <xf numFmtId="0" fontId="74" fillId="257" borderId="104" xfId="0" applyFont="1" applyFill="1" applyBorder="1" applyAlignment="1">
      <alignment horizontal="center" vertical="center" wrapText="1"/>
    </xf>
    <xf numFmtId="0" fontId="74" fillId="258" borderId="119" xfId="0" applyFont="1" applyFill="1" applyBorder="1" applyAlignment="1">
      <alignment horizontal="center" vertical="center"/>
    </xf>
    <xf numFmtId="0" fontId="74" fillId="259" borderId="120" xfId="0" applyFont="1" applyFill="1" applyBorder="1" applyAlignment="1">
      <alignment horizontal="center" vertical="center" wrapText="1"/>
    </xf>
    <xf numFmtId="0" fontId="1" fillId="260" borderId="110" xfId="0" applyFont="1" applyFill="1" applyBorder="1" applyAlignment="1">
      <alignment horizontal="center" vertical="center"/>
    </xf>
    <xf numFmtId="0" fontId="1" fillId="261" borderId="112" xfId="0" applyFont="1" applyFill="1" applyBorder="1" applyAlignment="1">
      <alignment vertical="center"/>
    </xf>
    <xf numFmtId="0" fontId="1" fillId="262" borderId="118" xfId="0" applyFont="1" applyFill="1" applyBorder="1" applyAlignment="1">
      <alignment horizontal="center" vertical="center"/>
    </xf>
    <xf numFmtId="0" fontId="1" fillId="263" borderId="57" xfId="0" applyFont="1" applyFill="1" applyBorder="1" applyAlignment="1">
      <alignment horizontal="right" vertical="center"/>
    </xf>
    <xf numFmtId="0" fontId="1" fillId="264" borderId="0" xfId="0" applyFont="1" applyFill="1" applyBorder="1" applyAlignment="1">
      <alignment horizontal="center" vertical="center"/>
    </xf>
    <xf numFmtId="0" fontId="1" fillId="265" borderId="0" xfId="0" applyFont="1" applyFill="1" applyAlignment="1">
      <alignment horizontal="left" vertical="center"/>
    </xf>
    <xf numFmtId="0" fontId="37" fillId="266" borderId="0" xfId="0" applyFont="1" applyFill="1" applyAlignment="1">
      <alignment horizontal="center"/>
    </xf>
    <xf numFmtId="0" fontId="1" fillId="267" borderId="0" xfId="0" applyFont="1" applyFill="1" applyAlignment="1">
      <alignment vertical="center"/>
    </xf>
    <xf numFmtId="0" fontId="36" fillId="268" borderId="119" xfId="0" applyFont="1" applyFill="1" applyBorder="1" applyAlignment="1">
      <alignment horizontal="center" vertical="center" wrapText="1"/>
    </xf>
    <xf numFmtId="0" fontId="1" fillId="269" borderId="29" xfId="0" applyFont="1" applyFill="1" applyBorder="1" applyAlignment="1">
      <alignment vertical="center"/>
    </xf>
    <xf numFmtId="0" fontId="39" fillId="270" borderId="0" xfId="96" applyFont="1" applyFill="1" applyAlignment="1">
      <alignment horizontal="center"/>
      <protection/>
    </xf>
    <xf numFmtId="0" fontId="49" fillId="271" borderId="0" xfId="96" applyFont="1" applyFill="1">
      <alignment/>
      <protection/>
    </xf>
    <xf numFmtId="2" fontId="1" fillId="272" borderId="10" xfId="0" applyNumberFormat="1" applyFont="1" applyFill="1" applyBorder="1" applyAlignment="1">
      <alignment horizontal="right"/>
    </xf>
    <xf numFmtId="2" fontId="1" fillId="273" borderId="0" xfId="0" applyNumberFormat="1" applyFont="1" applyFill="1" applyBorder="1" applyAlignment="1">
      <alignment horizontal="center"/>
    </xf>
    <xf numFmtId="0" fontId="36" fillId="274" borderId="104" xfId="87" applyFont="1" applyFill="1" applyBorder="1" applyAlignment="1">
      <alignment horizontal="center" vertical="center" wrapText="1"/>
      <protection/>
    </xf>
    <xf numFmtId="0" fontId="36" fillId="275" borderId="104" xfId="96" applyFont="1" applyFill="1" applyBorder="1" applyAlignment="1">
      <alignment horizontal="center" vertical="center" wrapText="1"/>
      <protection/>
    </xf>
    <xf numFmtId="0" fontId="36" fillId="276" borderId="121" xfId="96" applyFont="1" applyFill="1" applyBorder="1" applyAlignment="1">
      <alignment vertical="center"/>
      <protection/>
    </xf>
    <xf numFmtId="0" fontId="36" fillId="277" borderId="68" xfId="96" applyFont="1" applyFill="1" applyBorder="1" applyAlignment="1">
      <alignment vertical="center"/>
      <protection/>
    </xf>
    <xf numFmtId="3" fontId="84" fillId="278" borderId="121" xfId="96" applyNumberFormat="1" applyFont="1" applyFill="1" applyBorder="1" applyAlignment="1">
      <alignment vertical="center"/>
      <protection/>
    </xf>
    <xf numFmtId="0" fontId="1" fillId="279" borderId="26" xfId="96" applyFont="1" applyFill="1" applyBorder="1" applyAlignment="1">
      <alignment vertical="center"/>
      <protection/>
    </xf>
    <xf numFmtId="0" fontId="1" fillId="280" borderId="14" xfId="96" applyFont="1" applyFill="1" applyBorder="1" applyAlignment="1">
      <alignment vertical="center"/>
      <protection/>
    </xf>
    <xf numFmtId="3" fontId="1" fillId="281" borderId="99" xfId="96" applyNumberFormat="1" applyFont="1" applyFill="1" applyBorder="1" applyAlignment="1">
      <alignment vertical="center"/>
      <protection/>
    </xf>
    <xf numFmtId="0" fontId="1" fillId="282" borderId="99" xfId="96" applyFont="1" applyFill="1" applyBorder="1" applyAlignment="1">
      <alignment vertical="center"/>
      <protection/>
    </xf>
    <xf numFmtId="0" fontId="1" fillId="283" borderId="54" xfId="96" applyFont="1" applyFill="1" applyBorder="1" applyAlignment="1">
      <alignment vertical="center"/>
      <protection/>
    </xf>
    <xf numFmtId="0" fontId="1" fillId="284" borderId="122" xfId="96" applyFont="1" applyFill="1" applyBorder="1" applyAlignment="1">
      <alignment vertical="center" wrapText="1"/>
      <protection/>
    </xf>
    <xf numFmtId="3" fontId="1" fillId="285" borderId="26" xfId="96" applyNumberFormat="1" applyFont="1" applyFill="1" applyBorder="1" applyAlignment="1">
      <alignment vertical="center"/>
      <protection/>
    </xf>
    <xf numFmtId="0" fontId="1" fillId="286" borderId="14" xfId="96" applyFont="1" applyFill="1" applyBorder="1" applyAlignment="1">
      <alignment horizontal="center" vertical="center"/>
      <protection/>
    </xf>
    <xf numFmtId="0" fontId="36" fillId="287" borderId="25" xfId="96" applyFont="1" applyFill="1" applyBorder="1" applyAlignment="1">
      <alignment vertical="center"/>
      <protection/>
    </xf>
    <xf numFmtId="3" fontId="84" fillId="288" borderId="25" xfId="96" applyNumberFormat="1" applyFont="1" applyFill="1" applyBorder="1" applyAlignment="1">
      <alignment vertical="center"/>
      <protection/>
    </xf>
    <xf numFmtId="0" fontId="36" fillId="289" borderId="26" xfId="96" applyFont="1" applyFill="1" applyBorder="1" applyAlignment="1">
      <alignment vertical="center"/>
      <protection/>
    </xf>
    <xf numFmtId="0" fontId="1" fillId="290" borderId="26" xfId="96" applyFont="1" applyFill="1" applyBorder="1" applyAlignment="1">
      <alignment horizontal="center" vertical="center"/>
      <protection/>
    </xf>
    <xf numFmtId="3" fontId="84" fillId="291" borderId="26" xfId="96" applyNumberFormat="1" applyFont="1" applyFill="1" applyBorder="1" applyAlignment="1">
      <alignment vertical="center"/>
      <protection/>
    </xf>
    <xf numFmtId="0" fontId="1" fillId="292" borderId="122" xfId="96" applyFont="1" applyFill="1" applyBorder="1" applyAlignment="1">
      <alignment vertical="center"/>
      <protection/>
    </xf>
    <xf numFmtId="0" fontId="36" fillId="293" borderId="123" xfId="96" applyFont="1" applyFill="1" applyBorder="1" applyAlignment="1">
      <alignment vertical="center"/>
      <protection/>
    </xf>
    <xf numFmtId="3" fontId="84" fillId="294" borderId="123" xfId="96" applyNumberFormat="1" applyFont="1" applyFill="1" applyBorder="1" applyAlignment="1">
      <alignment vertical="center"/>
      <protection/>
    </xf>
    <xf numFmtId="0" fontId="1" fillId="295" borderId="100" xfId="96" applyFont="1" applyFill="1" applyBorder="1" applyAlignment="1">
      <alignment vertical="center" wrapText="1"/>
      <protection/>
    </xf>
    <xf numFmtId="3" fontId="1" fillId="296" borderId="100" xfId="96" applyNumberFormat="1" applyFont="1" applyFill="1" applyBorder="1" applyAlignment="1">
      <alignment vertical="center"/>
      <protection/>
    </xf>
    <xf numFmtId="0" fontId="36" fillId="297" borderId="30" xfId="96" applyFont="1" applyFill="1" applyBorder="1" applyAlignment="1">
      <alignment vertical="center"/>
      <protection/>
    </xf>
    <xf numFmtId="0" fontId="36" fillId="298" borderId="78" xfId="96" applyFont="1" applyFill="1" applyBorder="1" applyAlignment="1">
      <alignment vertical="center"/>
      <protection/>
    </xf>
    <xf numFmtId="3" fontId="84" fillId="299" borderId="30" xfId="96" applyNumberFormat="1" applyFont="1" applyFill="1" applyBorder="1" applyAlignment="1">
      <alignment vertical="center"/>
      <protection/>
    </xf>
    <xf numFmtId="0" fontId="36" fillId="300" borderId="0" xfId="96" applyFont="1" applyFill="1" applyBorder="1" applyAlignment="1">
      <alignment vertical="center"/>
      <protection/>
    </xf>
    <xf numFmtId="3" fontId="84" fillId="301" borderId="0" xfId="96" applyNumberFormat="1" applyFont="1" applyFill="1" applyBorder="1" applyAlignment="1">
      <alignment vertical="center"/>
      <protection/>
    </xf>
    <xf numFmtId="0" fontId="50" fillId="302" borderId="0" xfId="96" applyFont="1" applyFill="1" applyBorder="1">
      <alignment/>
      <protection/>
    </xf>
    <xf numFmtId="0" fontId="1" fillId="303" borderId="0" xfId="96" applyFont="1" applyFill="1" applyBorder="1">
      <alignment/>
      <protection/>
    </xf>
    <xf numFmtId="0" fontId="1" fillId="304" borderId="0" xfId="98" applyFont="1" applyFill="1" applyAlignment="1">
      <alignment vertical="center"/>
      <protection/>
    </xf>
    <xf numFmtId="0" fontId="37" fillId="305" borderId="0" xfId="98" applyFont="1" applyFill="1" applyAlignment="1">
      <alignment horizontal="right" vertical="center"/>
      <protection/>
    </xf>
    <xf numFmtId="0" fontId="39" fillId="306" borderId="0" xfId="98" applyFont="1" applyFill="1" applyAlignment="1">
      <alignment vertical="center"/>
      <protection/>
    </xf>
    <xf numFmtId="0" fontId="37" fillId="307" borderId="0" xfId="98" applyFont="1" applyFill="1" applyAlignment="1">
      <alignment vertical="center"/>
      <protection/>
    </xf>
    <xf numFmtId="0" fontId="37" fillId="308" borderId="0" xfId="98" applyFont="1" applyFill="1" applyAlignment="1" quotePrefix="1">
      <alignment horizontal="center" vertical="center"/>
      <protection/>
    </xf>
    <xf numFmtId="0" fontId="37" fillId="309" borderId="0" xfId="98" applyFont="1" applyFill="1" applyAlignment="1">
      <alignment horizontal="centerContinuous" vertical="center"/>
      <protection/>
    </xf>
    <xf numFmtId="0" fontId="1" fillId="310" borderId="0" xfId="98" applyFont="1" applyFill="1" applyAlignment="1">
      <alignment horizontal="centerContinuous" vertical="center"/>
      <protection/>
    </xf>
    <xf numFmtId="0" fontId="36" fillId="311" borderId="124" xfId="98" applyFont="1" applyFill="1" applyBorder="1" applyAlignment="1">
      <alignment horizontal="center" vertical="center" wrapText="1"/>
      <protection/>
    </xf>
    <xf numFmtId="0" fontId="36" fillId="312" borderId="125" xfId="98" applyFont="1" applyFill="1" applyBorder="1" applyAlignment="1">
      <alignment horizontal="center" vertical="center" wrapText="1"/>
      <protection/>
    </xf>
    <xf numFmtId="0" fontId="36" fillId="313" borderId="126" xfId="98" applyFont="1" applyFill="1" applyBorder="1" applyAlignment="1">
      <alignment horizontal="center" vertical="center" wrapText="1"/>
      <protection/>
    </xf>
    <xf numFmtId="0" fontId="1" fillId="314" borderId="15" xfId="98" applyFont="1" applyFill="1" applyBorder="1" applyAlignment="1">
      <alignment vertical="center"/>
      <protection/>
    </xf>
    <xf numFmtId="0" fontId="1" fillId="315" borderId="16" xfId="98" applyFont="1" applyFill="1" applyBorder="1" applyAlignment="1">
      <alignment vertical="center"/>
      <protection/>
    </xf>
    <xf numFmtId="0" fontId="1" fillId="316" borderId="17" xfId="98" applyFont="1" applyFill="1" applyBorder="1" applyAlignment="1">
      <alignment vertical="center"/>
      <protection/>
    </xf>
    <xf numFmtId="0" fontId="1" fillId="317" borderId="18" xfId="98" applyFont="1" applyFill="1" applyBorder="1" applyAlignment="1">
      <alignment vertical="center"/>
      <protection/>
    </xf>
    <xf numFmtId="0" fontId="1" fillId="318" borderId="19" xfId="98" applyFont="1" applyFill="1" applyBorder="1" applyAlignment="1">
      <alignment vertical="center"/>
      <protection/>
    </xf>
    <xf numFmtId="0" fontId="1" fillId="319" borderId="20" xfId="98" applyFont="1" applyFill="1" applyBorder="1" applyAlignment="1">
      <alignment vertical="center"/>
      <protection/>
    </xf>
    <xf numFmtId="0" fontId="1" fillId="320" borderId="22" xfId="98" applyFont="1" applyFill="1" applyBorder="1" applyAlignment="1">
      <alignment vertical="center"/>
      <protection/>
    </xf>
    <xf numFmtId="0" fontId="1" fillId="321" borderId="23" xfId="98" applyFont="1" applyFill="1" applyBorder="1" applyAlignment="1">
      <alignment vertical="center"/>
      <protection/>
    </xf>
    <xf numFmtId="0" fontId="1" fillId="322" borderId="24" xfId="98" applyFont="1" applyFill="1" applyBorder="1" applyAlignment="1">
      <alignment vertical="center"/>
      <protection/>
    </xf>
    <xf numFmtId="0" fontId="51" fillId="323" borderId="0" xfId="98" applyFont="1" applyFill="1" applyAlignment="1">
      <alignment vertical="center"/>
      <protection/>
    </xf>
    <xf numFmtId="0" fontId="39" fillId="324" borderId="0" xfId="0" applyFont="1" applyFill="1" applyAlignment="1">
      <alignment vertical="center"/>
    </xf>
    <xf numFmtId="0" fontId="1" fillId="325" borderId="41" xfId="0" applyFont="1" applyFill="1" applyBorder="1" applyAlignment="1">
      <alignment vertical="center"/>
    </xf>
    <xf numFmtId="0" fontId="36" fillId="326" borderId="127" xfId="0" applyFont="1" applyFill="1" applyBorder="1" applyAlignment="1">
      <alignment vertical="center"/>
    </xf>
    <xf numFmtId="0" fontId="1" fillId="327" borderId="120" xfId="0" applyFont="1" applyFill="1" applyBorder="1" applyAlignment="1">
      <alignment vertical="center"/>
    </xf>
    <xf numFmtId="0" fontId="36" fillId="328" borderId="128" xfId="0" applyFont="1" applyFill="1" applyBorder="1" applyAlignment="1">
      <alignment vertical="center"/>
    </xf>
    <xf numFmtId="0" fontId="1" fillId="329" borderId="129" xfId="0" applyFont="1" applyFill="1" applyBorder="1" applyAlignment="1">
      <alignment vertical="center"/>
    </xf>
    <xf numFmtId="0" fontId="1" fillId="330" borderId="119" xfId="0" applyFont="1" applyFill="1" applyBorder="1" applyAlignment="1">
      <alignment vertical="center"/>
    </xf>
    <xf numFmtId="0" fontId="36" fillId="331" borderId="54" xfId="0" applyFont="1" applyFill="1" applyBorder="1" applyAlignment="1">
      <alignment vertical="center"/>
    </xf>
    <xf numFmtId="0" fontId="36" fillId="332" borderId="93" xfId="0" applyFont="1" applyFill="1" applyBorder="1" applyAlignment="1">
      <alignment vertical="center"/>
    </xf>
    <xf numFmtId="0" fontId="1" fillId="333" borderId="93" xfId="0" applyFont="1" applyFill="1" applyBorder="1" applyAlignment="1">
      <alignment vertical="center"/>
    </xf>
    <xf numFmtId="0" fontId="36" fillId="334" borderId="46" xfId="0" applyFont="1" applyFill="1" applyBorder="1" applyAlignment="1">
      <alignment vertical="center"/>
    </xf>
    <xf numFmtId="0" fontId="1" fillId="335" borderId="84" xfId="0" applyFont="1" applyFill="1" applyBorder="1" applyAlignment="1">
      <alignment vertical="center"/>
    </xf>
    <xf numFmtId="0" fontId="1" fillId="336" borderId="47" xfId="0" applyFont="1" applyFill="1" applyBorder="1" applyAlignment="1">
      <alignment vertical="center"/>
    </xf>
    <xf numFmtId="0" fontId="36" fillId="337" borderId="40" xfId="0" applyFont="1" applyFill="1" applyBorder="1" applyAlignment="1">
      <alignment vertical="center"/>
    </xf>
    <xf numFmtId="0" fontId="36" fillId="338" borderId="0" xfId="0" applyFont="1" applyFill="1" applyBorder="1" applyAlignment="1">
      <alignment vertical="center"/>
    </xf>
    <xf numFmtId="0" fontId="36" fillId="339" borderId="41" xfId="0" applyFont="1" applyFill="1" applyBorder="1" applyAlignment="1">
      <alignment vertical="center"/>
    </xf>
    <xf numFmtId="0" fontId="1" fillId="340" borderId="52" xfId="0" applyFont="1" applyFill="1" applyBorder="1" applyAlignment="1">
      <alignment vertical="center"/>
    </xf>
    <xf numFmtId="0" fontId="1" fillId="341" borderId="130" xfId="0" applyFont="1" applyFill="1" applyBorder="1" applyAlignment="1">
      <alignment vertical="center"/>
    </xf>
    <xf numFmtId="0" fontId="1" fillId="342" borderId="40" xfId="0" applyFont="1" applyFill="1" applyBorder="1" applyAlignment="1">
      <alignment vertical="center"/>
    </xf>
    <xf numFmtId="0" fontId="1" fillId="343" borderId="46" xfId="0" applyFont="1" applyFill="1" applyBorder="1" applyAlignment="1">
      <alignment vertical="center"/>
    </xf>
    <xf numFmtId="0" fontId="36" fillId="344" borderId="61" xfId="0" applyFont="1" applyFill="1" applyBorder="1" applyAlignment="1">
      <alignment vertical="center"/>
    </xf>
    <xf numFmtId="0" fontId="36" fillId="345" borderId="131" xfId="0" applyFont="1" applyFill="1" applyBorder="1" applyAlignment="1">
      <alignment vertical="center"/>
    </xf>
    <xf numFmtId="0" fontId="1" fillId="346" borderId="131" xfId="0" applyFont="1" applyFill="1" applyBorder="1" applyAlignment="1">
      <alignment vertical="center"/>
    </xf>
    <xf numFmtId="0" fontId="36" fillId="347" borderId="48" xfId="0" applyFont="1" applyFill="1" applyBorder="1" applyAlignment="1">
      <alignment vertical="center"/>
    </xf>
    <xf numFmtId="0" fontId="1" fillId="348" borderId="42" xfId="0" applyFont="1" applyFill="1" applyBorder="1" applyAlignment="1">
      <alignment vertical="center"/>
    </xf>
    <xf numFmtId="0" fontId="36" fillId="349" borderId="21" xfId="0" applyFont="1" applyFill="1" applyBorder="1" applyAlignment="1">
      <alignment vertical="center"/>
    </xf>
    <xf numFmtId="0" fontId="36" fillId="350" borderId="10" xfId="0" applyFont="1" applyFill="1" applyBorder="1" applyAlignment="1">
      <alignment vertical="center"/>
    </xf>
    <xf numFmtId="0" fontId="1" fillId="351" borderId="10" xfId="0" applyFont="1" applyFill="1" applyBorder="1" applyAlignment="1">
      <alignment vertical="center"/>
    </xf>
    <xf numFmtId="0" fontId="36" fillId="352" borderId="132" xfId="0" applyFont="1" applyFill="1" applyBorder="1" applyAlignment="1">
      <alignment vertical="center"/>
    </xf>
    <xf numFmtId="0" fontId="1" fillId="353" borderId="101" xfId="0" applyFont="1" applyFill="1" applyBorder="1" applyAlignment="1">
      <alignment vertical="center"/>
    </xf>
    <xf numFmtId="0" fontId="36" fillId="354" borderId="19" xfId="0" applyFont="1" applyFill="1" applyBorder="1" applyAlignment="1">
      <alignment vertical="center"/>
    </xf>
    <xf numFmtId="0" fontId="1" fillId="355" borderId="48" xfId="0" applyFont="1" applyFill="1" applyBorder="1" applyAlignment="1">
      <alignment vertical="center"/>
    </xf>
    <xf numFmtId="0" fontId="1" fillId="356" borderId="133" xfId="0" applyFont="1" applyFill="1" applyBorder="1" applyAlignment="1">
      <alignment vertical="center"/>
    </xf>
    <xf numFmtId="49" fontId="51" fillId="357" borderId="0" xfId="0" applyNumberFormat="1" applyFont="1" applyFill="1" applyBorder="1"/>
    <xf numFmtId="3" fontId="37" fillId="358" borderId="0" xfId="0" applyNumberFormat="1" applyFont="1" applyFill="1" applyAlignment="1">
      <alignment horizontal="right"/>
    </xf>
    <xf numFmtId="41" fontId="41" fillId="359" borderId="0" xfId="65" applyFont="1" applyFill="1" applyAlignment="1">
      <alignment horizontal="centerContinuous"/>
    </xf>
    <xf numFmtId="3" fontId="37" fillId="360" borderId="0" xfId="0" applyNumberFormat="1" applyFont="1" applyFill="1" applyAlignment="1">
      <alignment horizontal="right" vertical="center"/>
    </xf>
    <xf numFmtId="0" fontId="1" fillId="361" borderId="26" xfId="0" applyFont="1" applyFill="1" applyBorder="1" applyAlignment="1">
      <alignment vertical="center"/>
    </xf>
    <xf numFmtId="0" fontId="1" fillId="362" borderId="27" xfId="0" applyFont="1" applyFill="1" applyBorder="1" applyAlignment="1">
      <alignment vertical="center"/>
    </xf>
    <xf numFmtId="0" fontId="1" fillId="363" borderId="28" xfId="0" applyFont="1" applyFill="1" applyBorder="1" applyAlignment="1">
      <alignment vertical="center"/>
    </xf>
    <xf numFmtId="0" fontId="1" fillId="162" borderId="0" xfId="0" applyFont="1" applyFill="1" applyAlignment="1">
      <alignment vertical="center" wrapText="1"/>
    </xf>
    <xf numFmtId="0" fontId="34" fillId="162" borderId="0" xfId="0" applyFont="1" applyFill="1" applyAlignment="1">
      <alignment vertical="center" wrapText="1"/>
    </xf>
    <xf numFmtId="0" fontId="1" fillId="162" borderId="0" xfId="122" applyFont="1" applyFill="1" applyAlignment="1">
      <alignment horizontal="center" vertical="center"/>
      <protection/>
    </xf>
    <xf numFmtId="0" fontId="36" fillId="0" borderId="0" xfId="93" applyFont="1" applyAlignment="1">
      <alignment horizontal="left"/>
      <protection/>
    </xf>
    <xf numFmtId="0" fontId="34" fillId="0" borderId="0" xfId="93" applyFont="1" applyAlignment="1">
      <alignment vertical="center"/>
      <protection/>
    </xf>
    <xf numFmtId="0" fontId="37" fillId="0" borderId="0" xfId="93" applyFont="1" applyAlignment="1">
      <alignment vertical="center"/>
      <protection/>
    </xf>
    <xf numFmtId="0" fontId="36" fillId="0" borderId="0" xfId="93" applyFont="1" applyAlignment="1">
      <alignment horizontal="right"/>
      <protection/>
    </xf>
    <xf numFmtId="0" fontId="1" fillId="0" borderId="0" xfId="93" applyFont="1">
      <alignment/>
      <protection/>
    </xf>
    <xf numFmtId="0" fontId="37" fillId="0" borderId="0" xfId="93" applyFont="1" applyBorder="1" applyAlignment="1">
      <alignment vertical="center"/>
      <protection/>
    </xf>
    <xf numFmtId="0" fontId="36" fillId="0" borderId="0" xfId="93" applyFont="1" applyAlignment="1">
      <alignment horizontal="right" vertical="center"/>
      <protection/>
    </xf>
    <xf numFmtId="0" fontId="36" fillId="0" borderId="0" xfId="93" applyFont="1" applyFill="1" applyAlignment="1">
      <alignment horizontal="right" vertical="center"/>
      <protection/>
    </xf>
    <xf numFmtId="1" fontId="36" fillId="0" borderId="30" xfId="93" applyNumberFormat="1" applyFont="1" applyBorder="1" applyAlignment="1">
      <alignment horizontal="right" vertical="center" wrapText="1"/>
      <protection/>
    </xf>
    <xf numFmtId="0" fontId="1" fillId="0" borderId="49" xfId="93" applyFont="1" applyBorder="1" applyAlignment="1">
      <alignment vertical="center" wrapText="1"/>
      <protection/>
    </xf>
    <xf numFmtId="0" fontId="37" fillId="0" borderId="0" xfId="93" applyFont="1" applyBorder="1" applyAlignment="1">
      <alignment horizontal="center" vertical="center" wrapText="1"/>
      <protection/>
    </xf>
    <xf numFmtId="0" fontId="34" fillId="0" borderId="0" xfId="93" applyFont="1" applyBorder="1" applyAlignment="1">
      <alignment vertical="center"/>
      <protection/>
    </xf>
    <xf numFmtId="0" fontId="1" fillId="0" borderId="0" xfId="93" applyFont="1" applyAlignment="1">
      <alignment vertical="center"/>
      <protection/>
    </xf>
    <xf numFmtId="0" fontId="60" fillId="0" borderId="0" xfId="93" applyFont="1" applyBorder="1" applyAlignment="1">
      <alignment horizontal="left" vertical="center" wrapText="1"/>
      <protection/>
    </xf>
    <xf numFmtId="0" fontId="34" fillId="0" borderId="0" xfId="93" applyFont="1" applyAlignment="1">
      <alignment horizontal="center" vertical="center"/>
      <protection/>
    </xf>
    <xf numFmtId="0" fontId="1" fillId="0" borderId="0" xfId="93" applyFont="1" applyAlignment="1">
      <alignment horizontal="left" vertical="center"/>
      <protection/>
    </xf>
    <xf numFmtId="0" fontId="1" fillId="0" borderId="0" xfId="93" applyFont="1" applyAlignment="1">
      <alignment vertical="center" wrapText="1"/>
      <protection/>
    </xf>
    <xf numFmtId="0" fontId="50" fillId="0" borderId="0" xfId="93" applyFont="1" applyFill="1" applyAlignment="1">
      <alignment vertical="center"/>
      <protection/>
    </xf>
    <xf numFmtId="0" fontId="45" fillId="0" borderId="0" xfId="93" applyFont="1" applyFill="1" applyAlignment="1">
      <alignment vertical="center"/>
      <protection/>
    </xf>
    <xf numFmtId="0" fontId="34" fillId="0" borderId="0" xfId="93" applyFont="1" applyFill="1" applyAlignment="1">
      <alignment vertical="center"/>
      <protection/>
    </xf>
    <xf numFmtId="0" fontId="1" fillId="0" borderId="0" xfId="93" applyFont="1" applyBorder="1" applyAlignment="1">
      <alignment vertical="center"/>
      <protection/>
    </xf>
    <xf numFmtId="0" fontId="34" fillId="0" borderId="0" xfId="93" applyFont="1" applyAlignment="1">
      <alignment vertical="center" wrapText="1"/>
      <protection/>
    </xf>
    <xf numFmtId="0" fontId="37" fillId="0" borderId="0" xfId="93" applyFont="1" applyAlignment="1">
      <alignment/>
      <protection/>
    </xf>
    <xf numFmtId="0" fontId="1" fillId="159" borderId="12" xfId="0" applyFont="1" applyFill="1" applyBorder="1" applyAlignment="1">
      <alignment horizontal="center" vertical="center" wrapText="1"/>
    </xf>
    <xf numFmtId="0" fontId="1" fillId="159" borderId="11" xfId="0" applyFont="1" applyFill="1" applyBorder="1" applyAlignment="1">
      <alignment horizontal="center" vertical="center" wrapText="1"/>
    </xf>
    <xf numFmtId="0" fontId="1" fillId="159" borderId="16" xfId="0" applyFont="1" applyFill="1" applyBorder="1" applyAlignment="1">
      <alignment vertical="center"/>
    </xf>
    <xf numFmtId="0" fontId="1" fillId="159" borderId="17" xfId="0" applyFont="1" applyFill="1" applyBorder="1" applyAlignment="1">
      <alignment vertical="center"/>
    </xf>
    <xf numFmtId="0" fontId="1" fillId="159" borderId="15" xfId="0" applyFont="1" applyFill="1" applyBorder="1" applyAlignment="1">
      <alignment vertical="center"/>
    </xf>
    <xf numFmtId="0" fontId="1" fillId="159" borderId="19" xfId="0" applyFont="1" applyFill="1" applyBorder="1" applyAlignment="1">
      <alignment vertical="center"/>
    </xf>
    <xf numFmtId="0" fontId="1" fillId="159" borderId="20" xfId="0" applyFont="1" applyFill="1" applyBorder="1" applyAlignment="1">
      <alignment vertical="center"/>
    </xf>
    <xf numFmtId="0" fontId="1" fillId="159" borderId="18" xfId="0" applyFont="1" applyFill="1" applyBorder="1" applyAlignment="1">
      <alignment vertical="center"/>
    </xf>
    <xf numFmtId="0" fontId="1" fillId="159" borderId="23" xfId="0" applyFont="1" applyFill="1" applyBorder="1" applyAlignment="1">
      <alignment vertical="center"/>
    </xf>
    <xf numFmtId="0" fontId="1" fillId="159" borderId="24" xfId="0" applyFont="1" applyFill="1" applyBorder="1" applyAlignment="1">
      <alignment vertical="center"/>
    </xf>
    <xf numFmtId="0" fontId="1" fillId="159" borderId="22" xfId="0" applyFont="1" applyFill="1" applyBorder="1" applyAlignment="1">
      <alignment vertical="center"/>
    </xf>
    <xf numFmtId="0" fontId="41" fillId="159" borderId="102" xfId="0" applyFont="1" applyFill="1" applyBorder="1"/>
    <xf numFmtId="3" fontId="1" fillId="159" borderId="102" xfId="0" applyNumberFormat="1" applyFont="1" applyFill="1" applyBorder="1"/>
    <xf numFmtId="0" fontId="41" fillId="159" borderId="27" xfId="0" applyFont="1" applyFill="1" applyBorder="1"/>
    <xf numFmtId="3" fontId="1" fillId="159" borderId="27" xfId="0" applyNumberFormat="1" applyFont="1" applyFill="1" applyBorder="1"/>
    <xf numFmtId="41" fontId="41" fillId="159" borderId="27" xfId="65" applyFont="1" applyFill="1" applyBorder="1" applyAlignment="1">
      <alignment horizontal="centerContinuous" wrapText="1"/>
    </xf>
    <xf numFmtId="41" fontId="41" fillId="159" borderId="27" xfId="65" applyFont="1" applyFill="1" applyBorder="1"/>
    <xf numFmtId="41" fontId="41" fillId="159" borderId="29" xfId="65" applyFont="1" applyFill="1" applyBorder="1"/>
    <xf numFmtId="3" fontId="1" fillId="159" borderId="29" xfId="0" applyNumberFormat="1" applyFont="1" applyFill="1" applyBorder="1"/>
    <xf numFmtId="41" fontId="37" fillId="159" borderId="28" xfId="65" applyFont="1" applyFill="1" applyBorder="1" applyAlignment="1">
      <alignment horizontal="centerContinuous" vertical="center"/>
    </xf>
    <xf numFmtId="3" fontId="1" fillId="159" borderId="30" xfId="0" applyNumberFormat="1" applyFont="1" applyFill="1" applyBorder="1"/>
    <xf numFmtId="0" fontId="1" fillId="364" borderId="0" xfId="0" applyFont="1" applyFill="1" applyAlignment="1">
      <alignment wrapText="1"/>
    </xf>
    <xf numFmtId="0" fontId="36" fillId="365" borderId="0" xfId="0" applyFont="1" applyFill="1" applyAlignment="1">
      <alignment horizontal="center"/>
    </xf>
    <xf numFmtId="0" fontId="1" fillId="159" borderId="0" xfId="0" applyFont="1" applyFill="1"/>
    <xf numFmtId="0" fontId="36" fillId="159" borderId="0" xfId="0" applyFont="1" applyFill="1"/>
    <xf numFmtId="0" fontId="1" fillId="366" borderId="22" xfId="0" applyFont="1" applyFill="1" applyBorder="1" applyAlignment="1">
      <alignment horizontal="left"/>
    </xf>
    <xf numFmtId="0" fontId="1" fillId="367" borderId="23" xfId="0" applyFont="1" applyFill="1" applyBorder="1" applyAlignment="1">
      <alignment horizontal="left"/>
    </xf>
    <xf numFmtId="0" fontId="49" fillId="368" borderId="54" xfId="0" applyFont="1" applyFill="1" applyBorder="1" applyAlignment="1">
      <alignment horizontal="center" vertical="center"/>
    </xf>
    <xf numFmtId="49" fontId="49" fillId="369" borderId="19" xfId="0" applyNumberFormat="1" applyFont="1" applyFill="1" applyBorder="1" applyAlignment="1">
      <alignment vertical="center"/>
    </xf>
    <xf numFmtId="168" fontId="1" fillId="370" borderId="19" xfId="0" applyNumberFormat="1" applyFont="1" applyFill="1" applyBorder="1" applyAlignment="1">
      <alignment horizontal="center" vertical="center"/>
    </xf>
    <xf numFmtId="0" fontId="1" fillId="371" borderId="19" xfId="91" applyFont="1" applyFill="1" applyBorder="1" applyAlignment="1">
      <alignment vertical="center" wrapText="1"/>
      <protection/>
    </xf>
    <xf numFmtId="0" fontId="1" fillId="372" borderId="84" xfId="91" applyFont="1" applyFill="1" applyBorder="1" applyAlignment="1">
      <alignment vertical="center" wrapText="1"/>
      <protection/>
    </xf>
    <xf numFmtId="0" fontId="1" fillId="373" borderId="54" xfId="0" applyFont="1" applyFill="1" applyBorder="1" applyAlignment="1">
      <alignment horizontal="center" vertical="center"/>
    </xf>
    <xf numFmtId="49" fontId="1" fillId="374" borderId="19" xfId="0" applyNumberFormat="1" applyFont="1" applyFill="1" applyBorder="1" applyAlignment="1">
      <alignment vertical="center"/>
    </xf>
    <xf numFmtId="0" fontId="1" fillId="375" borderId="18" xfId="0" applyFont="1" applyFill="1" applyBorder="1" applyAlignment="1">
      <alignment horizontal="center" vertical="center"/>
    </xf>
    <xf numFmtId="0" fontId="49" fillId="376" borderId="18" xfId="0" applyFont="1" applyFill="1" applyBorder="1" applyAlignment="1">
      <alignment horizontal="center" vertical="center"/>
    </xf>
    <xf numFmtId="0" fontId="36" fillId="377" borderId="19" xfId="91" applyFont="1" applyFill="1" applyBorder="1" applyAlignment="1">
      <alignment vertical="center" wrapText="1"/>
      <protection/>
    </xf>
    <xf numFmtId="49" fontId="49" fillId="378" borderId="19" xfId="0" applyNumberFormat="1" applyFont="1" applyFill="1" applyBorder="1" applyAlignment="1">
      <alignment vertical="center" wrapText="1"/>
    </xf>
    <xf numFmtId="168" fontId="49" fillId="379" borderId="19" xfId="0" applyNumberFormat="1" applyFont="1" applyFill="1" applyBorder="1" applyAlignment="1">
      <alignment horizontal="center" vertical="center"/>
    </xf>
    <xf numFmtId="0" fontId="1" fillId="380" borderId="102" xfId="0" applyFont="1" applyFill="1" applyBorder="1" applyAlignment="1">
      <alignment vertical="center"/>
    </xf>
    <xf numFmtId="0" fontId="37" fillId="381" borderId="0" xfId="0" applyFont="1" applyFill="1" applyAlignment="1">
      <alignment horizontal="center"/>
    </xf>
    <xf numFmtId="0" fontId="34" fillId="382" borderId="0" xfId="0" applyFont="1" applyFill="1" applyBorder="1" applyAlignment="1">
      <alignment vertical="center"/>
    </xf>
    <xf numFmtId="0" fontId="34" fillId="383" borderId="0" xfId="0" applyFont="1" applyFill="1" applyAlignment="1">
      <alignment horizontal="left" vertical="center"/>
    </xf>
    <xf numFmtId="0" fontId="1" fillId="384" borderId="0" xfId="0" applyFont="1" applyFill="1" applyBorder="1" applyAlignment="1">
      <alignment vertical="center"/>
    </xf>
    <xf numFmtId="0" fontId="6" fillId="385" borderId="0" xfId="91" applyFont="1" applyFill="1" applyBorder="1" applyAlignment="1">
      <alignment horizontal="center" vertical="center"/>
      <protection/>
    </xf>
    <xf numFmtId="0" fontId="1" fillId="386" borderId="0" xfId="0" applyFont="1" applyFill="1" applyBorder="1" applyAlignment="1">
      <alignment horizontal="right" vertical="center"/>
    </xf>
    <xf numFmtId="0" fontId="1" fillId="387" borderId="0" xfId="0" applyFont="1" applyFill="1" applyAlignment="1">
      <alignment vertical="center"/>
    </xf>
    <xf numFmtId="0" fontId="36" fillId="388" borderId="15" xfId="91" applyFont="1" applyFill="1" applyBorder="1" applyAlignment="1">
      <alignment horizontal="center" vertical="center" wrapText="1"/>
      <protection/>
    </xf>
    <xf numFmtId="0" fontId="36" fillId="389" borderId="16" xfId="91" applyFont="1" applyFill="1" applyBorder="1" applyAlignment="1">
      <alignment horizontal="center" vertical="center"/>
      <protection/>
    </xf>
    <xf numFmtId="1" fontId="36" fillId="0" borderId="30" xfId="93" applyNumberFormat="1" applyFont="1" applyBorder="1" applyAlignment="1">
      <alignment vertical="center"/>
      <protection/>
    </xf>
    <xf numFmtId="0" fontId="1" fillId="0" borderId="30" xfId="93" applyFont="1" applyBorder="1" applyAlignment="1">
      <alignment vertical="center" wrapText="1"/>
      <protection/>
    </xf>
    <xf numFmtId="1" fontId="1" fillId="0" borderId="30" xfId="93" applyNumberFormat="1" applyFont="1" applyBorder="1" applyAlignment="1">
      <alignment vertical="center"/>
      <protection/>
    </xf>
    <xf numFmtId="0" fontId="36" fillId="0" borderId="30" xfId="93" applyFont="1" applyBorder="1" applyAlignment="1">
      <alignment horizontal="center" vertical="center" wrapText="1"/>
      <protection/>
    </xf>
    <xf numFmtId="0" fontId="1" fillId="0" borderId="30" xfId="93" applyFont="1" applyBorder="1" applyAlignment="1">
      <alignment horizontal="center" vertical="center"/>
      <protection/>
    </xf>
    <xf numFmtId="0" fontId="37" fillId="162" borderId="0" xfId="0" applyFont="1" applyFill="1" applyBorder="1" applyAlignment="1">
      <alignment horizontal="center" vertical="center" wrapText="1"/>
    </xf>
    <xf numFmtId="0" fontId="34" fillId="162" borderId="0" xfId="0" applyFont="1" applyFill="1" applyBorder="1" applyAlignment="1">
      <alignment horizontal="center" vertical="center"/>
    </xf>
    <xf numFmtId="0" fontId="34" fillId="162" borderId="0" xfId="0" applyFont="1" applyFill="1" applyBorder="1" applyAlignment="1">
      <alignment vertical="center" wrapText="1"/>
    </xf>
    <xf numFmtId="0" fontId="34" fillId="162" borderId="0" xfId="0" applyFont="1" applyFill="1" applyAlignment="1">
      <alignment vertical="center"/>
    </xf>
    <xf numFmtId="0" fontId="34" fillId="162" borderId="0" xfId="0" applyFont="1" applyFill="1" applyBorder="1" applyAlignment="1">
      <alignment vertical="center"/>
    </xf>
    <xf numFmtId="0" fontId="37" fillId="162" borderId="0" xfId="0" applyFont="1" applyFill="1" applyAlignment="1">
      <alignment horizontal="center" vertical="center" wrapText="1"/>
    </xf>
    <xf numFmtId="0" fontId="37" fillId="162" borderId="49" xfId="0" applyFont="1" applyFill="1" applyBorder="1" applyAlignment="1">
      <alignment horizontal="center" vertical="center" wrapText="1"/>
    </xf>
    <xf numFmtId="0" fontId="37" fillId="162" borderId="130" xfId="118" applyFont="1" applyFill="1" applyBorder="1" applyAlignment="1">
      <alignment horizontal="center" vertical="center" wrapText="1"/>
      <protection/>
    </xf>
    <xf numFmtId="0" fontId="1" fillId="162" borderId="0" xfId="0" applyFont="1" applyFill="1" applyBorder="1" applyAlignment="1">
      <alignment vertical="center"/>
    </xf>
    <xf numFmtId="0" fontId="1" fillId="162" borderId="0" xfId="122" applyFont="1" applyFill="1" applyAlignment="1">
      <alignment horizontal="left" vertical="center"/>
      <protection/>
    </xf>
    <xf numFmtId="1" fontId="37" fillId="162" borderId="0" xfId="122" applyNumberFormat="1" applyFont="1" applyFill="1" applyAlignment="1" applyProtection="1">
      <alignment horizontal="center" vertical="center" wrapText="1"/>
      <protection/>
    </xf>
    <xf numFmtId="1" fontId="36" fillId="162" borderId="81" xfId="122" applyNumberFormat="1" applyFont="1" applyFill="1" applyBorder="1" applyAlignment="1" applyProtection="1">
      <alignment horizontal="left" vertical="center" wrapText="1"/>
      <protection/>
    </xf>
    <xf numFmtId="0" fontId="36" fillId="162" borderId="55" xfId="122" applyFont="1" applyFill="1" applyBorder="1" applyAlignment="1">
      <alignment horizontal="center" vertical="center" wrapText="1"/>
      <protection/>
    </xf>
    <xf numFmtId="0" fontId="34" fillId="162" borderId="0" xfId="118" applyFont="1" applyFill="1" applyBorder="1" applyAlignment="1">
      <alignment horizontal="left" vertical="center"/>
      <protection/>
    </xf>
    <xf numFmtId="0" fontId="41" fillId="390" borderId="0" xfId="123" applyFont="1" applyFill="1" applyAlignment="1">
      <alignment vertical="center"/>
      <protection/>
    </xf>
    <xf numFmtId="3" fontId="1" fillId="391" borderId="0" xfId="123" applyNumberFormat="1" applyFont="1" applyFill="1" applyAlignment="1">
      <alignment vertical="center"/>
      <protection/>
    </xf>
    <xf numFmtId="0" fontId="39" fillId="392" borderId="0" xfId="123" applyFont="1" applyFill="1" applyAlignment="1">
      <alignment vertical="center"/>
      <protection/>
    </xf>
    <xf numFmtId="0" fontId="37" fillId="393" borderId="0" xfId="123" applyFont="1" applyFill="1" applyAlignment="1">
      <alignment vertical="center"/>
      <protection/>
    </xf>
    <xf numFmtId="3" fontId="37" fillId="394" borderId="0" xfId="123" applyNumberFormat="1" applyFont="1" applyFill="1" applyAlignment="1">
      <alignment vertical="center"/>
      <protection/>
    </xf>
    <xf numFmtId="3" fontId="37" fillId="395" borderId="0" xfId="123" applyNumberFormat="1" applyFont="1" applyFill="1" applyAlignment="1">
      <alignment horizontal="right" vertical="center"/>
      <protection/>
    </xf>
    <xf numFmtId="0" fontId="39" fillId="396" borderId="0" xfId="123" applyFont="1" applyFill="1" applyAlignment="1">
      <alignment horizontal="centerContinuous" vertical="center" wrapText="1"/>
      <protection/>
    </xf>
    <xf numFmtId="3" fontId="1" fillId="397" borderId="0" xfId="123" applyNumberFormat="1" applyFont="1" applyFill="1" applyAlignment="1">
      <alignment horizontal="centerContinuous" vertical="center"/>
      <protection/>
    </xf>
    <xf numFmtId="0" fontId="41" fillId="398" borderId="0" xfId="123" applyFont="1" applyFill="1" applyAlignment="1">
      <alignment horizontal="centerContinuous" vertical="center"/>
      <protection/>
    </xf>
    <xf numFmtId="0" fontId="37" fillId="399" borderId="0" xfId="123" applyFont="1" applyFill="1" applyAlignment="1">
      <alignment horizontal="centerContinuous" vertical="center" wrapText="1"/>
      <protection/>
    </xf>
    <xf numFmtId="0" fontId="41" fillId="400" borderId="0" xfId="123" applyFont="1" applyFill="1" applyAlignment="1">
      <alignment horizontal="right" vertical="center"/>
      <protection/>
    </xf>
    <xf numFmtId="0" fontId="40" fillId="401" borderId="0" xfId="123" applyFont="1" applyFill="1" applyAlignment="1">
      <alignment horizontal="center" vertical="center" wrapText="1"/>
      <protection/>
    </xf>
    <xf numFmtId="41" fontId="41" fillId="402" borderId="32" xfId="124" applyFont="1" applyFill="1" applyBorder="1" applyAlignment="1">
      <alignment vertical="center" wrapText="1"/>
    </xf>
    <xf numFmtId="41" fontId="41" fillId="403" borderId="26" xfId="124" applyFont="1" applyFill="1" applyBorder="1" applyAlignment="1">
      <alignment vertical="center" wrapText="1"/>
    </xf>
    <xf numFmtId="3" fontId="75" fillId="404" borderId="26" xfId="123" applyNumberFormat="1" applyFont="1" applyFill="1" applyBorder="1" applyAlignment="1">
      <alignment vertical="center"/>
      <protection/>
    </xf>
    <xf numFmtId="3" fontId="75" fillId="405" borderId="27" xfId="123" applyNumberFormat="1" applyFont="1" applyFill="1" applyBorder="1" applyAlignment="1">
      <alignment vertical="center"/>
      <protection/>
    </xf>
    <xf numFmtId="3" fontId="89" fillId="406" borderId="27" xfId="123" applyNumberFormat="1" applyFont="1" applyFill="1" applyBorder="1" applyAlignment="1">
      <alignment vertical="center"/>
      <protection/>
    </xf>
    <xf numFmtId="3" fontId="1" fillId="407" borderId="26" xfId="123" applyNumberFormat="1" applyFont="1" applyFill="1" applyBorder="1" applyAlignment="1">
      <alignment vertical="center"/>
      <protection/>
    </xf>
    <xf numFmtId="3" fontId="1" fillId="408" borderId="27" xfId="123" applyNumberFormat="1" applyFont="1" applyFill="1" applyBorder="1" applyAlignment="1">
      <alignment vertical="center"/>
      <protection/>
    </xf>
    <xf numFmtId="3" fontId="36" fillId="409" borderId="27" xfId="123" applyNumberFormat="1" applyFont="1" applyFill="1" applyBorder="1" applyAlignment="1">
      <alignment vertical="center"/>
      <protection/>
    </xf>
    <xf numFmtId="41" fontId="41" fillId="410" borderId="0" xfId="124" applyFont="1" applyFill="1" applyAlignment="1">
      <alignment vertical="center"/>
    </xf>
    <xf numFmtId="41" fontId="41" fillId="411" borderId="26" xfId="124" applyFont="1" applyFill="1" applyBorder="1" applyAlignment="1">
      <alignment horizontal="centerContinuous" vertical="center" wrapText="1"/>
    </xf>
    <xf numFmtId="41" fontId="41" fillId="412" borderId="27" xfId="124" applyFont="1" applyFill="1" applyBorder="1" applyAlignment="1">
      <alignment horizontal="centerContinuous" vertical="center" wrapText="1"/>
    </xf>
    <xf numFmtId="0" fontId="92" fillId="162" borderId="55" xfId="122" applyFont="1" applyFill="1" applyBorder="1" applyAlignment="1">
      <alignment horizontal="center" vertical="center" wrapText="1"/>
      <protection/>
    </xf>
    <xf numFmtId="0" fontId="1" fillId="162" borderId="82" xfId="122" applyFont="1" applyFill="1" applyBorder="1" applyAlignment="1">
      <alignment horizontal="center" vertical="center"/>
      <protection/>
    </xf>
    <xf numFmtId="0" fontId="38" fillId="162" borderId="0" xfId="122" applyFont="1" applyFill="1" applyAlignment="1">
      <alignment vertical="center"/>
      <protection/>
    </xf>
    <xf numFmtId="0" fontId="41" fillId="413" borderId="0" xfId="125" applyFont="1" applyFill="1" applyAlignment="1">
      <alignment vertical="center"/>
      <protection/>
    </xf>
    <xf numFmtId="3" fontId="1" fillId="414" borderId="0" xfId="125" applyNumberFormat="1" applyFont="1" applyFill="1" applyAlignment="1">
      <alignment vertical="center"/>
      <protection/>
    </xf>
    <xf numFmtId="0" fontId="39" fillId="415" borderId="0" xfId="125" applyFont="1" applyFill="1" applyAlignment="1">
      <alignment vertical="center"/>
      <protection/>
    </xf>
    <xf numFmtId="0" fontId="37" fillId="416" borderId="0" xfId="125" applyFont="1" applyFill="1" applyAlignment="1">
      <alignment vertical="center"/>
      <protection/>
    </xf>
    <xf numFmtId="3" fontId="37" fillId="417" borderId="0" xfId="125" applyNumberFormat="1" applyFont="1" applyFill="1" applyAlignment="1">
      <alignment vertical="center"/>
      <protection/>
    </xf>
    <xf numFmtId="3" fontId="37" fillId="418" borderId="0" xfId="125" applyNumberFormat="1" applyFont="1" applyFill="1" applyAlignment="1">
      <alignment horizontal="right" vertical="center"/>
      <protection/>
    </xf>
    <xf numFmtId="0" fontId="39" fillId="419" borderId="0" xfId="125" applyFont="1" applyFill="1" applyAlignment="1">
      <alignment horizontal="centerContinuous" vertical="center" wrapText="1"/>
      <protection/>
    </xf>
    <xf numFmtId="3" fontId="1" fillId="420" borderId="0" xfId="125" applyNumberFormat="1" applyFont="1" applyFill="1" applyAlignment="1">
      <alignment horizontal="centerContinuous" vertical="center"/>
      <protection/>
    </xf>
    <xf numFmtId="0" fontId="41" fillId="421" borderId="0" xfId="125" applyFont="1" applyFill="1" applyAlignment="1">
      <alignment horizontal="centerContinuous" vertical="center"/>
      <protection/>
    </xf>
    <xf numFmtId="0" fontId="37" fillId="422" borderId="0" xfId="125" applyFont="1" applyFill="1" applyAlignment="1">
      <alignment horizontal="centerContinuous" vertical="center" wrapText="1"/>
      <protection/>
    </xf>
    <xf numFmtId="0" fontId="41" fillId="423" borderId="0" xfId="125" applyFont="1" applyFill="1" applyAlignment="1">
      <alignment horizontal="right" vertical="center"/>
      <protection/>
    </xf>
    <xf numFmtId="0" fontId="40" fillId="424" borderId="0" xfId="125" applyFont="1" applyFill="1" applyAlignment="1">
      <alignment horizontal="center" vertical="center" wrapText="1"/>
      <protection/>
    </xf>
    <xf numFmtId="0" fontId="41" fillId="425" borderId="26" xfId="125" applyFont="1" applyFill="1" applyBorder="1" applyAlignment="1">
      <alignment vertical="center"/>
      <protection/>
    </xf>
    <xf numFmtId="3" fontId="75" fillId="426" borderId="26" xfId="125" applyNumberFormat="1" applyFont="1" applyFill="1" applyBorder="1" applyAlignment="1">
      <alignment vertical="center"/>
      <protection/>
    </xf>
    <xf numFmtId="3" fontId="75" fillId="427" borderId="27" xfId="125" applyNumberFormat="1" applyFont="1" applyFill="1" applyBorder="1" applyAlignment="1">
      <alignment vertical="center"/>
      <protection/>
    </xf>
    <xf numFmtId="3" fontId="89" fillId="428" borderId="27" xfId="125" applyNumberFormat="1" applyFont="1" applyFill="1" applyBorder="1" applyAlignment="1">
      <alignment vertical="center"/>
      <protection/>
    </xf>
    <xf numFmtId="3" fontId="89" fillId="429" borderId="26" xfId="125" applyNumberFormat="1" applyFont="1" applyFill="1" applyBorder="1" applyAlignment="1">
      <alignment vertical="center"/>
      <protection/>
    </xf>
    <xf numFmtId="3" fontId="1" fillId="430" borderId="26" xfId="125" applyNumberFormat="1" applyFont="1" applyFill="1" applyBorder="1" applyAlignment="1">
      <alignment vertical="center"/>
      <protection/>
    </xf>
    <xf numFmtId="3" fontId="1" fillId="431" borderId="27" xfId="125" applyNumberFormat="1" applyFont="1" applyFill="1" applyBorder="1" applyAlignment="1">
      <alignment vertical="center"/>
      <protection/>
    </xf>
    <xf numFmtId="3" fontId="36" fillId="432" borderId="27" xfId="125" applyNumberFormat="1" applyFont="1" applyFill="1" applyBorder="1" applyAlignment="1">
      <alignment vertical="center"/>
      <protection/>
    </xf>
    <xf numFmtId="3" fontId="36" fillId="433" borderId="26" xfId="125" applyNumberFormat="1" applyFont="1" applyFill="1" applyBorder="1" applyAlignment="1">
      <alignment vertical="center"/>
      <protection/>
    </xf>
    <xf numFmtId="0" fontId="41" fillId="434" borderId="27" xfId="125" applyFont="1" applyFill="1" applyBorder="1" applyAlignment="1">
      <alignment vertical="center"/>
      <protection/>
    </xf>
    <xf numFmtId="3" fontId="36" fillId="159" borderId="50" xfId="0" applyNumberFormat="1" applyFont="1" applyFill="1" applyBorder="1" applyAlignment="1">
      <alignment horizontal="center" vertical="center" wrapText="1"/>
    </xf>
    <xf numFmtId="3" fontId="36" fillId="159" borderId="123" xfId="0" applyNumberFormat="1" applyFont="1" applyFill="1" applyBorder="1" applyAlignment="1">
      <alignment horizontal="center" vertical="center" wrapText="1"/>
    </xf>
    <xf numFmtId="0" fontId="1" fillId="435" borderId="0" xfId="0" applyFont="1" applyFill="1" applyAlignment="1">
      <alignment vertical="center"/>
    </xf>
    <xf numFmtId="0" fontId="1" fillId="436" borderId="83" xfId="0" applyFont="1" applyFill="1" applyBorder="1" applyAlignment="1">
      <alignment vertical="center"/>
    </xf>
    <xf numFmtId="0" fontId="1" fillId="437" borderId="85" xfId="0" applyFont="1" applyFill="1" applyBorder="1" applyAlignment="1">
      <alignment vertical="center"/>
    </xf>
    <xf numFmtId="0" fontId="14" fillId="438" borderId="125" xfId="0" applyFont="1" applyFill="1" applyBorder="1" applyAlignment="1">
      <alignment horizontal="center" vertical="center" wrapText="1"/>
    </xf>
    <xf numFmtId="0" fontId="14" fillId="439" borderId="119" xfId="0" applyFont="1" applyFill="1" applyBorder="1" applyAlignment="1">
      <alignment horizontal="center" vertical="center" wrapText="1"/>
    </xf>
    <xf numFmtId="0" fontId="1" fillId="440" borderId="55" xfId="0" applyFont="1" applyFill="1" applyBorder="1" applyAlignment="1">
      <alignment vertical="center"/>
    </xf>
    <xf numFmtId="0" fontId="1" fillId="441" borderId="0" xfId="0" applyFont="1" applyFill="1" applyAlignment="1">
      <alignment vertical="center"/>
    </xf>
    <xf numFmtId="0" fontId="36" fillId="442" borderId="50" xfId="123" applyNumberFormat="1" applyFont="1" applyFill="1" applyBorder="1" applyAlignment="1">
      <alignment horizontal="center" vertical="center" wrapText="1"/>
      <protection/>
    </xf>
    <xf numFmtId="0" fontId="36" fillId="443" borderId="50" xfId="125" applyNumberFormat="1" applyFont="1" applyFill="1" applyBorder="1" applyAlignment="1">
      <alignment horizontal="center" vertical="center" wrapText="1"/>
      <protection/>
    </xf>
    <xf numFmtId="0" fontId="36" fillId="444" borderId="123" xfId="125" applyNumberFormat="1" applyFont="1" applyFill="1" applyBorder="1" applyAlignment="1">
      <alignment horizontal="center" vertical="center" wrapText="1"/>
      <protection/>
    </xf>
    <xf numFmtId="3" fontId="1" fillId="0" borderId="0" xfId="123" applyNumberFormat="1" applyFont="1" applyFill="1" applyAlignment="1">
      <alignment horizontal="centerContinuous" vertical="center"/>
      <protection/>
    </xf>
    <xf numFmtId="3" fontId="1" fillId="0" borderId="0" xfId="125" applyNumberFormat="1" applyFont="1" applyFill="1" applyAlignment="1">
      <alignment horizontal="centerContinuous" vertical="center"/>
      <protection/>
    </xf>
    <xf numFmtId="0" fontId="14" fillId="445" borderId="81" xfId="0" applyFont="1" applyFill="1" applyBorder="1" applyAlignment="1">
      <alignment horizontal="center" vertical="center" wrapText="1"/>
    </xf>
    <xf numFmtId="0" fontId="14" fillId="446" borderId="78" xfId="0" applyFont="1" applyFill="1" applyBorder="1" applyAlignment="1">
      <alignment horizontal="center" vertical="center" wrapText="1"/>
    </xf>
    <xf numFmtId="0" fontId="1" fillId="159" borderId="13" xfId="0" applyFont="1" applyFill="1" applyBorder="1" applyAlignment="1">
      <alignment horizontal="center" vertical="center" wrapText="1"/>
    </xf>
    <xf numFmtId="0" fontId="1" fillId="447" borderId="12" xfId="0" applyFont="1" applyFill="1" applyBorder="1" applyAlignment="1">
      <alignment horizontal="center" vertical="center" wrapText="1"/>
    </xf>
    <xf numFmtId="0" fontId="1" fillId="448" borderId="134" xfId="0" applyFont="1" applyFill="1" applyBorder="1" applyAlignment="1">
      <alignment horizontal="center" vertical="center" wrapText="1"/>
    </xf>
    <xf numFmtId="0" fontId="1" fillId="449" borderId="13" xfId="0" applyFont="1" applyFill="1" applyBorder="1" applyAlignment="1">
      <alignment horizontal="center" vertical="center" wrapText="1"/>
    </xf>
    <xf numFmtId="41" fontId="41" fillId="450" borderId="26" xfId="124" applyFont="1" applyFill="1" applyBorder="1" applyAlignment="1">
      <alignment vertical="center"/>
    </xf>
    <xf numFmtId="41" fontId="37" fillId="451" borderId="28" xfId="124" applyFont="1" applyFill="1" applyBorder="1" applyAlignment="1">
      <alignment horizontal="center" vertical="center"/>
    </xf>
    <xf numFmtId="41" fontId="37" fillId="452" borderId="10" xfId="124" applyFont="1" applyFill="1" applyBorder="1" applyAlignment="1">
      <alignment horizontal="center" vertical="center"/>
    </xf>
    <xf numFmtId="3" fontId="36" fillId="453" borderId="28" xfId="125" applyNumberFormat="1" applyFont="1" applyFill="1" applyBorder="1" applyAlignment="1">
      <alignment vertical="center"/>
      <protection/>
    </xf>
    <xf numFmtId="0" fontId="41" fillId="454" borderId="28" xfId="125" applyFont="1" applyFill="1" applyBorder="1" applyAlignment="1">
      <alignment vertical="center"/>
      <protection/>
    </xf>
    <xf numFmtId="0" fontId="41" fillId="455" borderId="25" xfId="125" applyFont="1" applyFill="1" applyBorder="1" applyAlignment="1">
      <alignment vertical="center"/>
      <protection/>
    </xf>
    <xf numFmtId="0" fontId="40" fillId="456" borderId="135" xfId="125" applyFont="1" applyFill="1" applyBorder="1" applyAlignment="1">
      <alignment vertical="center" wrapText="1"/>
      <protection/>
    </xf>
    <xf numFmtId="0" fontId="40" fillId="457" borderId="25" xfId="125" applyFont="1" applyFill="1" applyBorder="1" applyAlignment="1">
      <alignment vertical="center" wrapText="1"/>
      <protection/>
    </xf>
    <xf numFmtId="3" fontId="1" fillId="458" borderId="25" xfId="125" applyNumberFormat="1" applyFont="1" applyFill="1" applyBorder="1" applyAlignment="1">
      <alignment vertical="center"/>
      <protection/>
    </xf>
    <xf numFmtId="3" fontId="1" fillId="459" borderId="102" xfId="125" applyNumberFormat="1" applyFont="1" applyFill="1" applyBorder="1" applyAlignment="1">
      <alignment vertical="center"/>
      <protection/>
    </xf>
    <xf numFmtId="3" fontId="36" fillId="460" borderId="102" xfId="125" applyNumberFormat="1" applyFont="1" applyFill="1" applyBorder="1" applyAlignment="1">
      <alignment vertical="center"/>
      <protection/>
    </xf>
    <xf numFmtId="3" fontId="36" fillId="461" borderId="25" xfId="125" applyNumberFormat="1" applyFont="1" applyFill="1" applyBorder="1" applyAlignment="1">
      <alignment vertical="center"/>
      <protection/>
    </xf>
    <xf numFmtId="0" fontId="41" fillId="462" borderId="102" xfId="125" applyFont="1" applyFill="1" applyBorder="1" applyAlignment="1">
      <alignment vertical="center"/>
      <protection/>
    </xf>
    <xf numFmtId="41" fontId="41" fillId="463" borderId="28" xfId="124" applyFont="1" applyFill="1" applyBorder="1" applyAlignment="1">
      <alignment vertical="center"/>
    </xf>
    <xf numFmtId="41" fontId="40" fillId="464" borderId="10" xfId="124" applyFont="1" applyFill="1" applyBorder="1" applyAlignment="1">
      <alignment horizontal="center" vertical="center" wrapText="1"/>
    </xf>
    <xf numFmtId="41" fontId="41" fillId="465" borderId="28" xfId="124" applyFont="1" applyFill="1" applyBorder="1" applyAlignment="1">
      <alignment vertical="center" wrapText="1"/>
    </xf>
    <xf numFmtId="3" fontId="1" fillId="466" borderId="28" xfId="125" applyNumberFormat="1" applyFont="1" applyFill="1" applyBorder="1" applyAlignment="1">
      <alignment vertical="center"/>
      <protection/>
    </xf>
    <xf numFmtId="3" fontId="1" fillId="467" borderId="29" xfId="125" applyNumberFormat="1" applyFont="1" applyFill="1" applyBorder="1" applyAlignment="1">
      <alignment vertical="center"/>
      <protection/>
    </xf>
    <xf numFmtId="3" fontId="36" fillId="468" borderId="29" xfId="125" applyNumberFormat="1" applyFont="1" applyFill="1" applyBorder="1" applyAlignment="1">
      <alignment vertical="center"/>
      <protection/>
    </xf>
    <xf numFmtId="0" fontId="41" fillId="469" borderId="29" xfId="125" applyFont="1" applyFill="1" applyBorder="1" applyAlignment="1">
      <alignment vertical="center"/>
      <protection/>
    </xf>
    <xf numFmtId="0" fontId="41" fillId="470" borderId="27" xfId="123" applyFont="1" applyFill="1" applyBorder="1" applyAlignment="1">
      <alignment vertical="center"/>
      <protection/>
    </xf>
    <xf numFmtId="0" fontId="36" fillId="471" borderId="119" xfId="123" applyNumberFormat="1" applyFont="1" applyFill="1" applyBorder="1" applyAlignment="1">
      <alignment horizontal="center" vertical="center" wrapText="1"/>
      <protection/>
    </xf>
    <xf numFmtId="3" fontId="36" fillId="472" borderId="28" xfId="123" applyNumberFormat="1" applyFont="1" applyFill="1" applyBorder="1" applyAlignment="1">
      <alignment vertical="center"/>
      <protection/>
    </xf>
    <xf numFmtId="0" fontId="41" fillId="473" borderId="28" xfId="123" applyFont="1" applyFill="1" applyBorder="1" applyAlignment="1">
      <alignment vertical="center"/>
      <protection/>
    </xf>
    <xf numFmtId="0" fontId="41" fillId="474" borderId="25" xfId="123" applyFont="1" applyFill="1" applyBorder="1" applyAlignment="1">
      <alignment vertical="center"/>
      <protection/>
    </xf>
    <xf numFmtId="0" fontId="40" fillId="475" borderId="135" xfId="123" applyFont="1" applyFill="1" applyBorder="1" applyAlignment="1">
      <alignment vertical="center" wrapText="1"/>
      <protection/>
    </xf>
    <xf numFmtId="0" fontId="40" fillId="476" borderId="25" xfId="123" applyFont="1" applyFill="1" applyBorder="1" applyAlignment="1">
      <alignment vertical="center" wrapText="1"/>
      <protection/>
    </xf>
    <xf numFmtId="3" fontId="1" fillId="477" borderId="25" xfId="123" applyNumberFormat="1" applyFont="1" applyFill="1" applyBorder="1" applyAlignment="1">
      <alignment vertical="center"/>
      <protection/>
    </xf>
    <xf numFmtId="3" fontId="1" fillId="478" borderId="102" xfId="123" applyNumberFormat="1" applyFont="1" applyFill="1" applyBorder="1" applyAlignment="1">
      <alignment vertical="center"/>
      <protection/>
    </xf>
    <xf numFmtId="3" fontId="36" fillId="479" borderId="102" xfId="123" applyNumberFormat="1" applyFont="1" applyFill="1" applyBorder="1" applyAlignment="1">
      <alignment vertical="center"/>
      <protection/>
    </xf>
    <xf numFmtId="0" fontId="41" fillId="480" borderId="102" xfId="123" applyFont="1" applyFill="1" applyBorder="1" applyAlignment="1">
      <alignment vertical="center"/>
      <protection/>
    </xf>
    <xf numFmtId="3" fontId="1" fillId="481" borderId="28" xfId="123" applyNumberFormat="1" applyFont="1" applyFill="1" applyBorder="1" applyAlignment="1">
      <alignment vertical="center"/>
      <protection/>
    </xf>
    <xf numFmtId="3" fontId="1" fillId="482" borderId="29" xfId="123" applyNumberFormat="1" applyFont="1" applyFill="1" applyBorder="1" applyAlignment="1">
      <alignment vertical="center"/>
      <protection/>
    </xf>
    <xf numFmtId="3" fontId="36" fillId="483" borderId="29" xfId="123" applyNumberFormat="1" applyFont="1" applyFill="1" applyBorder="1" applyAlignment="1">
      <alignment vertical="center"/>
      <protection/>
    </xf>
    <xf numFmtId="0" fontId="41" fillId="484" borderId="29" xfId="123" applyFont="1" applyFill="1" applyBorder="1" applyAlignment="1">
      <alignment vertical="center"/>
      <protection/>
    </xf>
    <xf numFmtId="0" fontId="36" fillId="485" borderId="135" xfId="91" applyFont="1" applyFill="1" applyBorder="1" applyAlignment="1">
      <alignment horizontal="center" vertical="center" wrapText="1"/>
      <protection/>
    </xf>
    <xf numFmtId="49" fontId="36" fillId="159" borderId="0" xfId="88" applyNumberFormat="1" applyFont="1" applyFill="1" applyAlignment="1">
      <alignment wrapText="1"/>
      <protection/>
    </xf>
    <xf numFmtId="0" fontId="40" fillId="159" borderId="0" xfId="88" applyFont="1" applyFill="1">
      <alignment/>
      <protection/>
    </xf>
    <xf numFmtId="3" fontId="40" fillId="159" borderId="0" xfId="88" applyNumberFormat="1" applyFont="1" applyFill="1" applyBorder="1">
      <alignment/>
      <protection/>
    </xf>
    <xf numFmtId="49" fontId="36" fillId="159" borderId="50" xfId="88" applyNumberFormat="1" applyFont="1" applyFill="1" applyBorder="1" applyAlignment="1">
      <alignment wrapText="1"/>
      <protection/>
    </xf>
    <xf numFmtId="0" fontId="40" fillId="159" borderId="127" xfId="88" applyFont="1" applyFill="1" applyBorder="1" applyAlignment="1">
      <alignment vertical="center" wrapText="1"/>
      <protection/>
    </xf>
    <xf numFmtId="0" fontId="40" fillId="159" borderId="120" xfId="88" applyFont="1" applyFill="1" applyBorder="1" applyAlignment="1">
      <alignment vertical="center" wrapText="1"/>
      <protection/>
    </xf>
    <xf numFmtId="0" fontId="40" fillId="159" borderId="119" xfId="88" applyFont="1" applyFill="1" applyBorder="1" applyAlignment="1">
      <alignment vertical="center" wrapText="1"/>
      <protection/>
    </xf>
    <xf numFmtId="49" fontId="36" fillId="159" borderId="123" xfId="88" applyNumberFormat="1" applyFont="1" applyFill="1" applyBorder="1" applyAlignment="1">
      <alignment wrapText="1"/>
      <protection/>
    </xf>
    <xf numFmtId="49" fontId="40" fillId="159" borderId="123" xfId="88" applyNumberFormat="1" applyFont="1" applyFill="1" applyBorder="1" applyAlignment="1">
      <alignment horizontal="center" wrapText="1"/>
      <protection/>
    </xf>
    <xf numFmtId="0" fontId="36" fillId="159" borderId="124" xfId="88" applyFont="1" applyFill="1" applyBorder="1" applyAlignment="1">
      <alignment horizontal="center"/>
      <protection/>
    </xf>
    <xf numFmtId="0" fontId="36" fillId="159" borderId="129" xfId="88" applyFont="1" applyFill="1" applyBorder="1" applyAlignment="1">
      <alignment horizontal="center"/>
      <protection/>
    </xf>
    <xf numFmtId="0" fontId="36" fillId="159" borderId="125" xfId="88" applyFont="1" applyFill="1" applyBorder="1" applyAlignment="1">
      <alignment horizontal="center" wrapText="1"/>
      <protection/>
    </xf>
    <xf numFmtId="0" fontId="36" fillId="159" borderId="125" xfId="88" applyFont="1" applyFill="1" applyBorder="1" applyAlignment="1">
      <alignment horizontal="center" vertical="center" wrapText="1"/>
      <protection/>
    </xf>
    <xf numFmtId="0" fontId="36" fillId="159" borderId="128" xfId="88" applyFont="1" applyFill="1" applyBorder="1" applyAlignment="1">
      <alignment horizontal="center" vertical="center" wrapText="1"/>
      <protection/>
    </xf>
    <xf numFmtId="0" fontId="36" fillId="159" borderId="126" xfId="88" applyFont="1" applyFill="1" applyBorder="1" applyAlignment="1">
      <alignment horizontal="center" vertical="center" wrapText="1"/>
      <protection/>
    </xf>
    <xf numFmtId="0" fontId="36" fillId="159" borderId="126" xfId="88" applyFont="1" applyFill="1" applyBorder="1" applyAlignment="1">
      <alignment horizontal="center"/>
      <protection/>
    </xf>
    <xf numFmtId="0" fontId="36" fillId="159" borderId="52" xfId="88" applyFont="1" applyFill="1" applyBorder="1" applyAlignment="1">
      <alignment horizontal="center"/>
      <protection/>
    </xf>
    <xf numFmtId="0" fontId="36" fillId="159" borderId="136" xfId="88" applyFont="1" applyFill="1" applyBorder="1" applyAlignment="1">
      <alignment horizontal="center" vertical="center"/>
      <protection/>
    </xf>
    <xf numFmtId="0" fontId="36" fillId="159" borderId="126" xfId="88" applyFont="1" applyFill="1" applyBorder="1" applyAlignment="1">
      <alignment horizontal="center" wrapText="1"/>
      <protection/>
    </xf>
    <xf numFmtId="49" fontId="69" fillId="159" borderId="123" xfId="88" applyNumberFormat="1" applyFont="1" applyFill="1" applyBorder="1" applyAlignment="1">
      <alignment wrapText="1"/>
      <protection/>
    </xf>
    <xf numFmtId="0" fontId="36" fillId="159" borderId="96" xfId="88" applyFont="1" applyFill="1" applyBorder="1" applyAlignment="1">
      <alignment horizontal="center"/>
      <protection/>
    </xf>
    <xf numFmtId="0" fontId="36" fillId="159" borderId="136" xfId="88" applyFont="1" applyFill="1" applyBorder="1" applyAlignment="1">
      <alignment horizontal="center" vertical="center" wrapText="1"/>
      <protection/>
    </xf>
    <xf numFmtId="0" fontId="36" fillId="159" borderId="136" xfId="86" applyFont="1" applyFill="1" applyBorder="1" applyAlignment="1">
      <alignment horizontal="center" wrapText="1"/>
      <protection/>
    </xf>
    <xf numFmtId="0" fontId="36" fillId="159" borderId="41" xfId="86" applyFont="1" applyFill="1" applyBorder="1" applyAlignment="1">
      <alignment horizontal="center" vertical="center" wrapText="1"/>
      <protection/>
    </xf>
    <xf numFmtId="0" fontId="36" fillId="159" borderId="137" xfId="86" applyFont="1" applyFill="1" applyBorder="1" applyAlignment="1">
      <alignment horizontal="center" vertical="center" wrapText="1"/>
      <protection/>
    </xf>
    <xf numFmtId="0" fontId="36" fillId="159" borderId="137" xfId="88" applyFont="1" applyFill="1" applyBorder="1" applyAlignment="1">
      <alignment horizontal="center"/>
      <protection/>
    </xf>
    <xf numFmtId="0" fontId="36" fillId="159" borderId="136" xfId="86" applyFont="1" applyFill="1" applyBorder="1" applyAlignment="1">
      <alignment horizontal="center" vertical="center" wrapText="1"/>
      <protection/>
    </xf>
    <xf numFmtId="0" fontId="36" fillId="159" borderId="137" xfId="86" applyFont="1" applyFill="1" applyBorder="1" applyAlignment="1">
      <alignment horizontal="center" wrapText="1"/>
      <protection/>
    </xf>
    <xf numFmtId="0" fontId="36" fillId="159" borderId="137" xfId="88" applyFont="1" applyFill="1" applyBorder="1" applyAlignment="1">
      <alignment horizontal="center" vertical="center" wrapText="1"/>
      <protection/>
    </xf>
    <xf numFmtId="49" fontId="69" fillId="159" borderId="123" xfId="88" applyNumberFormat="1" applyFont="1" applyFill="1" applyBorder="1" applyAlignment="1">
      <alignment vertical="center" wrapText="1"/>
      <protection/>
    </xf>
    <xf numFmtId="0" fontId="36" fillId="159" borderId="34" xfId="88" applyFont="1" applyFill="1" applyBorder="1" applyAlignment="1">
      <alignment horizontal="center" vertical="center"/>
      <protection/>
    </xf>
    <xf numFmtId="0" fontId="36" fillId="159" borderId="33" xfId="88" applyFont="1" applyFill="1" applyBorder="1" applyAlignment="1">
      <alignment horizontal="center" vertical="center"/>
      <protection/>
    </xf>
    <xf numFmtId="0" fontId="36" fillId="159" borderId="33" xfId="88" applyFont="1" applyFill="1" applyBorder="1" applyAlignment="1">
      <alignment horizontal="center" vertical="center" wrapText="1"/>
      <protection/>
    </xf>
    <xf numFmtId="0" fontId="36" fillId="159" borderId="35" xfId="86" applyFont="1" applyFill="1" applyBorder="1" applyAlignment="1">
      <alignment horizontal="center" wrapText="1"/>
      <protection/>
    </xf>
    <xf numFmtId="0" fontId="36" fillId="159" borderId="138" xfId="86" applyFont="1" applyFill="1" applyBorder="1" applyAlignment="1">
      <alignment horizontal="center" wrapText="1"/>
      <protection/>
    </xf>
    <xf numFmtId="0" fontId="36" fillId="159" borderId="101" xfId="88" applyFont="1" applyFill="1" applyBorder="1" applyAlignment="1">
      <alignment horizontal="center" vertical="center" wrapText="1"/>
      <protection/>
    </xf>
    <xf numFmtId="0" fontId="36" fillId="159" borderId="138" xfId="86" applyFont="1" applyFill="1" applyBorder="1" applyAlignment="1">
      <alignment horizontal="center" vertical="center" wrapText="1"/>
      <protection/>
    </xf>
    <xf numFmtId="0" fontId="36" fillId="159" borderId="138" xfId="88" applyFont="1" applyFill="1" applyBorder="1" applyAlignment="1">
      <alignment horizontal="center" vertical="center" wrapText="1"/>
      <protection/>
    </xf>
    <xf numFmtId="0" fontId="36" fillId="159" borderId="36" xfId="86" applyFont="1" applyFill="1" applyBorder="1" applyAlignment="1">
      <alignment horizontal="center" vertical="center" wrapText="1"/>
      <protection/>
    </xf>
    <xf numFmtId="0" fontId="36" fillId="159" borderId="55" xfId="86" applyFont="1" applyFill="1" applyBorder="1" applyAlignment="1">
      <alignment horizontal="center" vertical="center" wrapText="1"/>
      <protection/>
    </xf>
    <xf numFmtId="0" fontId="36" fillId="159" borderId="36" xfId="86" applyFont="1" applyFill="1" applyBorder="1" applyAlignment="1">
      <alignment horizontal="center" wrapText="1"/>
      <protection/>
    </xf>
    <xf numFmtId="0" fontId="36" fillId="159" borderId="27" xfId="88" applyFont="1" applyFill="1" applyBorder="1" applyAlignment="1">
      <alignment horizontal="center" vertical="center" wrapText="1"/>
      <protection/>
    </xf>
    <xf numFmtId="49" fontId="60" fillId="159" borderId="30" xfId="88" applyNumberFormat="1" applyFont="1" applyFill="1" applyBorder="1" applyAlignment="1">
      <alignment horizontal="center" vertical="center" wrapText="1"/>
      <protection/>
    </xf>
    <xf numFmtId="0" fontId="60" fillId="159" borderId="11" xfId="88" applyFont="1" applyFill="1" applyBorder="1" applyAlignment="1">
      <alignment horizontal="center" vertical="center" wrapText="1"/>
      <protection/>
    </xf>
    <xf numFmtId="0" fontId="60" fillId="159" borderId="82" xfId="88" applyFont="1" applyFill="1" applyBorder="1" applyAlignment="1">
      <alignment horizontal="center" vertical="center" wrapText="1"/>
      <protection/>
    </xf>
    <xf numFmtId="0" fontId="60" fillId="159" borderId="12" xfId="88" applyFont="1" applyFill="1" applyBorder="1" applyAlignment="1">
      <alignment horizontal="center" vertical="center" wrapText="1"/>
      <protection/>
    </xf>
    <xf numFmtId="0" fontId="60" fillId="159" borderId="13" xfId="88" applyFont="1" applyFill="1" applyBorder="1" applyAlignment="1">
      <alignment horizontal="center" vertical="center" wrapText="1"/>
      <protection/>
    </xf>
    <xf numFmtId="0" fontId="60" fillId="159" borderId="134" xfId="88" applyFont="1" applyFill="1" applyBorder="1" applyAlignment="1">
      <alignment horizontal="center" vertical="center" wrapText="1"/>
      <protection/>
    </xf>
    <xf numFmtId="0" fontId="60" fillId="159" borderId="49" xfId="88" applyFont="1" applyFill="1" applyBorder="1" applyAlignment="1">
      <alignment horizontal="center" vertical="center" wrapText="1"/>
      <protection/>
    </xf>
    <xf numFmtId="0" fontId="70" fillId="159" borderId="12" xfId="88" applyFont="1" applyFill="1" applyBorder="1" applyAlignment="1">
      <alignment horizontal="center" vertical="center" wrapText="1"/>
      <protection/>
    </xf>
    <xf numFmtId="49" fontId="43" fillId="159" borderId="25" xfId="88" applyNumberFormat="1" applyFont="1" applyFill="1" applyBorder="1" applyAlignment="1">
      <alignment vertical="center" wrapText="1"/>
      <protection/>
    </xf>
    <xf numFmtId="3" fontId="43" fillId="159" borderId="15" xfId="88" applyNumberFormat="1" applyFont="1" applyFill="1" applyBorder="1" applyAlignment="1">
      <alignment vertical="center"/>
      <protection/>
    </xf>
    <xf numFmtId="3" fontId="43" fillId="159" borderId="16" xfId="88" applyNumberFormat="1" applyFont="1" applyFill="1" applyBorder="1" applyAlignment="1">
      <alignment vertical="center"/>
      <protection/>
    </xf>
    <xf numFmtId="3" fontId="43" fillId="159" borderId="17" xfId="88" applyNumberFormat="1" applyFont="1" applyFill="1" applyBorder="1" applyAlignment="1" applyProtection="1">
      <alignment vertical="center"/>
      <protection hidden="1"/>
    </xf>
    <xf numFmtId="3" fontId="43" fillId="159" borderId="17" xfId="88" applyNumberFormat="1" applyFont="1" applyFill="1" applyBorder="1" applyAlignment="1">
      <alignment vertical="center"/>
      <protection/>
    </xf>
    <xf numFmtId="3" fontId="43" fillId="159" borderId="83" xfId="88" applyNumberFormat="1" applyFont="1" applyFill="1" applyBorder="1" applyAlignment="1">
      <alignment vertical="center"/>
      <protection/>
    </xf>
    <xf numFmtId="3" fontId="43" fillId="159" borderId="53" xfId="88" applyNumberFormat="1" applyFont="1" applyFill="1" applyBorder="1" applyAlignment="1">
      <alignment vertical="center"/>
      <protection/>
    </xf>
    <xf numFmtId="49" fontId="40" fillId="159" borderId="99" xfId="88" applyNumberFormat="1" applyFont="1" applyFill="1" applyBorder="1" applyAlignment="1">
      <alignment wrapText="1"/>
      <protection/>
    </xf>
    <xf numFmtId="3" fontId="37" fillId="159" borderId="18" xfId="88" applyNumberFormat="1" applyFont="1" applyFill="1" applyBorder="1">
      <alignment/>
      <protection/>
    </xf>
    <xf numFmtId="3" fontId="71" fillId="159" borderId="19" xfId="88" applyNumberFormat="1" applyFont="1" applyFill="1" applyBorder="1">
      <alignment/>
      <protection/>
    </xf>
    <xf numFmtId="3" fontId="37" fillId="159" borderId="20" xfId="88" applyNumberFormat="1" applyFont="1" applyFill="1" applyBorder="1" applyProtection="1">
      <alignment/>
      <protection hidden="1"/>
    </xf>
    <xf numFmtId="3" fontId="71" fillId="159" borderId="46" xfId="88" applyNumberFormat="1" applyFont="1" applyFill="1" applyBorder="1">
      <alignment/>
      <protection/>
    </xf>
    <xf numFmtId="3" fontId="71" fillId="159" borderId="20" xfId="88" applyNumberFormat="1" applyFont="1" applyFill="1" applyBorder="1">
      <alignment/>
      <protection/>
    </xf>
    <xf numFmtId="3" fontId="71" fillId="159" borderId="84" xfId="88" applyNumberFormat="1" applyFont="1" applyFill="1" applyBorder="1">
      <alignment/>
      <protection/>
    </xf>
    <xf numFmtId="49" fontId="40" fillId="159" borderId="99" xfId="90" applyNumberFormat="1" applyFont="1" applyFill="1" applyBorder="1" applyAlignment="1" applyProtection="1">
      <alignment wrapText="1"/>
      <protection locked="0"/>
    </xf>
    <xf numFmtId="3" fontId="37" fillId="159" borderId="19" xfId="88" applyNumberFormat="1" applyFont="1" applyFill="1" applyBorder="1">
      <alignment/>
      <protection/>
    </xf>
    <xf numFmtId="3" fontId="37" fillId="159" borderId="20" xfId="88" applyNumberFormat="1" applyFont="1" applyFill="1" applyBorder="1">
      <alignment/>
      <protection/>
    </xf>
    <xf numFmtId="3" fontId="37" fillId="159" borderId="46" xfId="88" applyNumberFormat="1" applyFont="1" applyFill="1" applyBorder="1">
      <alignment/>
      <protection/>
    </xf>
    <xf numFmtId="3" fontId="37" fillId="159" borderId="84" xfId="88" applyNumberFormat="1" applyFont="1" applyFill="1" applyBorder="1">
      <alignment/>
      <protection/>
    </xf>
    <xf numFmtId="49" fontId="43" fillId="159" borderId="99" xfId="88" applyNumberFormat="1" applyFont="1" applyFill="1" applyBorder="1" applyAlignment="1">
      <alignment vertical="center" wrapText="1"/>
      <protection/>
    </xf>
    <xf numFmtId="3" fontId="43" fillId="159" borderId="18" xfId="88" applyNumberFormat="1" applyFont="1" applyFill="1" applyBorder="1" applyAlignment="1">
      <alignment vertical="center"/>
      <protection/>
    </xf>
    <xf numFmtId="3" fontId="43" fillId="159" borderId="19" xfId="88" applyNumberFormat="1" applyFont="1" applyFill="1" applyBorder="1" applyAlignment="1">
      <alignment vertical="center"/>
      <protection/>
    </xf>
    <xf numFmtId="3" fontId="43" fillId="159" borderId="20" xfId="88" applyNumberFormat="1" applyFont="1" applyFill="1" applyBorder="1" applyAlignment="1" applyProtection="1">
      <alignment vertical="center"/>
      <protection hidden="1"/>
    </xf>
    <xf numFmtId="3" fontId="43" fillId="159" borderId="20" xfId="88" applyNumberFormat="1" applyFont="1" applyFill="1" applyBorder="1" applyAlignment="1">
      <alignment vertical="center"/>
      <protection/>
    </xf>
    <xf numFmtId="3" fontId="43" fillId="159" borderId="46" xfId="88" applyNumberFormat="1" applyFont="1" applyFill="1" applyBorder="1" applyAlignment="1">
      <alignment vertical="center"/>
      <protection/>
    </xf>
    <xf numFmtId="3" fontId="43" fillId="159" borderId="84" xfId="88" applyNumberFormat="1" applyFont="1" applyFill="1" applyBorder="1" applyAlignment="1">
      <alignment vertical="center"/>
      <protection/>
    </xf>
    <xf numFmtId="49" fontId="43" fillId="159" borderId="99" xfId="88" applyNumberFormat="1" applyFont="1" applyFill="1" applyBorder="1" applyAlignment="1">
      <alignment wrapText="1"/>
      <protection/>
    </xf>
    <xf numFmtId="3" fontId="43" fillId="159" borderId="18" xfId="88" applyNumberFormat="1" applyFont="1" applyFill="1" applyBorder="1">
      <alignment/>
      <protection/>
    </xf>
    <xf numFmtId="3" fontId="72" fillId="159" borderId="19" xfId="88" applyNumberFormat="1" applyFont="1" applyFill="1" applyBorder="1">
      <alignment/>
      <protection/>
    </xf>
    <xf numFmtId="3" fontId="43" fillId="159" borderId="20" xfId="88" applyNumberFormat="1" applyFont="1" applyFill="1" applyBorder="1">
      <alignment/>
      <protection/>
    </xf>
    <xf numFmtId="3" fontId="72" fillId="159" borderId="46" xfId="88" applyNumberFormat="1" applyFont="1" applyFill="1" applyBorder="1">
      <alignment/>
      <protection/>
    </xf>
    <xf numFmtId="3" fontId="72" fillId="159" borderId="20" xfId="88" applyNumberFormat="1" applyFont="1" applyFill="1" applyBorder="1">
      <alignment/>
      <protection/>
    </xf>
    <xf numFmtId="3" fontId="72" fillId="159" borderId="84" xfId="88" applyNumberFormat="1" applyFont="1" applyFill="1" applyBorder="1">
      <alignment/>
      <protection/>
    </xf>
    <xf numFmtId="3" fontId="43" fillId="159" borderId="19" xfId="88" applyNumberFormat="1" applyFont="1" applyFill="1" applyBorder="1">
      <alignment/>
      <protection/>
    </xf>
    <xf numFmtId="3" fontId="43" fillId="159" borderId="46" xfId="88" applyNumberFormat="1" applyFont="1" applyFill="1" applyBorder="1">
      <alignment/>
      <protection/>
    </xf>
    <xf numFmtId="3" fontId="43" fillId="159" borderId="84" xfId="88" applyNumberFormat="1" applyFont="1" applyFill="1" applyBorder="1">
      <alignment/>
      <protection/>
    </xf>
    <xf numFmtId="3" fontId="40" fillId="159" borderId="18" xfId="88" applyNumberFormat="1" applyFont="1" applyFill="1" applyBorder="1" applyAlignment="1">
      <alignment vertical="center"/>
      <protection/>
    </xf>
    <xf numFmtId="3" fontId="40" fillId="159" borderId="19" xfId="88" applyNumberFormat="1" applyFont="1" applyFill="1" applyBorder="1" applyAlignment="1">
      <alignment vertical="center"/>
      <protection/>
    </xf>
    <xf numFmtId="3" fontId="40" fillId="159" borderId="20" xfId="88" applyNumberFormat="1" applyFont="1" applyFill="1" applyBorder="1" applyAlignment="1" applyProtection="1">
      <alignment vertical="center"/>
      <protection hidden="1"/>
    </xf>
    <xf numFmtId="3" fontId="40" fillId="159" borderId="20" xfId="88" applyNumberFormat="1" applyFont="1" applyFill="1" applyBorder="1" applyAlignment="1">
      <alignment vertical="center"/>
      <protection/>
    </xf>
    <xf numFmtId="3" fontId="40" fillId="159" borderId="46" xfId="88" applyNumberFormat="1" applyFont="1" applyFill="1" applyBorder="1" applyAlignment="1">
      <alignment vertical="center"/>
      <protection/>
    </xf>
    <xf numFmtId="3" fontId="40" fillId="159" borderId="84" xfId="88" applyNumberFormat="1" applyFont="1" applyFill="1" applyBorder="1" applyAlignment="1">
      <alignment vertical="center"/>
      <protection/>
    </xf>
    <xf numFmtId="3" fontId="43" fillId="159" borderId="20" xfId="88" applyNumberFormat="1" applyFont="1" applyFill="1" applyBorder="1" applyProtection="1">
      <alignment/>
      <protection hidden="1"/>
    </xf>
    <xf numFmtId="0" fontId="0" fillId="159" borderId="0" xfId="0" applyFill="1"/>
    <xf numFmtId="0" fontId="36" fillId="159" borderId="83" xfId="88" applyFont="1" applyFill="1" applyBorder="1" applyAlignment="1">
      <alignment horizontal="left"/>
      <protection/>
    </xf>
    <xf numFmtId="0" fontId="36" fillId="159" borderId="102" xfId="88" applyFont="1" applyFill="1" applyBorder="1" applyAlignment="1">
      <alignment horizontal="left"/>
      <protection/>
    </xf>
    <xf numFmtId="0" fontId="36" fillId="159" borderId="130" xfId="88" applyFont="1" applyFill="1" applyBorder="1" applyAlignment="1">
      <alignment horizontal="center"/>
      <protection/>
    </xf>
    <xf numFmtId="0" fontId="36" fillId="159" borderId="137" xfId="88" applyFont="1" applyFill="1" applyBorder="1" applyAlignment="1">
      <alignment horizontal="center" vertical="center"/>
      <protection/>
    </xf>
    <xf numFmtId="0" fontId="5" fillId="159" borderId="0" xfId="88" applyFont="1" applyFill="1" applyAlignment="1">
      <alignment vertical="center"/>
      <protection/>
    </xf>
    <xf numFmtId="0" fontId="32" fillId="159" borderId="0" xfId="88" applyFont="1" applyFill="1" applyAlignment="1">
      <alignment vertical="center" wrapText="1"/>
      <protection/>
    </xf>
    <xf numFmtId="0" fontId="13" fillId="159" borderId="0" xfId="88" applyFont="1" applyFill="1" applyAlignment="1">
      <alignment vertical="center"/>
      <protection/>
    </xf>
    <xf numFmtId="0" fontId="13" fillId="159" borderId="0" xfId="88" applyFont="1" applyFill="1">
      <alignment/>
      <protection/>
    </xf>
    <xf numFmtId="0" fontId="10" fillId="159" borderId="0" xfId="88" applyFont="1" applyFill="1" applyAlignment="1">
      <alignment vertical="center"/>
      <protection/>
    </xf>
    <xf numFmtId="49" fontId="36" fillId="159" borderId="99" xfId="88" applyNumberFormat="1" applyFont="1" applyFill="1" applyBorder="1" applyAlignment="1">
      <alignment wrapText="1"/>
      <protection/>
    </xf>
    <xf numFmtId="3" fontId="37" fillId="159" borderId="18" xfId="88" applyNumberFormat="1" applyFont="1" applyFill="1" applyBorder="1" applyAlignment="1">
      <alignment vertical="center"/>
      <protection/>
    </xf>
    <xf numFmtId="3" fontId="37" fillId="159" borderId="20" xfId="88" applyNumberFormat="1" applyFont="1" applyFill="1" applyBorder="1" applyAlignment="1" applyProtection="1">
      <alignment vertical="center"/>
      <protection hidden="1"/>
    </xf>
    <xf numFmtId="3" fontId="37" fillId="159" borderId="19" xfId="88" applyNumberFormat="1" applyFont="1" applyFill="1" applyBorder="1" applyAlignment="1">
      <alignment vertical="center"/>
      <protection/>
    </xf>
    <xf numFmtId="3" fontId="37" fillId="159" borderId="20" xfId="88" applyNumberFormat="1" applyFont="1" applyFill="1" applyBorder="1" applyAlignment="1">
      <alignment vertical="center"/>
      <protection/>
    </xf>
    <xf numFmtId="49" fontId="40" fillId="159" borderId="100" xfId="90" applyNumberFormat="1" applyFont="1" applyFill="1" applyBorder="1" applyAlignment="1" applyProtection="1">
      <alignment wrapText="1"/>
      <protection locked="0"/>
    </xf>
    <xf numFmtId="3" fontId="37" fillId="159" borderId="22" xfId="88" applyNumberFormat="1" applyFont="1" applyFill="1" applyBorder="1">
      <alignment/>
      <protection/>
    </xf>
    <xf numFmtId="3" fontId="71" fillId="159" borderId="23" xfId="88" applyNumberFormat="1" applyFont="1" applyFill="1" applyBorder="1">
      <alignment/>
      <protection/>
    </xf>
    <xf numFmtId="3" fontId="37" fillId="159" borderId="24" xfId="88" applyNumberFormat="1" applyFont="1" applyFill="1" applyBorder="1" applyProtection="1">
      <alignment/>
      <protection hidden="1"/>
    </xf>
    <xf numFmtId="3" fontId="71" fillId="159" borderId="24" xfId="88" applyNumberFormat="1" applyFont="1" applyFill="1" applyBorder="1">
      <alignment/>
      <protection/>
    </xf>
    <xf numFmtId="3" fontId="71" fillId="159" borderId="85" xfId="88" applyNumberFormat="1" applyFont="1" applyFill="1" applyBorder="1">
      <alignment/>
      <protection/>
    </xf>
    <xf numFmtId="3" fontId="71" fillId="159" borderId="51" xfId="88" applyNumberFormat="1" applyFont="1" applyFill="1" applyBorder="1">
      <alignment/>
      <protection/>
    </xf>
    <xf numFmtId="3" fontId="37" fillId="159" borderId="23" xfId="88" applyNumberFormat="1" applyFont="1" applyFill="1" applyBorder="1">
      <alignment/>
      <protection/>
    </xf>
    <xf numFmtId="3" fontId="37" fillId="159" borderId="24" xfId="88" applyNumberFormat="1" applyFont="1" applyFill="1" applyBorder="1">
      <alignment/>
      <protection/>
    </xf>
    <xf numFmtId="49" fontId="36" fillId="159" borderId="0" xfId="88" applyNumberFormat="1" applyFont="1" applyFill="1" applyBorder="1" applyAlignment="1">
      <alignment wrapText="1"/>
      <protection/>
    </xf>
    <xf numFmtId="3" fontId="37" fillId="159" borderId="0" xfId="88" applyNumberFormat="1" applyFont="1" applyFill="1" applyBorder="1">
      <alignment/>
      <protection/>
    </xf>
    <xf numFmtId="3" fontId="37" fillId="159" borderId="81" xfId="88" applyNumberFormat="1" applyFont="1" applyFill="1" applyBorder="1">
      <alignment/>
      <protection/>
    </xf>
    <xf numFmtId="3" fontId="37" fillId="159" borderId="131" xfId="88" applyNumberFormat="1" applyFont="1" applyFill="1" applyBorder="1">
      <alignment/>
      <protection/>
    </xf>
    <xf numFmtId="3" fontId="37" fillId="159" borderId="42" xfId="88" applyNumberFormat="1" applyFont="1" applyFill="1" applyBorder="1">
      <alignment/>
      <protection/>
    </xf>
    <xf numFmtId="49" fontId="43" fillId="159" borderId="139" xfId="88" applyNumberFormat="1" applyFont="1" applyFill="1" applyBorder="1" applyAlignment="1">
      <alignment vertical="center" wrapText="1"/>
      <protection/>
    </xf>
    <xf numFmtId="3" fontId="72" fillId="159" borderId="16" xfId="88" applyNumberFormat="1" applyFont="1" applyFill="1" applyBorder="1">
      <alignment/>
      <protection/>
    </xf>
    <xf numFmtId="3" fontId="43" fillId="159" borderId="83" xfId="88" applyNumberFormat="1" applyFont="1" applyFill="1" applyBorder="1" applyAlignment="1" applyProtection="1">
      <alignment vertical="center"/>
      <protection hidden="1"/>
    </xf>
    <xf numFmtId="3" fontId="72" fillId="159" borderId="83" xfId="88" applyNumberFormat="1" applyFont="1" applyFill="1" applyBorder="1">
      <alignment/>
      <protection/>
    </xf>
    <xf numFmtId="3" fontId="72" fillId="159" borderId="17" xfId="88" applyNumberFormat="1" applyFont="1" applyFill="1" applyBorder="1">
      <alignment/>
      <protection/>
    </xf>
    <xf numFmtId="3" fontId="72" fillId="159" borderId="15" xfId="88" applyNumberFormat="1" applyFont="1" applyFill="1" applyBorder="1">
      <alignment/>
      <protection/>
    </xf>
    <xf numFmtId="49" fontId="40" fillId="159" borderId="54" xfId="88" applyNumberFormat="1" applyFont="1" applyFill="1" applyBorder="1" applyAlignment="1">
      <alignment wrapText="1"/>
      <protection/>
    </xf>
    <xf numFmtId="3" fontId="43" fillId="159" borderId="46" xfId="88" applyNumberFormat="1" applyFont="1" applyFill="1" applyBorder="1" applyAlignment="1" applyProtection="1">
      <alignment vertical="center"/>
      <protection hidden="1"/>
    </xf>
    <xf numFmtId="3" fontId="72" fillId="159" borderId="18" xfId="88" applyNumberFormat="1" applyFont="1" applyFill="1" applyBorder="1">
      <alignment/>
      <protection/>
    </xf>
    <xf numFmtId="49" fontId="40" fillId="159" borderId="54" xfId="90" applyNumberFormat="1" applyFont="1" applyFill="1" applyBorder="1" applyAlignment="1" applyProtection="1">
      <alignment wrapText="1"/>
      <protection locked="0"/>
    </xf>
    <xf numFmtId="1" fontId="37" fillId="159" borderId="18" xfId="90" applyNumberFormat="1" applyFont="1" applyFill="1" applyBorder="1">
      <alignment/>
      <protection/>
    </xf>
    <xf numFmtId="0" fontId="37" fillId="159" borderId="46" xfId="90" applyFont="1" applyFill="1" applyBorder="1">
      <alignment/>
      <protection/>
    </xf>
    <xf numFmtId="3" fontId="71" fillId="159" borderId="18" xfId="88" applyNumberFormat="1" applyFont="1" applyFill="1" applyBorder="1">
      <alignment/>
      <protection/>
    </xf>
    <xf numFmtId="1" fontId="37" fillId="159" borderId="37" xfId="90" applyNumberFormat="1" applyFont="1" applyFill="1" applyBorder="1">
      <alignment/>
      <protection/>
    </xf>
    <xf numFmtId="3" fontId="71" fillId="159" borderId="38" xfId="88" applyNumberFormat="1" applyFont="1" applyFill="1" applyBorder="1">
      <alignment/>
      <protection/>
    </xf>
    <xf numFmtId="0" fontId="37" fillId="159" borderId="48" xfId="90" applyFont="1" applyFill="1" applyBorder="1">
      <alignment/>
      <protection/>
    </xf>
    <xf numFmtId="3" fontId="71" fillId="159" borderId="48" xfId="88" applyNumberFormat="1" applyFont="1" applyFill="1" applyBorder="1">
      <alignment/>
      <protection/>
    </xf>
    <xf numFmtId="3" fontId="71" fillId="159" borderId="39" xfId="88" applyNumberFormat="1" applyFont="1" applyFill="1" applyBorder="1">
      <alignment/>
      <protection/>
    </xf>
    <xf numFmtId="3" fontId="71" fillId="159" borderId="37" xfId="88" applyNumberFormat="1" applyFont="1" applyFill="1" applyBorder="1">
      <alignment/>
      <protection/>
    </xf>
    <xf numFmtId="3" fontId="37" fillId="159" borderId="37" xfId="88" applyNumberFormat="1" applyFont="1" applyFill="1" applyBorder="1">
      <alignment/>
      <protection/>
    </xf>
    <xf numFmtId="3" fontId="37" fillId="159" borderId="38" xfId="88" applyNumberFormat="1" applyFont="1" applyFill="1" applyBorder="1">
      <alignment/>
      <protection/>
    </xf>
    <xf numFmtId="3" fontId="37" fillId="159" borderId="31" xfId="88" applyNumberFormat="1" applyFont="1" applyFill="1" applyBorder="1">
      <alignment/>
      <protection/>
    </xf>
    <xf numFmtId="3" fontId="37" fillId="159" borderId="39" xfId="88" applyNumberFormat="1" applyFont="1" applyFill="1" applyBorder="1" applyProtection="1">
      <alignment/>
      <protection hidden="1"/>
    </xf>
    <xf numFmtId="3" fontId="37" fillId="159" borderId="39" xfId="88" applyNumberFormat="1" applyFont="1" applyFill="1" applyBorder="1">
      <alignment/>
      <protection/>
    </xf>
    <xf numFmtId="49" fontId="40" fillId="159" borderId="61" xfId="90" applyNumberFormat="1" applyFont="1" applyFill="1" applyBorder="1" applyAlignment="1" applyProtection="1">
      <alignment wrapText="1"/>
      <protection locked="0"/>
    </xf>
    <xf numFmtId="49" fontId="40" fillId="159" borderId="140" xfId="88" applyNumberFormat="1" applyFont="1" applyFill="1" applyBorder="1" applyAlignment="1">
      <alignment wrapText="1"/>
      <protection/>
    </xf>
    <xf numFmtId="1" fontId="37" fillId="159" borderId="22" xfId="90" applyNumberFormat="1" applyFont="1" applyFill="1" applyBorder="1">
      <alignment/>
      <protection/>
    </xf>
    <xf numFmtId="0" fontId="37" fillId="159" borderId="85" xfId="90" applyFont="1" applyFill="1" applyBorder="1">
      <alignment/>
      <protection/>
    </xf>
    <xf numFmtId="3" fontId="71" fillId="159" borderId="22" xfId="88" applyNumberFormat="1" applyFont="1" applyFill="1" applyBorder="1">
      <alignment/>
      <protection/>
    </xf>
    <xf numFmtId="3" fontId="37" fillId="159" borderId="51" xfId="88" applyNumberFormat="1" applyFont="1" applyFill="1" applyBorder="1">
      <alignment/>
      <protection/>
    </xf>
    <xf numFmtId="49" fontId="43" fillId="159" borderId="28" xfId="88" applyNumberFormat="1" applyFont="1" applyFill="1" applyBorder="1" applyAlignment="1">
      <alignment vertical="center" wrapText="1"/>
      <protection/>
    </xf>
    <xf numFmtId="3" fontId="43" fillId="159" borderId="141" xfId="88" applyNumberFormat="1" applyFont="1" applyFill="1" applyBorder="1" applyAlignment="1">
      <alignment vertical="center"/>
      <protection/>
    </xf>
    <xf numFmtId="3" fontId="43" fillId="159" borderId="55" xfId="88" applyNumberFormat="1" applyFont="1" applyFill="1" applyBorder="1" applyAlignment="1">
      <alignment vertical="center"/>
      <protection/>
    </xf>
    <xf numFmtId="3" fontId="43" fillId="159" borderId="138" xfId="88" applyNumberFormat="1" applyFont="1" applyFill="1" applyBorder="1" applyAlignment="1" applyProtection="1">
      <alignment vertical="center"/>
      <protection hidden="1"/>
    </xf>
    <xf numFmtId="3" fontId="43" fillId="159" borderId="138" xfId="88" applyNumberFormat="1" applyFont="1" applyFill="1" applyBorder="1" applyAlignment="1">
      <alignment vertical="center"/>
      <protection/>
    </xf>
    <xf numFmtId="0" fontId="13" fillId="159" borderId="0" xfId="88" applyFont="1" applyFill="1" applyBorder="1" applyAlignment="1">
      <alignment vertical="center"/>
      <protection/>
    </xf>
    <xf numFmtId="49" fontId="64" fillId="159" borderId="0" xfId="88" applyNumberFormat="1" applyFont="1" applyFill="1" applyBorder="1" applyAlignment="1">
      <alignment wrapText="1"/>
      <protection/>
    </xf>
    <xf numFmtId="3" fontId="36" fillId="159" borderId="0" xfId="87" applyNumberFormat="1" applyFont="1" applyFill="1" applyBorder="1">
      <alignment/>
      <protection/>
    </xf>
    <xf numFmtId="3" fontId="36" fillId="159" borderId="0" xfId="88" applyNumberFormat="1" applyFont="1" applyFill="1" applyBorder="1">
      <alignment/>
      <protection/>
    </xf>
    <xf numFmtId="166" fontId="74" fillId="159" borderId="0" xfId="88" applyNumberFormat="1" applyFont="1" applyFill="1" applyBorder="1" applyAlignment="1" applyProtection="1">
      <alignment/>
      <protection locked="0"/>
    </xf>
    <xf numFmtId="0" fontId="36" fillId="159" borderId="0" xfId="88" applyFont="1" applyFill="1" applyBorder="1">
      <alignment/>
      <protection/>
    </xf>
    <xf numFmtId="3" fontId="34" fillId="159" borderId="0" xfId="87" applyNumberFormat="1" applyFont="1" applyFill="1" applyBorder="1">
      <alignment/>
      <protection/>
    </xf>
    <xf numFmtId="3" fontId="1" fillId="159" borderId="0" xfId="88" applyNumberFormat="1" applyFont="1" applyFill="1" applyBorder="1">
      <alignment/>
      <protection/>
    </xf>
    <xf numFmtId="3" fontId="34" fillId="159" borderId="0" xfId="87" applyNumberFormat="1" applyFont="1" applyFill="1" applyBorder="1" applyAlignment="1">
      <alignment/>
      <protection/>
    </xf>
    <xf numFmtId="0" fontId="34" fillId="159" borderId="0" xfId="87" applyFont="1" applyFill="1" applyBorder="1">
      <alignment/>
      <protection/>
    </xf>
    <xf numFmtId="3" fontId="36" fillId="159" borderId="0" xfId="86" applyNumberFormat="1" applyFont="1" applyFill="1" applyBorder="1">
      <alignment/>
      <protection/>
    </xf>
    <xf numFmtId="0" fontId="75" fillId="159" borderId="0" xfId="120" applyFont="1" applyFill="1">
      <alignment/>
      <protection/>
    </xf>
    <xf numFmtId="0" fontId="34" fillId="159" borderId="0" xfId="87" applyFont="1" applyFill="1" applyBorder="1" applyAlignment="1">
      <alignment wrapText="1"/>
      <protection/>
    </xf>
    <xf numFmtId="0" fontId="37" fillId="159" borderId="0" xfId="88" applyFont="1" applyFill="1" applyBorder="1">
      <alignment/>
      <protection/>
    </xf>
    <xf numFmtId="0" fontId="34" fillId="159" borderId="0" xfId="88" applyFont="1" applyFill="1" applyBorder="1">
      <alignment/>
      <protection/>
    </xf>
    <xf numFmtId="0" fontId="39" fillId="159" borderId="0" xfId="88" applyFont="1" applyFill="1">
      <alignment/>
      <protection/>
    </xf>
    <xf numFmtId="49" fontId="39" fillId="159" borderId="0" xfId="88" applyNumberFormat="1" applyFont="1" applyFill="1" applyAlignment="1">
      <alignment/>
      <protection/>
    </xf>
    <xf numFmtId="0" fontId="36" fillId="159" borderId="0" xfId="86" applyFont="1" applyFill="1" applyBorder="1">
      <alignment/>
      <protection/>
    </xf>
    <xf numFmtId="49" fontId="5" fillId="159" borderId="0" xfId="88" applyNumberFormat="1" applyFont="1" applyFill="1" applyAlignment="1">
      <alignment wrapText="1"/>
      <protection/>
    </xf>
    <xf numFmtId="0" fontId="5" fillId="159" borderId="0" xfId="86" applyFont="1" applyFill="1" applyBorder="1">
      <alignment/>
      <protection/>
    </xf>
    <xf numFmtId="3" fontId="5" fillId="159" borderId="0" xfId="86" applyNumberFormat="1" applyFont="1" applyFill="1" applyBorder="1">
      <alignment/>
      <protection/>
    </xf>
    <xf numFmtId="3" fontId="8" fillId="159" borderId="0" xfId="86" applyNumberFormat="1" applyFont="1" applyFill="1" applyBorder="1">
      <alignment/>
      <protection/>
    </xf>
    <xf numFmtId="49" fontId="37" fillId="159" borderId="0" xfId="88" applyNumberFormat="1" applyFont="1" applyFill="1" applyAlignment="1">
      <alignment wrapText="1"/>
      <protection/>
    </xf>
    <xf numFmtId="0" fontId="36" fillId="159" borderId="0" xfId="88" applyFont="1" applyFill="1">
      <alignment/>
      <protection/>
    </xf>
    <xf numFmtId="0" fontId="66" fillId="159" borderId="0" xfId="88" applyFont="1" applyFill="1" applyAlignment="1">
      <alignment horizontal="right"/>
      <protection/>
    </xf>
    <xf numFmtId="0" fontId="5" fillId="159" borderId="0" xfId="88" applyFont="1" applyFill="1">
      <alignment/>
      <protection/>
    </xf>
    <xf numFmtId="0" fontId="37" fillId="159" borderId="0" xfId="88" applyFont="1" applyFill="1" applyAlignment="1">
      <alignment/>
      <protection/>
    </xf>
    <xf numFmtId="0" fontId="67" fillId="159" borderId="0" xfId="88" applyFont="1" applyFill="1" applyAlignment="1">
      <alignment horizontal="right"/>
      <protection/>
    </xf>
    <xf numFmtId="0" fontId="34" fillId="159" borderId="0" xfId="88" applyFont="1" applyFill="1" applyAlignment="1">
      <alignment/>
      <protection/>
    </xf>
    <xf numFmtId="49" fontId="40" fillId="159" borderId="0" xfId="88" applyNumberFormat="1" applyFont="1" applyFill="1" applyAlignment="1">
      <alignment wrapText="1"/>
      <protection/>
    </xf>
    <xf numFmtId="0" fontId="1" fillId="159" borderId="0" xfId="90" applyFont="1" applyFill="1" applyAlignment="1">
      <alignment/>
      <protection/>
    </xf>
    <xf numFmtId="0" fontId="39" fillId="159" borderId="0" xfId="88" applyFont="1" applyFill="1" applyAlignment="1">
      <alignment horizontal="left"/>
      <protection/>
    </xf>
    <xf numFmtId="49" fontId="36" fillId="159" borderId="0" xfId="88" applyNumberFormat="1" applyFont="1" applyFill="1" applyAlignment="1">
      <alignment wrapText="1"/>
      <protection/>
    </xf>
    <xf numFmtId="49" fontId="39" fillId="159" borderId="50" xfId="88" applyNumberFormat="1" applyFont="1" applyFill="1" applyBorder="1" applyAlignment="1">
      <alignment wrapText="1"/>
      <protection/>
    </xf>
    <xf numFmtId="0" fontId="40" fillId="159" borderId="0" xfId="88" applyFont="1" applyFill="1" applyBorder="1" applyAlignment="1">
      <alignment vertical="center" wrapText="1"/>
      <protection/>
    </xf>
    <xf numFmtId="0" fontId="9" fillId="159" borderId="0" xfId="88" applyFont="1" applyFill="1">
      <alignment/>
      <protection/>
    </xf>
    <xf numFmtId="49" fontId="39" fillId="159" borderId="123" xfId="88" applyNumberFormat="1" applyFont="1" applyFill="1" applyBorder="1" applyAlignment="1">
      <alignment wrapText="1"/>
      <protection/>
    </xf>
    <xf numFmtId="49" fontId="40" fillId="159" borderId="123" xfId="88" applyNumberFormat="1" applyFont="1" applyFill="1" applyBorder="1" applyAlignment="1">
      <alignment horizontal="center" wrapText="1"/>
      <protection/>
    </xf>
    <xf numFmtId="0" fontId="36" fillId="159" borderId="129" xfId="88" applyFont="1" applyFill="1" applyBorder="1" applyAlignment="1">
      <alignment horizontal="center"/>
      <protection/>
    </xf>
    <xf numFmtId="0" fontId="36" fillId="159" borderId="136" xfId="88" applyFont="1" applyFill="1" applyBorder="1" applyAlignment="1">
      <alignment horizontal="center" vertical="center" wrapText="1"/>
      <protection/>
    </xf>
    <xf numFmtId="0" fontId="36" fillId="159" borderId="125" xfId="88" applyFont="1" applyFill="1" applyBorder="1" applyAlignment="1">
      <alignment horizontal="center" wrapText="1"/>
      <protection/>
    </xf>
    <xf numFmtId="0" fontId="36" fillId="159" borderId="126" xfId="88" applyFont="1" applyFill="1" applyBorder="1" applyAlignment="1">
      <alignment horizontal="center" vertical="center" wrapText="1"/>
      <protection/>
    </xf>
    <xf numFmtId="0" fontId="36" fillId="159" borderId="52" xfId="88" applyFont="1" applyFill="1" applyBorder="1" applyAlignment="1">
      <alignment horizontal="center"/>
      <protection/>
    </xf>
    <xf numFmtId="0" fontId="36" fillId="159" borderId="125" xfId="88" applyFont="1" applyFill="1" applyBorder="1" applyAlignment="1">
      <alignment horizontal="center" vertical="center" wrapText="1"/>
      <protection/>
    </xf>
    <xf numFmtId="0" fontId="36" fillId="159" borderId="126" xfId="88" applyFont="1" applyFill="1" applyBorder="1" applyAlignment="1">
      <alignment horizontal="center" wrapText="1"/>
      <protection/>
    </xf>
    <xf numFmtId="49" fontId="69" fillId="159" borderId="123" xfId="88" applyNumberFormat="1" applyFont="1" applyFill="1" applyBorder="1" applyAlignment="1">
      <alignment wrapText="1"/>
      <protection/>
    </xf>
    <xf numFmtId="0" fontId="36" fillId="159" borderId="136" xfId="86" applyFont="1" applyFill="1" applyBorder="1" applyAlignment="1">
      <alignment horizontal="center" wrapText="1"/>
      <protection/>
    </xf>
    <xf numFmtId="0" fontId="36" fillId="159" borderId="137" xfId="88" applyFont="1" applyFill="1" applyBorder="1" applyAlignment="1">
      <alignment horizontal="center" vertical="center" wrapText="1"/>
      <protection/>
    </xf>
    <xf numFmtId="0" fontId="36" fillId="159" borderId="136" xfId="86" applyFont="1" applyFill="1" applyBorder="1" applyAlignment="1">
      <alignment horizontal="center" vertical="center" wrapText="1"/>
      <protection/>
    </xf>
    <xf numFmtId="0" fontId="36" fillId="159" borderId="137" xfId="86" applyFont="1" applyFill="1" applyBorder="1" applyAlignment="1">
      <alignment horizontal="center" wrapText="1"/>
      <protection/>
    </xf>
    <xf numFmtId="0" fontId="5" fillId="159" borderId="130" xfId="88" applyFont="1" applyFill="1" applyBorder="1">
      <alignment/>
      <protection/>
    </xf>
    <xf numFmtId="0" fontId="5" fillId="159" borderId="130" xfId="88" applyFont="1" applyFill="1" applyBorder="1">
      <alignment/>
      <protection/>
    </xf>
    <xf numFmtId="0" fontId="5" fillId="159" borderId="0" xfId="88" applyFont="1" applyFill="1" applyBorder="1">
      <alignment/>
      <protection/>
    </xf>
    <xf numFmtId="49" fontId="69" fillId="159" borderId="123" xfId="88" applyNumberFormat="1" applyFont="1" applyFill="1" applyBorder="1" applyAlignment="1">
      <alignment vertical="center" wrapText="1"/>
      <protection/>
    </xf>
    <xf numFmtId="0" fontId="36" fillId="159" borderId="33" xfId="88" applyFont="1" applyFill="1" applyBorder="1" applyAlignment="1">
      <alignment horizontal="center" vertical="center"/>
      <protection/>
    </xf>
    <xf numFmtId="0" fontId="36" fillId="159" borderId="33" xfId="88" applyFont="1" applyFill="1" applyBorder="1" applyAlignment="1">
      <alignment horizontal="center" vertical="center" wrapText="1"/>
      <protection/>
    </xf>
    <xf numFmtId="0" fontId="36" fillId="159" borderId="35" xfId="86" applyFont="1" applyFill="1" applyBorder="1" applyAlignment="1">
      <alignment horizontal="center" wrapText="1"/>
      <protection/>
    </xf>
    <xf numFmtId="0" fontId="36" fillId="159" borderId="138" xfId="88" applyFont="1" applyFill="1" applyBorder="1" applyAlignment="1">
      <alignment horizontal="center" vertical="center" wrapText="1"/>
      <protection/>
    </xf>
    <xf numFmtId="0" fontId="36" fillId="159" borderId="55" xfId="86" applyFont="1" applyFill="1" applyBorder="1" applyAlignment="1">
      <alignment horizontal="center" vertical="center" wrapText="1"/>
      <protection/>
    </xf>
    <xf numFmtId="0" fontId="36" fillId="159" borderId="36" xfId="86" applyFont="1" applyFill="1" applyBorder="1" applyAlignment="1">
      <alignment horizontal="center" wrapText="1"/>
      <protection/>
    </xf>
    <xf numFmtId="0" fontId="5" fillId="159" borderId="0" xfId="88" applyFont="1" applyFill="1" applyAlignment="1">
      <alignment vertical="center"/>
      <protection/>
    </xf>
    <xf numFmtId="49" fontId="60" fillId="159" borderId="30" xfId="88" applyNumberFormat="1" applyFont="1" applyFill="1" applyBorder="1" applyAlignment="1">
      <alignment horizontal="center" vertical="center" wrapText="1"/>
      <protection/>
    </xf>
    <xf numFmtId="0" fontId="60" fillId="159" borderId="11" xfId="88" applyFont="1" applyFill="1" applyBorder="1" applyAlignment="1">
      <alignment horizontal="center" vertical="center" wrapText="1"/>
      <protection/>
    </xf>
    <xf numFmtId="0" fontId="60" fillId="159" borderId="82" xfId="88" applyFont="1" applyFill="1" applyBorder="1" applyAlignment="1">
      <alignment horizontal="center" vertical="center" wrapText="1"/>
      <protection/>
    </xf>
    <xf numFmtId="0" fontId="60" fillId="159" borderId="12" xfId="88" applyFont="1" applyFill="1" applyBorder="1" applyAlignment="1">
      <alignment horizontal="center" vertical="center" wrapText="1"/>
      <protection/>
    </xf>
    <xf numFmtId="0" fontId="60" fillId="159" borderId="13" xfId="88" applyFont="1" applyFill="1" applyBorder="1" applyAlignment="1">
      <alignment horizontal="center" vertical="center" wrapText="1"/>
      <protection/>
    </xf>
    <xf numFmtId="0" fontId="77" fillId="159" borderId="12" xfId="88" applyFont="1" applyFill="1" applyBorder="1" applyAlignment="1">
      <alignment horizontal="center" vertical="center" wrapText="1"/>
      <protection/>
    </xf>
    <xf numFmtId="0" fontId="60" fillId="159" borderId="0" xfId="88" applyFont="1" applyFill="1" applyBorder="1" applyAlignment="1">
      <alignment horizontal="center" vertical="center" wrapText="1"/>
      <protection/>
    </xf>
    <xf numFmtId="0" fontId="32" fillId="159" borderId="0" xfId="88" applyFont="1" applyFill="1" applyAlignment="1">
      <alignment vertical="center" wrapText="1"/>
      <protection/>
    </xf>
    <xf numFmtId="49" fontId="39" fillId="159" borderId="25" xfId="88" applyNumberFormat="1" applyFont="1" applyFill="1" applyBorder="1" applyAlignment="1">
      <alignment vertical="center" wrapText="1"/>
      <protection/>
    </xf>
    <xf numFmtId="3" fontId="37" fillId="159" borderId="15" xfId="88" applyNumberFormat="1" applyFont="1" applyFill="1" applyBorder="1" applyAlignment="1">
      <alignment vertical="center"/>
      <protection/>
    </xf>
    <xf numFmtId="3" fontId="37" fillId="159" borderId="16" xfId="88" applyNumberFormat="1" applyFont="1" applyFill="1" applyBorder="1" applyAlignment="1">
      <alignment vertical="center"/>
      <protection/>
    </xf>
    <xf numFmtId="3" fontId="37" fillId="159" borderId="17" xfId="88" applyNumberFormat="1" applyFont="1" applyFill="1" applyBorder="1" applyAlignment="1" applyProtection="1">
      <alignment vertical="center"/>
      <protection hidden="1"/>
    </xf>
    <xf numFmtId="3" fontId="37" fillId="159" borderId="83" xfId="88" applyNumberFormat="1" applyFont="1" applyFill="1" applyBorder="1" applyAlignment="1">
      <alignment vertical="center"/>
      <protection/>
    </xf>
    <xf numFmtId="3" fontId="37" fillId="159" borderId="53" xfId="88" applyNumberFormat="1" applyFont="1" applyFill="1" applyBorder="1" applyAlignment="1">
      <alignment vertical="center"/>
      <protection/>
    </xf>
    <xf numFmtId="3" fontId="37" fillId="159" borderId="102" xfId="88" applyNumberFormat="1" applyFont="1" applyFill="1" applyBorder="1" applyAlignment="1">
      <alignment vertical="center"/>
      <protection/>
    </xf>
    <xf numFmtId="3" fontId="37" fillId="159" borderId="17" xfId="88" applyNumberFormat="1" applyFont="1" applyFill="1" applyBorder="1" applyAlignment="1">
      <alignment vertical="center"/>
      <protection/>
    </xf>
    <xf numFmtId="3" fontId="37" fillId="159" borderId="0" xfId="88" applyNumberFormat="1" applyFont="1" applyFill="1" applyBorder="1" applyAlignment="1">
      <alignment vertical="center"/>
      <protection/>
    </xf>
    <xf numFmtId="49" fontId="40" fillId="159" borderId="99" xfId="88" applyNumberFormat="1" applyFont="1" applyFill="1" applyBorder="1" applyAlignment="1">
      <alignment wrapText="1"/>
      <protection/>
    </xf>
    <xf numFmtId="3" fontId="37" fillId="159" borderId="18" xfId="88" applyNumberFormat="1" applyFont="1" applyFill="1" applyBorder="1">
      <alignment/>
      <protection/>
    </xf>
    <xf numFmtId="3" fontId="71" fillId="159" borderId="19" xfId="88" applyNumberFormat="1" applyFont="1" applyFill="1" applyBorder="1">
      <alignment/>
      <protection/>
    </xf>
    <xf numFmtId="3" fontId="37" fillId="159" borderId="20" xfId="88" applyNumberFormat="1" applyFont="1" applyFill="1" applyBorder="1" applyProtection="1">
      <alignment/>
      <protection hidden="1"/>
    </xf>
    <xf numFmtId="3" fontId="71" fillId="159" borderId="46" xfId="88" applyNumberFormat="1" applyFont="1" applyFill="1" applyBorder="1">
      <alignment/>
      <protection/>
    </xf>
    <xf numFmtId="3" fontId="71" fillId="159" borderId="18" xfId="88" applyNumberFormat="1" applyFont="1" applyFill="1" applyBorder="1">
      <alignment/>
      <protection/>
    </xf>
    <xf numFmtId="3" fontId="71" fillId="159" borderId="84" xfId="88" applyNumberFormat="1" applyFont="1" applyFill="1" applyBorder="1">
      <alignment/>
      <protection/>
    </xf>
    <xf numFmtId="3" fontId="71" fillId="159" borderId="47" xfId="88" applyNumberFormat="1" applyFont="1" applyFill="1" applyBorder="1">
      <alignment/>
      <protection/>
    </xf>
    <xf numFmtId="3" fontId="71" fillId="159" borderId="20" xfId="88" applyNumberFormat="1" applyFont="1" applyFill="1" applyBorder="1">
      <alignment/>
      <protection/>
    </xf>
    <xf numFmtId="3" fontId="71" fillId="159" borderId="0" xfId="88" applyNumberFormat="1" applyFont="1" applyFill="1" applyBorder="1">
      <alignment/>
      <protection/>
    </xf>
    <xf numFmtId="49" fontId="40" fillId="159" borderId="99" xfId="90" applyNumberFormat="1" applyFont="1" applyFill="1" applyBorder="1" applyAlignment="1" applyProtection="1">
      <alignment wrapText="1"/>
      <protection locked="0"/>
    </xf>
    <xf numFmtId="3" fontId="37" fillId="159" borderId="19" xfId="88" applyNumberFormat="1" applyFont="1" applyFill="1" applyBorder="1">
      <alignment/>
      <protection/>
    </xf>
    <xf numFmtId="3" fontId="37" fillId="159" borderId="46" xfId="88" applyNumberFormat="1" applyFont="1" applyFill="1" applyBorder="1">
      <alignment/>
      <protection/>
    </xf>
    <xf numFmtId="3" fontId="37" fillId="159" borderId="84" xfId="88" applyNumberFormat="1" applyFont="1" applyFill="1" applyBorder="1">
      <alignment/>
      <protection/>
    </xf>
    <xf numFmtId="3" fontId="37" fillId="159" borderId="47" xfId="88" applyNumberFormat="1" applyFont="1" applyFill="1" applyBorder="1">
      <alignment/>
      <protection/>
    </xf>
    <xf numFmtId="3" fontId="37" fillId="159" borderId="20" xfId="88" applyNumberFormat="1" applyFont="1" applyFill="1" applyBorder="1">
      <alignment/>
      <protection/>
    </xf>
    <xf numFmtId="3" fontId="37" fillId="159" borderId="0" xfId="88" applyNumberFormat="1" applyFont="1" applyFill="1" applyBorder="1">
      <alignment/>
      <protection/>
    </xf>
    <xf numFmtId="49" fontId="39" fillId="159" borderId="99" xfId="88" applyNumberFormat="1" applyFont="1" applyFill="1" applyBorder="1" applyAlignment="1">
      <alignment vertical="center" wrapText="1"/>
      <protection/>
    </xf>
    <xf numFmtId="3" fontId="37" fillId="159" borderId="18" xfId="88" applyNumberFormat="1" applyFont="1" applyFill="1" applyBorder="1" applyAlignment="1">
      <alignment vertical="center"/>
      <protection/>
    </xf>
    <xf numFmtId="3" fontId="37" fillId="159" borderId="19" xfId="88" applyNumberFormat="1" applyFont="1" applyFill="1" applyBorder="1" applyAlignment="1">
      <alignment vertical="center"/>
      <protection/>
    </xf>
    <xf numFmtId="3" fontId="37" fillId="159" borderId="20" xfId="88" applyNumberFormat="1" applyFont="1" applyFill="1" applyBorder="1" applyAlignment="1" applyProtection="1">
      <alignment vertical="center"/>
      <protection hidden="1"/>
    </xf>
    <xf numFmtId="3" fontId="37" fillId="159" borderId="46" xfId="88" applyNumberFormat="1" applyFont="1" applyFill="1" applyBorder="1" applyAlignment="1">
      <alignment vertical="center"/>
      <protection/>
    </xf>
    <xf numFmtId="3" fontId="37" fillId="159" borderId="84" xfId="88" applyNumberFormat="1" applyFont="1" applyFill="1" applyBorder="1" applyAlignment="1">
      <alignment vertical="center"/>
      <protection/>
    </xf>
    <xf numFmtId="3" fontId="37" fillId="159" borderId="47" xfId="88" applyNumberFormat="1" applyFont="1" applyFill="1" applyBorder="1" applyAlignment="1">
      <alignment vertical="center"/>
      <protection/>
    </xf>
    <xf numFmtId="3" fontId="37" fillId="159" borderId="20" xfId="88" applyNumberFormat="1" applyFont="1" applyFill="1" applyBorder="1" applyAlignment="1">
      <alignment vertical="center"/>
      <protection/>
    </xf>
    <xf numFmtId="49" fontId="39" fillId="159" borderId="99" xfId="88" applyNumberFormat="1" applyFont="1" applyFill="1" applyBorder="1" applyAlignment="1">
      <alignment wrapText="1"/>
      <protection/>
    </xf>
    <xf numFmtId="3" fontId="40" fillId="159" borderId="18" xfId="88" applyNumberFormat="1" applyFont="1" applyFill="1" applyBorder="1" applyAlignment="1">
      <alignment vertical="center"/>
      <protection/>
    </xf>
    <xf numFmtId="3" fontId="40" fillId="159" borderId="19" xfId="88" applyNumberFormat="1" applyFont="1" applyFill="1" applyBorder="1" applyAlignment="1">
      <alignment vertical="center"/>
      <protection/>
    </xf>
    <xf numFmtId="3" fontId="40" fillId="159" borderId="20" xfId="88" applyNumberFormat="1" applyFont="1" applyFill="1" applyBorder="1" applyAlignment="1" applyProtection="1">
      <alignment vertical="center"/>
      <protection hidden="1"/>
    </xf>
    <xf numFmtId="3" fontId="40" fillId="159" borderId="46" xfId="88" applyNumberFormat="1" applyFont="1" applyFill="1" applyBorder="1" applyAlignment="1">
      <alignment vertical="center"/>
      <protection/>
    </xf>
    <xf numFmtId="3" fontId="40" fillId="159" borderId="84" xfId="88" applyNumberFormat="1" applyFont="1" applyFill="1" applyBorder="1" applyAlignment="1">
      <alignment vertical="center"/>
      <protection/>
    </xf>
    <xf numFmtId="3" fontId="40" fillId="159" borderId="47" xfId="88" applyNumberFormat="1" applyFont="1" applyFill="1" applyBorder="1" applyAlignment="1">
      <alignment vertical="center"/>
      <protection/>
    </xf>
    <xf numFmtId="3" fontId="40" fillId="159" borderId="20" xfId="88" applyNumberFormat="1" applyFont="1" applyFill="1" applyBorder="1" applyAlignment="1">
      <alignment vertical="center"/>
      <protection/>
    </xf>
    <xf numFmtId="3" fontId="40" fillId="159" borderId="0" xfId="88" applyNumberFormat="1" applyFont="1" applyFill="1" applyBorder="1" applyAlignment="1">
      <alignment vertical="center"/>
      <protection/>
    </xf>
    <xf numFmtId="0" fontId="10" fillId="159" borderId="0" xfId="88" applyFont="1" applyFill="1" applyAlignment="1">
      <alignment vertical="center"/>
      <protection/>
    </xf>
    <xf numFmtId="49" fontId="36" fillId="159" borderId="99" xfId="88" applyNumberFormat="1" applyFont="1" applyFill="1" applyBorder="1" applyAlignment="1">
      <alignment wrapText="1"/>
      <protection/>
    </xf>
    <xf numFmtId="3" fontId="37" fillId="159" borderId="22" xfId="88" applyNumberFormat="1" applyFont="1" applyFill="1" applyBorder="1">
      <alignment/>
      <protection/>
    </xf>
    <xf numFmtId="3" fontId="71" fillId="159" borderId="23" xfId="88" applyNumberFormat="1" applyFont="1" applyFill="1" applyBorder="1">
      <alignment/>
      <protection/>
    </xf>
    <xf numFmtId="3" fontId="37" fillId="159" borderId="24" xfId="88" applyNumberFormat="1" applyFont="1" applyFill="1" applyBorder="1" applyProtection="1">
      <alignment/>
      <protection hidden="1"/>
    </xf>
    <xf numFmtId="3" fontId="71" fillId="159" borderId="85" xfId="88" applyNumberFormat="1" applyFont="1" applyFill="1" applyBorder="1">
      <alignment/>
      <protection/>
    </xf>
    <xf numFmtId="3" fontId="71" fillId="159" borderId="22" xfId="88" applyNumberFormat="1" applyFont="1" applyFill="1" applyBorder="1">
      <alignment/>
      <protection/>
    </xf>
    <xf numFmtId="3" fontId="71" fillId="159" borderId="51" xfId="88" applyNumberFormat="1" applyFont="1" applyFill="1" applyBorder="1">
      <alignment/>
      <protection/>
    </xf>
    <xf numFmtId="3" fontId="71" fillId="159" borderId="142" xfId="88" applyNumberFormat="1" applyFont="1" applyFill="1" applyBorder="1">
      <alignment/>
      <protection/>
    </xf>
    <xf numFmtId="3" fontId="71" fillId="159" borderId="24" xfId="88" applyNumberFormat="1" applyFont="1" applyFill="1" applyBorder="1">
      <alignment/>
      <protection/>
    </xf>
    <xf numFmtId="49" fontId="36" fillId="159" borderId="93" xfId="88" applyNumberFormat="1" applyFont="1" applyFill="1" applyBorder="1" applyAlignment="1">
      <alignment wrapText="1"/>
      <protection/>
    </xf>
    <xf numFmtId="3" fontId="37" fillId="159" borderId="81" xfId="88" applyNumberFormat="1" applyFont="1" applyFill="1" applyBorder="1">
      <alignment/>
      <protection/>
    </xf>
    <xf numFmtId="49" fontId="39" fillId="159" borderId="139" xfId="88" applyNumberFormat="1" applyFont="1" applyFill="1" applyBorder="1" applyAlignment="1">
      <alignment vertical="center" wrapText="1"/>
      <protection/>
    </xf>
    <xf numFmtId="3" fontId="71" fillId="159" borderId="16" xfId="88" applyNumberFormat="1" applyFont="1" applyFill="1" applyBorder="1">
      <alignment/>
      <protection/>
    </xf>
    <xf numFmtId="3" fontId="37" fillId="159" borderId="83" xfId="88" applyNumberFormat="1" applyFont="1" applyFill="1" applyBorder="1" applyAlignment="1" applyProtection="1">
      <alignment vertical="center"/>
      <protection hidden="1"/>
    </xf>
    <xf numFmtId="3" fontId="71" fillId="159" borderId="83" xfId="88" applyNumberFormat="1" applyFont="1" applyFill="1" applyBorder="1">
      <alignment/>
      <protection/>
    </xf>
    <xf numFmtId="3" fontId="71" fillId="159" borderId="15" xfId="88" applyNumberFormat="1" applyFont="1" applyFill="1" applyBorder="1">
      <alignment/>
      <protection/>
    </xf>
    <xf numFmtId="3" fontId="71" fillId="159" borderId="17" xfId="88" applyNumberFormat="1" applyFont="1" applyFill="1" applyBorder="1">
      <alignment/>
      <protection/>
    </xf>
    <xf numFmtId="49" fontId="40" fillId="159" borderId="54" xfId="88" applyNumberFormat="1" applyFont="1" applyFill="1" applyBorder="1" applyAlignment="1">
      <alignment wrapText="1"/>
      <protection/>
    </xf>
    <xf numFmtId="3" fontId="37" fillId="159" borderId="46" xfId="88" applyNumberFormat="1" applyFont="1" applyFill="1" applyBorder="1" applyProtection="1">
      <alignment/>
      <protection hidden="1"/>
    </xf>
    <xf numFmtId="49" fontId="40" fillId="159" borderId="54" xfId="90" applyNumberFormat="1" applyFont="1" applyFill="1" applyBorder="1" applyAlignment="1" applyProtection="1">
      <alignment wrapText="1"/>
      <protection locked="0"/>
    </xf>
    <xf numFmtId="1" fontId="37" fillId="159" borderId="18" xfId="90" applyNumberFormat="1" applyFont="1" applyFill="1" applyBorder="1">
      <alignment/>
      <protection/>
    </xf>
    <xf numFmtId="0" fontId="37" fillId="159" borderId="46" xfId="90" applyFont="1" applyFill="1" applyBorder="1">
      <alignment/>
      <protection/>
    </xf>
    <xf numFmtId="0" fontId="37" fillId="159" borderId="20" xfId="90" applyFont="1" applyFill="1" applyBorder="1">
      <alignment/>
      <protection/>
    </xf>
    <xf numFmtId="1" fontId="37" fillId="159" borderId="37" xfId="90" applyNumberFormat="1" applyFont="1" applyFill="1" applyBorder="1">
      <alignment/>
      <protection/>
    </xf>
    <xf numFmtId="3" fontId="71" fillId="159" borderId="38" xfId="88" applyNumberFormat="1" applyFont="1" applyFill="1" applyBorder="1">
      <alignment/>
      <protection/>
    </xf>
    <xf numFmtId="0" fontId="37" fillId="159" borderId="48" xfId="90" applyFont="1" applyFill="1" applyBorder="1">
      <alignment/>
      <protection/>
    </xf>
    <xf numFmtId="3" fontId="71" fillId="159" borderId="48" xfId="88" applyNumberFormat="1" applyFont="1" applyFill="1" applyBorder="1">
      <alignment/>
      <protection/>
    </xf>
    <xf numFmtId="3" fontId="71" fillId="159" borderId="37" xfId="88" applyNumberFormat="1" applyFont="1" applyFill="1" applyBorder="1">
      <alignment/>
      <protection/>
    </xf>
    <xf numFmtId="3" fontId="71" fillId="159" borderId="39" xfId="88" applyNumberFormat="1" applyFont="1" applyFill="1" applyBorder="1">
      <alignment/>
      <protection/>
    </xf>
    <xf numFmtId="0" fontId="37" fillId="159" borderId="39" xfId="90" applyFont="1" applyFill="1" applyBorder="1">
      <alignment/>
      <protection/>
    </xf>
    <xf numFmtId="49" fontId="40" fillId="159" borderId="61" xfId="90" applyNumberFormat="1" applyFont="1" applyFill="1" applyBorder="1" applyAlignment="1" applyProtection="1">
      <alignment wrapText="1"/>
      <protection locked="0"/>
    </xf>
    <xf numFmtId="49" fontId="40" fillId="159" borderId="140" xfId="88" applyNumberFormat="1" applyFont="1" applyFill="1" applyBorder="1" applyAlignment="1">
      <alignment wrapText="1"/>
      <protection/>
    </xf>
    <xf numFmtId="1" fontId="37" fillId="159" borderId="22" xfId="90" applyNumberFormat="1" applyFont="1" applyFill="1" applyBorder="1">
      <alignment/>
      <protection/>
    </xf>
    <xf numFmtId="0" fontId="37" fillId="159" borderId="85" xfId="90" applyFont="1" applyFill="1" applyBorder="1">
      <alignment/>
      <protection/>
    </xf>
    <xf numFmtId="0" fontId="37" fillId="159" borderId="24" xfId="90" applyFont="1" applyFill="1" applyBorder="1">
      <alignment/>
      <protection/>
    </xf>
    <xf numFmtId="49" fontId="39" fillId="159" borderId="30" xfId="88" applyNumberFormat="1" applyFont="1" applyFill="1" applyBorder="1" applyAlignment="1">
      <alignment vertical="center" wrapText="1"/>
      <protection/>
    </xf>
    <xf numFmtId="3" fontId="37" fillId="159" borderId="141" xfId="88" applyNumberFormat="1" applyFont="1" applyFill="1" applyBorder="1" applyAlignment="1">
      <alignment vertical="center"/>
      <protection/>
    </xf>
    <xf numFmtId="3" fontId="37" fillId="159" borderId="55" xfId="88" applyNumberFormat="1" applyFont="1" applyFill="1" applyBorder="1" applyAlignment="1">
      <alignment vertical="center"/>
      <protection/>
    </xf>
    <xf numFmtId="3" fontId="37" fillId="159" borderId="138" xfId="88" applyNumberFormat="1" applyFont="1" applyFill="1" applyBorder="1" applyAlignment="1" applyProtection="1">
      <alignment vertical="center"/>
      <protection hidden="1"/>
    </xf>
    <xf numFmtId="3" fontId="37" fillId="159" borderId="101" xfId="88" applyNumberFormat="1" applyFont="1" applyFill="1" applyBorder="1" applyAlignment="1">
      <alignment vertical="center"/>
      <protection/>
    </xf>
    <xf numFmtId="3" fontId="37" fillId="159" borderId="29" xfId="88" applyNumberFormat="1" applyFont="1" applyFill="1" applyBorder="1" applyAlignment="1">
      <alignment vertical="center"/>
      <protection/>
    </xf>
    <xf numFmtId="3" fontId="37" fillId="159" borderId="138" xfId="88" applyNumberFormat="1" applyFont="1" applyFill="1" applyBorder="1" applyAlignment="1">
      <alignment vertical="center"/>
      <protection/>
    </xf>
    <xf numFmtId="0" fontId="5" fillId="159" borderId="0" xfId="88" applyFont="1" applyFill="1" applyBorder="1" applyAlignment="1">
      <alignment vertical="center"/>
      <protection/>
    </xf>
    <xf numFmtId="49" fontId="64" fillId="159" borderId="0" xfId="88" applyNumberFormat="1" applyFont="1" applyFill="1" applyBorder="1" applyAlignment="1">
      <alignment wrapText="1"/>
      <protection/>
    </xf>
    <xf numFmtId="3" fontId="36" fillId="159" borderId="0" xfId="88" applyNumberFormat="1" applyFont="1" applyFill="1" applyBorder="1">
      <alignment/>
      <protection/>
    </xf>
    <xf numFmtId="0" fontId="36" fillId="159" borderId="0" xfId="88" applyFont="1" applyFill="1" applyBorder="1">
      <alignment/>
      <protection/>
    </xf>
    <xf numFmtId="166" fontId="74" fillId="159" borderId="0" xfId="88" applyNumberFormat="1" applyFont="1" applyFill="1" applyBorder="1" applyAlignment="1" applyProtection="1">
      <alignment/>
      <protection locked="0"/>
    </xf>
    <xf numFmtId="3" fontId="34" fillId="159" borderId="0" xfId="87" applyNumberFormat="1" applyFont="1" applyFill="1" applyBorder="1">
      <alignment/>
      <protection/>
    </xf>
    <xf numFmtId="3" fontId="34" fillId="159" borderId="0" xfId="87" applyNumberFormat="1" applyFont="1" applyFill="1" applyBorder="1" applyAlignment="1">
      <alignment vertical="center"/>
      <protection/>
    </xf>
    <xf numFmtId="0" fontId="34" fillId="159" borderId="0" xfId="87" applyFont="1" applyFill="1" applyBorder="1">
      <alignment/>
      <protection/>
    </xf>
    <xf numFmtId="0" fontId="34" fillId="159" borderId="0" xfId="87" applyFont="1" applyFill="1" applyBorder="1" applyAlignment="1">
      <alignment vertical="center"/>
      <protection/>
    </xf>
    <xf numFmtId="0" fontId="34" fillId="159" borderId="0" xfId="88" applyFont="1" applyFill="1" applyBorder="1">
      <alignment/>
      <protection/>
    </xf>
    <xf numFmtId="0" fontId="39" fillId="159" borderId="0" xfId="88" applyFont="1" applyFill="1">
      <alignment/>
      <protection/>
    </xf>
    <xf numFmtId="0" fontId="34" fillId="159" borderId="0" xfId="88" applyFont="1" applyFill="1" applyBorder="1" applyAlignment="1">
      <alignment vertical="center"/>
      <protection/>
    </xf>
    <xf numFmtId="49" fontId="36" fillId="159" borderId="0" xfId="88" applyNumberFormat="1" applyFont="1" applyFill="1" applyAlignment="1">
      <alignment vertical="center" wrapText="1"/>
      <protection/>
    </xf>
    <xf numFmtId="0" fontId="39" fillId="159" borderId="0" xfId="88" applyFont="1" applyFill="1" applyAlignment="1">
      <alignment vertical="center"/>
      <protection/>
    </xf>
    <xf numFmtId="49" fontId="39" fillId="159" borderId="0" xfId="88" applyNumberFormat="1" applyFont="1" applyFill="1" applyAlignment="1">
      <alignment/>
      <protection/>
    </xf>
    <xf numFmtId="49" fontId="5" fillId="159" borderId="0" xfId="88" applyNumberFormat="1" applyFont="1" applyFill="1" applyAlignment="1">
      <alignment wrapText="1"/>
      <protection/>
    </xf>
    <xf numFmtId="0" fontId="36" fillId="159" borderId="16" xfId="91" applyFont="1" applyFill="1" applyBorder="1" applyAlignment="1">
      <alignment horizontal="center" vertical="center" wrapText="1"/>
      <protection/>
    </xf>
    <xf numFmtId="0" fontId="36" fillId="159" borderId="102" xfId="91" applyFont="1" applyFill="1" applyBorder="1" applyAlignment="1">
      <alignment horizontal="center" vertical="center" wrapText="1"/>
      <protection/>
    </xf>
    <xf numFmtId="0" fontId="1" fillId="159" borderId="130" xfId="91" applyFont="1" applyFill="1" applyBorder="1" applyAlignment="1">
      <alignment horizontal="center" vertical="center" wrapText="1"/>
      <protection/>
    </xf>
    <xf numFmtId="0" fontId="1" fillId="159" borderId="102" xfId="91" applyFont="1" applyFill="1" applyBorder="1" applyAlignment="1">
      <alignment vertical="center" wrapText="1"/>
      <protection/>
    </xf>
    <xf numFmtId="0" fontId="1" fillId="159" borderId="47" xfId="91" applyFont="1" applyFill="1" applyBorder="1" applyAlignment="1">
      <alignment vertical="center" wrapText="1"/>
      <protection/>
    </xf>
    <xf numFmtId="0" fontId="1" fillId="159" borderId="19" xfId="91" applyFont="1" applyFill="1" applyBorder="1" applyAlignment="1">
      <alignment vertical="center" wrapText="1"/>
      <protection/>
    </xf>
    <xf numFmtId="0" fontId="1" fillId="159" borderId="20" xfId="91" applyFont="1" applyFill="1" applyBorder="1" applyAlignment="1">
      <alignment vertical="center" wrapText="1"/>
      <protection/>
    </xf>
    <xf numFmtId="0" fontId="36" fillId="159" borderId="19" xfId="91" applyFont="1" applyFill="1" applyBorder="1" applyAlignment="1">
      <alignment vertical="center" wrapText="1"/>
      <protection/>
    </xf>
    <xf numFmtId="0" fontId="36" fillId="159" borderId="35" xfId="91" applyFont="1" applyFill="1" applyBorder="1" applyAlignment="1">
      <alignment vertical="center" wrapText="1"/>
      <protection/>
    </xf>
    <xf numFmtId="0" fontId="1" fillId="159" borderId="19" xfId="91" applyFont="1" applyFill="1" applyBorder="1" applyAlignment="1">
      <alignment vertical="center"/>
      <protection/>
    </xf>
    <xf numFmtId="0" fontId="1" fillId="159" borderId="20" xfId="91" applyFont="1" applyFill="1" applyBorder="1" applyAlignment="1">
      <alignment vertical="center"/>
      <protection/>
    </xf>
    <xf numFmtId="0" fontId="1" fillId="159" borderId="23" xfId="91" applyFont="1" applyFill="1" applyBorder="1" applyAlignment="1">
      <alignment vertical="center"/>
      <protection/>
    </xf>
    <xf numFmtId="0" fontId="1" fillId="159" borderId="142" xfId="91" applyFont="1" applyFill="1" applyBorder="1" applyAlignment="1">
      <alignment vertical="center" wrapText="1"/>
      <protection/>
    </xf>
    <xf numFmtId="0" fontId="1" fillId="486" borderId="0" xfId="91" applyFont="1" applyFill="1" applyBorder="1" applyAlignment="1">
      <alignment horizontal="center" vertical="center" wrapText="1"/>
      <protection/>
    </xf>
    <xf numFmtId="0" fontId="1" fillId="487" borderId="135" xfId="91" applyFont="1" applyFill="1" applyBorder="1" applyAlignment="1">
      <alignment vertical="center" wrapText="1"/>
      <protection/>
    </xf>
    <xf numFmtId="0" fontId="1" fillId="488" borderId="93" xfId="91" applyFont="1" applyFill="1" applyBorder="1" applyAlignment="1">
      <alignment vertical="center" wrapText="1"/>
      <protection/>
    </xf>
    <xf numFmtId="0" fontId="1" fillId="489" borderId="46" xfId="91" applyFont="1" applyFill="1" applyBorder="1" applyAlignment="1">
      <alignment vertical="center" wrapText="1"/>
      <protection/>
    </xf>
    <xf numFmtId="0" fontId="1" fillId="490" borderId="46" xfId="91" applyFont="1" applyFill="1" applyBorder="1" applyAlignment="1">
      <alignment vertical="center"/>
      <protection/>
    </xf>
    <xf numFmtId="0" fontId="1" fillId="491" borderId="143" xfId="91" applyFont="1" applyFill="1" applyBorder="1" applyAlignment="1">
      <alignment vertical="center" wrapText="1"/>
      <protection/>
    </xf>
    <xf numFmtId="0" fontId="1" fillId="159" borderId="136" xfId="91" applyFont="1" applyFill="1" applyBorder="1" applyAlignment="1">
      <alignment horizontal="center" vertical="center" wrapText="1"/>
      <protection/>
    </xf>
    <xf numFmtId="0" fontId="1" fillId="159" borderId="16" xfId="91" applyFont="1" applyFill="1" applyBorder="1" applyAlignment="1">
      <alignment vertical="center" wrapText="1"/>
      <protection/>
    </xf>
    <xf numFmtId="0" fontId="1" fillId="159" borderId="0" xfId="0" applyFont="1" applyFill="1" applyAlignment="1">
      <alignment vertical="center"/>
    </xf>
    <xf numFmtId="0" fontId="6" fillId="159" borderId="0" xfId="0" applyFont="1" applyFill="1" applyAlignment="1">
      <alignment vertical="center"/>
    </xf>
    <xf numFmtId="0" fontId="40" fillId="159" borderId="0" xfId="0" applyFont="1" applyFill="1" applyAlignment="1">
      <alignment vertical="center"/>
    </xf>
    <xf numFmtId="0" fontId="1" fillId="159" borderId="0" xfId="0" applyFont="1" applyFill="1" applyAlignment="1">
      <alignment horizontal="right" vertical="center"/>
    </xf>
    <xf numFmtId="49" fontId="37" fillId="159" borderId="0" xfId="0" applyNumberFormat="1" applyFont="1" applyFill="1" applyAlignment="1">
      <alignment vertical="center"/>
    </xf>
    <xf numFmtId="0" fontId="36" fillId="159" borderId="15" xfId="0" applyFont="1" applyFill="1" applyBorder="1" applyAlignment="1">
      <alignment horizontal="center" vertical="center" wrapText="1"/>
    </xf>
    <xf numFmtId="0" fontId="36" fillId="159" borderId="135" xfId="0" applyFont="1" applyFill="1" applyBorder="1" applyAlignment="1">
      <alignment horizontal="center" vertical="center"/>
    </xf>
    <xf numFmtId="0" fontId="36" fillId="159" borderId="53" xfId="0" applyFont="1" applyFill="1" applyBorder="1" applyAlignment="1">
      <alignment horizontal="center" vertical="center"/>
    </xf>
    <xf numFmtId="0" fontId="36" fillId="159" borderId="53" xfId="91" applyFont="1" applyFill="1" applyBorder="1" applyAlignment="1">
      <alignment horizontal="center" vertical="center" wrapText="1"/>
      <protection/>
    </xf>
    <xf numFmtId="0" fontId="36" fillId="159" borderId="16" xfId="91" applyFont="1" applyFill="1" applyBorder="1" applyAlignment="1">
      <alignment horizontal="center" vertical="center" wrapText="1"/>
      <protection/>
    </xf>
    <xf numFmtId="0" fontId="36" fillId="159" borderId="135" xfId="91" applyFont="1" applyFill="1" applyBorder="1" applyAlignment="1">
      <alignment horizontal="center" vertical="center" wrapText="1"/>
      <protection/>
    </xf>
    <xf numFmtId="0" fontId="36" fillId="159" borderId="102" xfId="91" applyFont="1" applyFill="1" applyBorder="1" applyAlignment="1">
      <alignment horizontal="center" vertical="center" wrapText="1"/>
      <protection/>
    </xf>
    <xf numFmtId="0" fontId="50" fillId="159" borderId="22" xfId="0" applyFont="1" applyFill="1" applyBorder="1" applyAlignment="1">
      <alignment horizontal="center" vertical="center" wrapText="1"/>
    </xf>
    <xf numFmtId="0" fontId="50" fillId="159" borderId="143" xfId="0" applyFont="1" applyFill="1" applyBorder="1" applyAlignment="1">
      <alignment horizontal="center" vertical="center"/>
    </xf>
    <xf numFmtId="0" fontId="50" fillId="159" borderId="51" xfId="0" applyFont="1" applyFill="1" applyBorder="1" applyAlignment="1">
      <alignment horizontal="center" vertical="center"/>
    </xf>
    <xf numFmtId="0" fontId="50" fillId="159" borderId="51" xfId="0" applyFont="1" applyFill="1" applyBorder="1" applyAlignment="1">
      <alignment horizontal="center" vertical="center" wrapText="1"/>
    </xf>
    <xf numFmtId="0" fontId="50" fillId="159" borderId="23" xfId="0" applyFont="1" applyFill="1" applyBorder="1" applyAlignment="1">
      <alignment horizontal="center" vertical="center" wrapText="1"/>
    </xf>
    <xf numFmtId="0" fontId="50" fillId="159" borderId="143" xfId="0" applyFont="1" applyFill="1" applyBorder="1" applyAlignment="1">
      <alignment horizontal="center" vertical="center" wrapText="1"/>
    </xf>
    <xf numFmtId="0" fontId="50" fillId="159" borderId="142" xfId="0" applyFont="1" applyFill="1" applyBorder="1" applyAlignment="1">
      <alignment horizontal="center" vertical="center" wrapText="1"/>
    </xf>
    <xf numFmtId="0" fontId="1" fillId="159" borderId="15" xfId="0" applyFont="1" applyFill="1" applyBorder="1" applyAlignment="1">
      <alignment horizontal="center" vertical="center"/>
    </xf>
    <xf numFmtId="49" fontId="1" fillId="159" borderId="135" xfId="0" applyNumberFormat="1" applyFont="1" applyFill="1" applyBorder="1" applyAlignment="1">
      <alignment vertical="center" wrapText="1"/>
    </xf>
    <xf numFmtId="0" fontId="51" fillId="159" borderId="53" xfId="0" applyFont="1" applyFill="1" applyBorder="1" applyAlignment="1">
      <alignment horizontal="center" vertical="center" wrapText="1"/>
    </xf>
    <xf numFmtId="0" fontId="51" fillId="159" borderId="53" xfId="0" applyFont="1" applyFill="1" applyBorder="1" applyAlignment="1">
      <alignment horizontal="right" vertical="center" wrapText="1"/>
    </xf>
    <xf numFmtId="0" fontId="51" fillId="159" borderId="16" xfId="0" applyFont="1" applyFill="1" applyBorder="1" applyAlignment="1">
      <alignment horizontal="right" vertical="center" wrapText="1"/>
    </xf>
    <xf numFmtId="0" fontId="1" fillId="159" borderId="135" xfId="0" applyFont="1" applyFill="1" applyBorder="1" applyAlignment="1">
      <alignment vertical="center"/>
    </xf>
    <xf numFmtId="0" fontId="1" fillId="159" borderId="102" xfId="0" applyFont="1" applyFill="1" applyBorder="1" applyAlignment="1">
      <alignment vertical="center"/>
    </xf>
    <xf numFmtId="0" fontId="1" fillId="159" borderId="18" xfId="0" applyFont="1" applyFill="1" applyBorder="1" applyAlignment="1">
      <alignment horizontal="center" vertical="center"/>
    </xf>
    <xf numFmtId="49" fontId="1" fillId="159" borderId="93" xfId="0" applyNumberFormat="1" applyFont="1" applyFill="1" applyBorder="1" applyAlignment="1">
      <alignment vertical="center" wrapText="1"/>
    </xf>
    <xf numFmtId="0" fontId="51" fillId="159" borderId="84" xfId="0" applyFont="1" applyFill="1" applyBorder="1" applyAlignment="1">
      <alignment horizontal="center" vertical="center" wrapText="1"/>
    </xf>
    <xf numFmtId="0" fontId="51" fillId="159" borderId="84" xfId="0" applyFont="1" applyFill="1" applyBorder="1" applyAlignment="1">
      <alignment horizontal="right" vertical="center" wrapText="1"/>
    </xf>
    <xf numFmtId="0" fontId="51" fillId="159" borderId="19" xfId="0" applyFont="1" applyFill="1" applyBorder="1" applyAlignment="1">
      <alignment horizontal="right" vertical="center" wrapText="1"/>
    </xf>
    <xf numFmtId="0" fontId="1" fillId="159" borderId="93" xfId="0" applyFont="1" applyFill="1" applyBorder="1" applyAlignment="1">
      <alignment vertical="center"/>
    </xf>
    <xf numFmtId="0" fontId="1" fillId="159" borderId="47" xfId="0" applyFont="1" applyFill="1" applyBorder="1" applyAlignment="1">
      <alignment vertical="center"/>
    </xf>
    <xf numFmtId="0" fontId="52" fillId="159" borderId="84" xfId="0" applyFont="1" applyFill="1" applyBorder="1" applyAlignment="1">
      <alignment horizontal="right" vertical="center" wrapText="1"/>
    </xf>
    <xf numFmtId="0" fontId="1" fillId="159" borderId="84" xfId="0" applyFont="1" applyFill="1" applyBorder="1" applyAlignment="1">
      <alignment vertical="center" wrapText="1"/>
    </xf>
    <xf numFmtId="0" fontId="1" fillId="159" borderId="19" xfId="0" applyFont="1" applyFill="1" applyBorder="1" applyAlignment="1">
      <alignment vertical="center" wrapText="1"/>
    </xf>
    <xf numFmtId="0" fontId="88" fillId="159" borderId="84" xfId="0" applyFont="1" applyFill="1" applyBorder="1" applyAlignment="1">
      <alignment horizontal="center" vertical="center" wrapText="1"/>
    </xf>
    <xf numFmtId="49" fontId="1" fillId="159" borderId="93" xfId="0" applyNumberFormat="1" applyFont="1" applyFill="1" applyBorder="1" applyAlignment="1">
      <alignment vertical="center" wrapText="1"/>
    </xf>
    <xf numFmtId="0" fontId="36" fillId="159" borderId="84" xfId="0" applyFont="1" applyFill="1" applyBorder="1" applyAlignment="1">
      <alignment vertical="center" wrapText="1"/>
    </xf>
    <xf numFmtId="0" fontId="36" fillId="159" borderId="19" xfId="0" applyFont="1" applyFill="1" applyBorder="1" applyAlignment="1">
      <alignment vertical="center" wrapText="1"/>
    </xf>
    <xf numFmtId="0" fontId="1" fillId="159" borderId="22" xfId="0" applyFont="1" applyFill="1" applyBorder="1" applyAlignment="1">
      <alignment horizontal="center" vertical="center"/>
    </xf>
    <xf numFmtId="49" fontId="1" fillId="159" borderId="143" xfId="0" applyNumberFormat="1" applyFont="1" applyFill="1" applyBorder="1" applyAlignment="1">
      <alignment vertical="center" wrapText="1"/>
    </xf>
    <xf numFmtId="0" fontId="36" fillId="159" borderId="51" xfId="0" applyFont="1" applyFill="1" applyBorder="1" applyAlignment="1">
      <alignment vertical="center" wrapText="1"/>
    </xf>
    <xf numFmtId="0" fontId="36" fillId="159" borderId="23" xfId="0" applyFont="1" applyFill="1" applyBorder="1" applyAlignment="1">
      <alignment vertical="center" wrapText="1"/>
    </xf>
    <xf numFmtId="0" fontId="1" fillId="159" borderId="143" xfId="0" applyFont="1" applyFill="1" applyBorder="1" applyAlignment="1">
      <alignment vertical="center"/>
    </xf>
    <xf numFmtId="0" fontId="1" fillId="159" borderId="142" xfId="0" applyFont="1" applyFill="1" applyBorder="1" applyAlignment="1">
      <alignment vertical="center"/>
    </xf>
    <xf numFmtId="49" fontId="1" fillId="159" borderId="0" xfId="0" applyNumberFormat="1" applyFont="1" applyFill="1" applyAlignment="1">
      <alignment vertical="center"/>
    </xf>
    <xf numFmtId="49" fontId="1" fillId="159" borderId="48" xfId="0" applyNumberFormat="1" applyFont="1" applyFill="1" applyBorder="1" applyAlignment="1">
      <alignment vertical="center"/>
    </xf>
    <xf numFmtId="49" fontId="1" fillId="159" borderId="131" xfId="0" applyNumberFormat="1" applyFont="1" applyFill="1" applyBorder="1" applyAlignment="1">
      <alignment vertical="center"/>
    </xf>
    <xf numFmtId="0" fontId="1" fillId="159" borderId="131" xfId="0" applyFont="1" applyFill="1" applyBorder="1" applyAlignment="1">
      <alignment horizontal="left" vertical="center"/>
    </xf>
    <xf numFmtId="0" fontId="1" fillId="159" borderId="31" xfId="0" applyFont="1" applyFill="1" applyBorder="1" applyAlignment="1">
      <alignment vertical="center"/>
    </xf>
    <xf numFmtId="49" fontId="1" fillId="159" borderId="133" xfId="0" applyNumberFormat="1" applyFont="1" applyFill="1" applyBorder="1" applyAlignment="1">
      <alignment vertical="center"/>
    </xf>
    <xf numFmtId="49" fontId="1" fillId="159" borderId="32" xfId="0" applyNumberFormat="1" applyFont="1" applyFill="1" applyBorder="1" applyAlignment="1">
      <alignment vertical="center"/>
    </xf>
    <xf numFmtId="0" fontId="1" fillId="159" borderId="32" xfId="0" applyFont="1" applyFill="1" applyBorder="1" applyAlignment="1">
      <alignment vertical="center"/>
    </xf>
    <xf numFmtId="0" fontId="1" fillId="159" borderId="33" xfId="0" applyFont="1" applyFill="1" applyBorder="1" applyAlignment="1">
      <alignment vertical="center"/>
    </xf>
    <xf numFmtId="49" fontId="1" fillId="159" borderId="0" xfId="0" applyNumberFormat="1" applyFont="1" applyFill="1"/>
    <xf numFmtId="0" fontId="1" fillId="159" borderId="0" xfId="0" applyFont="1" applyFill="1"/>
    <xf numFmtId="49" fontId="53" fillId="159" borderId="0" xfId="0" applyNumberFormat="1" applyFont="1" applyFill="1"/>
    <xf numFmtId="49" fontId="33" fillId="159" borderId="0" xfId="0" applyNumberFormat="1" applyFont="1" applyFill="1" applyAlignment="1">
      <alignment vertical="center" wrapText="1"/>
    </xf>
    <xf numFmtId="49" fontId="53" fillId="159" borderId="0" xfId="0" applyNumberFormat="1" applyFont="1" applyFill="1" applyAlignment="1">
      <alignment vertical="center"/>
    </xf>
    <xf numFmtId="0" fontId="53" fillId="159" borderId="0" xfId="0" applyFont="1" applyFill="1" applyAlignment="1">
      <alignment vertical="center"/>
    </xf>
    <xf numFmtId="49" fontId="53" fillId="159" borderId="0" xfId="0" applyNumberFormat="1" applyFont="1" applyFill="1" applyBorder="1" applyAlignment="1">
      <alignment horizontal="left" vertical="center"/>
    </xf>
    <xf numFmtId="0" fontId="54" fillId="159" borderId="0" xfId="0" applyFont="1" applyFill="1" applyBorder="1" applyAlignment="1">
      <alignment horizontal="left" vertical="center"/>
    </xf>
    <xf numFmtId="0" fontId="1" fillId="159" borderId="0" xfId="91" applyFont="1" applyFill="1" applyAlignment="1">
      <alignment vertical="center"/>
      <protection/>
    </xf>
    <xf numFmtId="0" fontId="1" fillId="159" borderId="0" xfId="91" applyFont="1" applyFill="1" applyAlignment="1">
      <alignment horizontal="left" vertical="center"/>
      <protection/>
    </xf>
    <xf numFmtId="0" fontId="1" fillId="159" borderId="0" xfId="91" applyFont="1" applyFill="1" applyAlignment="1">
      <alignment vertical="center" wrapText="1"/>
      <protection/>
    </xf>
    <xf numFmtId="166" fontId="50" fillId="159" borderId="0" xfId="91" applyNumberFormat="1" applyFont="1" applyFill="1" applyBorder="1" applyAlignment="1">
      <alignment vertical="center" wrapText="1"/>
      <protection/>
    </xf>
    <xf numFmtId="0" fontId="1" fillId="159" borderId="0" xfId="0" applyFont="1" applyFill="1" applyAlignment="1">
      <alignment/>
    </xf>
    <xf numFmtId="0" fontId="1" fillId="159" borderId="0" xfId="96" applyFont="1" applyFill="1">
      <alignment/>
      <protection/>
    </xf>
    <xf numFmtId="0" fontId="37" fillId="159" borderId="0" xfId="121" applyFont="1" applyFill="1" applyAlignment="1">
      <alignment/>
      <protection/>
    </xf>
    <xf numFmtId="0" fontId="36" fillId="159" borderId="0" xfId="96" applyFont="1" applyFill="1">
      <alignment/>
      <protection/>
    </xf>
    <xf numFmtId="49" fontId="36" fillId="159" borderId="50" xfId="88" applyNumberFormat="1" applyFont="1" applyFill="1" applyBorder="1" applyAlignment="1">
      <alignment wrapText="1"/>
      <protection/>
    </xf>
    <xf numFmtId="0" fontId="36" fillId="159" borderId="139" xfId="88" applyFont="1" applyFill="1" applyBorder="1" applyAlignment="1">
      <alignment horizontal="center" vertical="center"/>
      <protection/>
    </xf>
    <xf numFmtId="0" fontId="36" fillId="159" borderId="135" xfId="88" applyFont="1" applyFill="1" applyBorder="1" applyAlignment="1">
      <alignment horizontal="center" vertical="center"/>
      <protection/>
    </xf>
    <xf numFmtId="0" fontId="36" fillId="159" borderId="102" xfId="88" applyFont="1" applyFill="1" applyBorder="1" applyAlignment="1">
      <alignment horizontal="center" vertical="center"/>
      <protection/>
    </xf>
    <xf numFmtId="49" fontId="36" fillId="159" borderId="123" xfId="88" applyNumberFormat="1" applyFont="1" applyFill="1" applyBorder="1" applyAlignment="1">
      <alignment wrapText="1"/>
      <protection/>
    </xf>
    <xf numFmtId="49" fontId="36" fillId="159" borderId="123" xfId="88" applyNumberFormat="1" applyFont="1" applyFill="1" applyBorder="1" applyAlignment="1">
      <alignment horizontal="center" wrapText="1"/>
      <protection/>
    </xf>
    <xf numFmtId="0" fontId="36" fillId="159" borderId="124" xfId="88" applyFont="1" applyFill="1" applyBorder="1" applyAlignment="1">
      <alignment horizontal="center" wrapText="1"/>
      <protection/>
    </xf>
    <xf numFmtId="0" fontId="36" fillId="159" borderId="129" xfId="88" applyFont="1" applyFill="1" applyBorder="1" applyAlignment="1">
      <alignment horizontal="center" vertical="center" wrapText="1"/>
      <protection/>
    </xf>
    <xf numFmtId="0" fontId="36" fillId="159" borderId="124" xfId="88" applyFont="1" applyFill="1" applyBorder="1" applyAlignment="1">
      <alignment horizontal="center" wrapText="1"/>
      <protection/>
    </xf>
    <xf numFmtId="0" fontId="36" fillId="159" borderId="129" xfId="88" applyFont="1" applyFill="1" applyBorder="1" applyAlignment="1">
      <alignment horizontal="center" vertical="center" wrapText="1"/>
      <protection/>
    </xf>
    <xf numFmtId="0" fontId="36" fillId="159" borderId="129" xfId="88" applyFont="1" applyFill="1" applyBorder="1" applyAlignment="1">
      <alignment horizontal="center" wrapText="1"/>
      <protection/>
    </xf>
    <xf numFmtId="0" fontId="1" fillId="159" borderId="96" xfId="88" applyFont="1" applyFill="1" applyBorder="1" applyAlignment="1">
      <alignment horizontal="center" vertical="center" wrapText="1"/>
      <protection/>
    </xf>
    <xf numFmtId="0" fontId="1" fillId="159" borderId="52" xfId="88" applyFont="1" applyFill="1" applyBorder="1" applyAlignment="1">
      <alignment horizontal="center" vertical="center" wrapText="1"/>
      <protection/>
    </xf>
    <xf numFmtId="0" fontId="1" fillId="159" borderId="136" xfId="88" applyFont="1" applyFill="1" applyBorder="1" applyAlignment="1">
      <alignment horizontal="center" vertical="center" wrapText="1"/>
      <protection/>
    </xf>
    <xf numFmtId="0" fontId="1" fillId="159" borderId="137" xfId="88" applyFont="1" applyFill="1" applyBorder="1" applyAlignment="1">
      <alignment horizontal="center" vertical="center" wrapText="1"/>
      <protection/>
    </xf>
    <xf numFmtId="0" fontId="1" fillId="159" borderId="96" xfId="88" applyFont="1" applyFill="1" applyBorder="1" applyAlignment="1">
      <alignment horizontal="center" vertical="center" wrapText="1"/>
      <protection/>
    </xf>
    <xf numFmtId="0" fontId="1" fillId="159" borderId="52" xfId="88" applyFont="1" applyFill="1" applyBorder="1" applyAlignment="1">
      <alignment horizontal="center" vertical="center" wrapText="1"/>
      <protection/>
    </xf>
    <xf numFmtId="0" fontId="1" fillId="159" borderId="137" xfId="88" applyFont="1" applyFill="1" applyBorder="1" applyAlignment="1">
      <alignment horizontal="center" vertical="center" wrapText="1"/>
      <protection/>
    </xf>
    <xf numFmtId="0" fontId="36" fillId="159" borderId="96" xfId="88" applyFont="1" applyFill="1" applyBorder="1" applyAlignment="1">
      <alignment horizontal="center" vertical="center" wrapText="1"/>
      <protection/>
    </xf>
    <xf numFmtId="0" fontId="36" fillId="159" borderId="52" xfId="88" applyFont="1" applyFill="1" applyBorder="1" applyAlignment="1">
      <alignment horizontal="center" vertical="center" wrapText="1"/>
      <protection/>
    </xf>
    <xf numFmtId="0" fontId="79" fillId="159" borderId="22" xfId="88" applyFont="1" applyFill="1" applyBorder="1" applyAlignment="1">
      <alignment horizontal="center" vertical="center" wrapText="1"/>
      <protection/>
    </xf>
    <xf numFmtId="0" fontId="79" fillId="159" borderId="51" xfId="88" applyFont="1" applyFill="1" applyBorder="1" applyAlignment="1">
      <alignment horizontal="center" vertical="center" wrapText="1"/>
      <protection/>
    </xf>
    <xf numFmtId="0" fontId="79" fillId="159" borderId="23" xfId="88" applyFont="1" applyFill="1" applyBorder="1" applyAlignment="1">
      <alignment horizontal="center" vertical="center" wrapText="1"/>
      <protection/>
    </xf>
    <xf numFmtId="0" fontId="69" fillId="159" borderId="24" xfId="86" applyFont="1" applyFill="1" applyBorder="1" applyAlignment="1">
      <alignment horizontal="center" vertical="center" wrapText="1"/>
      <protection/>
    </xf>
    <xf numFmtId="0" fontId="79" fillId="159" borderId="24" xfId="88" applyFont="1" applyFill="1" applyBorder="1" applyAlignment="1">
      <alignment horizontal="center" vertical="center" wrapText="1"/>
      <protection/>
    </xf>
    <xf numFmtId="49" fontId="49" fillId="159" borderId="30" xfId="88" applyNumberFormat="1" applyFont="1" applyFill="1" applyBorder="1" applyAlignment="1">
      <alignment horizontal="center" vertical="center" wrapText="1"/>
      <protection/>
    </xf>
    <xf numFmtId="0" fontId="49" fillId="159" borderId="11" xfId="88" applyFont="1" applyFill="1" applyBorder="1" applyAlignment="1">
      <alignment horizontal="center" vertical="center" wrapText="1"/>
      <protection/>
    </xf>
    <xf numFmtId="0" fontId="49" fillId="159" borderId="82" xfId="88" applyFont="1" applyFill="1" applyBorder="1" applyAlignment="1">
      <alignment horizontal="center" vertical="center" wrapText="1"/>
      <protection/>
    </xf>
    <xf numFmtId="0" fontId="49" fillId="159" borderId="12" xfId="88" applyFont="1" applyFill="1" applyBorder="1" applyAlignment="1">
      <alignment horizontal="center" vertical="center" wrapText="1"/>
      <protection/>
    </xf>
    <xf numFmtId="0" fontId="49" fillId="159" borderId="13" xfId="88" applyFont="1" applyFill="1" applyBorder="1" applyAlignment="1">
      <alignment horizontal="center" vertical="center" wrapText="1"/>
      <protection/>
    </xf>
    <xf numFmtId="49" fontId="36" fillId="159" borderId="25" xfId="88" applyNumberFormat="1" applyFont="1" applyFill="1" applyBorder="1" applyAlignment="1">
      <alignment vertical="center" wrapText="1"/>
      <protection/>
    </xf>
    <xf numFmtId="3" fontId="36" fillId="159" borderId="15" xfId="88" applyNumberFormat="1" applyFont="1" applyFill="1" applyBorder="1" applyAlignment="1">
      <alignment vertical="center"/>
      <protection/>
    </xf>
    <xf numFmtId="3" fontId="36" fillId="159" borderId="16" xfId="88" applyNumberFormat="1" applyFont="1" applyFill="1" applyBorder="1" applyAlignment="1">
      <alignment vertical="center"/>
      <protection/>
    </xf>
    <xf numFmtId="3" fontId="36" fillId="159" borderId="17" xfId="88" applyNumberFormat="1" applyFont="1" applyFill="1" applyBorder="1" applyAlignment="1">
      <alignment vertical="center"/>
      <protection/>
    </xf>
    <xf numFmtId="3" fontId="36" fillId="159" borderId="53" xfId="88" applyNumberFormat="1" applyFont="1" applyFill="1" applyBorder="1" applyAlignment="1">
      <alignment vertical="center"/>
      <protection/>
    </xf>
    <xf numFmtId="3" fontId="36" fillId="159" borderId="18" xfId="88" applyNumberFormat="1" applyFont="1" applyFill="1" applyBorder="1">
      <alignment/>
      <protection/>
    </xf>
    <xf numFmtId="3" fontId="80" fillId="159" borderId="19" xfId="88" applyNumberFormat="1" applyFont="1" applyFill="1" applyBorder="1">
      <alignment/>
      <protection/>
    </xf>
    <xf numFmtId="3" fontId="80" fillId="159" borderId="20" xfId="88" applyNumberFormat="1" applyFont="1" applyFill="1" applyBorder="1">
      <alignment/>
      <protection/>
    </xf>
    <xf numFmtId="3" fontId="36" fillId="159" borderId="84" xfId="88" applyNumberFormat="1" applyFont="1" applyFill="1" applyBorder="1">
      <alignment/>
      <protection/>
    </xf>
    <xf numFmtId="49" fontId="36" fillId="159" borderId="100" xfId="90" applyNumberFormat="1" applyFont="1" applyFill="1" applyBorder="1" applyAlignment="1" applyProtection="1">
      <alignment wrapText="1"/>
      <protection locked="0"/>
    </xf>
    <xf numFmtId="3" fontId="36" fillId="159" borderId="22" xfId="88" applyNumberFormat="1" applyFont="1" applyFill="1" applyBorder="1">
      <alignment/>
      <protection/>
    </xf>
    <xf numFmtId="3" fontId="36" fillId="159" borderId="23" xfId="88" applyNumberFormat="1" applyFont="1" applyFill="1" applyBorder="1">
      <alignment/>
      <protection/>
    </xf>
    <xf numFmtId="3" fontId="36" fillId="159" borderId="24" xfId="88" applyNumberFormat="1" applyFont="1" applyFill="1" applyBorder="1" applyProtection="1">
      <alignment/>
      <protection hidden="1"/>
    </xf>
    <xf numFmtId="0" fontId="1" fillId="159" borderId="24" xfId="96" applyFont="1" applyFill="1" applyBorder="1">
      <alignment/>
      <protection/>
    </xf>
    <xf numFmtId="3" fontId="36" fillId="159" borderId="24" xfId="88" applyNumberFormat="1" applyFont="1" applyFill="1" applyBorder="1">
      <alignment/>
      <protection/>
    </xf>
    <xf numFmtId="3" fontId="36" fillId="159" borderId="51" xfId="88" applyNumberFormat="1" applyFont="1" applyFill="1" applyBorder="1">
      <alignment/>
      <protection/>
    </xf>
    <xf numFmtId="0" fontId="14" fillId="159" borderId="0" xfId="87" applyFont="1" applyFill="1" applyAlignment="1">
      <alignment horizontal="left"/>
      <protection/>
    </xf>
    <xf numFmtId="0" fontId="1" fillId="159" borderId="0" xfId="96" applyFont="1" applyFill="1" applyAlignment="1">
      <alignment horizontal="right"/>
      <protection/>
    </xf>
    <xf numFmtId="0" fontId="34" fillId="159" borderId="0" xfId="85" applyFont="1" applyFill="1" applyBorder="1" applyAlignment="1">
      <alignment vertical="center"/>
      <protection/>
    </xf>
    <xf numFmtId="0" fontId="34" fillId="159" borderId="37" xfId="95" applyFont="1" applyFill="1" applyBorder="1" applyAlignment="1">
      <alignment horizontal="center" vertical="center" wrapText="1"/>
      <protection/>
    </xf>
    <xf numFmtId="0" fontId="34" fillId="159" borderId="38" xfId="95" applyFont="1" applyFill="1" applyBorder="1" applyAlignment="1">
      <alignment horizontal="center" vertical="center" wrapText="1"/>
      <protection/>
    </xf>
    <xf numFmtId="0" fontId="34" fillId="159" borderId="37" xfId="95" applyFont="1" applyFill="1" applyBorder="1" applyAlignment="1">
      <alignment horizontal="center" vertical="center"/>
      <protection/>
    </xf>
    <xf numFmtId="0" fontId="34" fillId="159" borderId="38" xfId="95" applyFont="1" applyFill="1" applyBorder="1" applyAlignment="1">
      <alignment horizontal="center" vertical="center"/>
      <protection/>
    </xf>
    <xf numFmtId="0" fontId="34" fillId="159" borderId="39" xfId="95" applyFont="1" applyFill="1" applyBorder="1" applyAlignment="1">
      <alignment horizontal="center" vertical="center"/>
      <protection/>
    </xf>
    <xf numFmtId="0" fontId="34" fillId="159" borderId="52" xfId="95" applyFont="1" applyFill="1" applyBorder="1" applyAlignment="1">
      <alignment horizontal="center" vertical="center"/>
      <protection/>
    </xf>
    <xf numFmtId="0" fontId="34" fillId="159" borderId="136" xfId="95" applyFont="1" applyFill="1" applyBorder="1" applyAlignment="1">
      <alignment horizontal="center" vertical="center"/>
      <protection/>
    </xf>
    <xf numFmtId="0" fontId="34" fillId="159" borderId="136" xfId="95" applyFont="1" applyFill="1" applyBorder="1" applyAlignment="1">
      <alignment horizontal="center" vertical="center" wrapText="1"/>
      <protection/>
    </xf>
    <xf numFmtId="0" fontId="57" fillId="159" borderId="136" xfId="95" applyFont="1" applyFill="1" applyBorder="1" applyAlignment="1">
      <alignment horizontal="center" vertical="center" wrapText="1"/>
      <protection/>
    </xf>
    <xf numFmtId="0" fontId="34" fillId="159" borderId="137" xfId="95" applyFont="1" applyFill="1" applyBorder="1" applyAlignment="1">
      <alignment horizontal="center" vertical="center" wrapText="1"/>
      <protection/>
    </xf>
    <xf numFmtId="0" fontId="56" fillId="159" borderId="0" xfId="85" applyFont="1" applyFill="1" applyAlignment="1">
      <alignment vertical="center"/>
      <protection/>
    </xf>
    <xf numFmtId="0" fontId="34" fillId="159" borderId="0" xfId="85" applyFont="1" applyFill="1" applyAlignment="1">
      <alignment vertical="center"/>
      <protection/>
    </xf>
    <xf numFmtId="0" fontId="34" fillId="159" borderId="0" xfId="95" applyFont="1" applyFill="1" applyAlignment="1">
      <alignment vertical="center"/>
      <protection/>
    </xf>
    <xf numFmtId="0" fontId="56" fillId="159" borderId="0" xfId="85" applyFont="1" applyFill="1" applyAlignment="1">
      <alignment vertical="center" wrapText="1"/>
      <protection/>
    </xf>
    <xf numFmtId="0" fontId="34" fillId="159" borderId="0" xfId="92" applyFont="1" applyFill="1" applyAlignment="1">
      <alignment vertical="center"/>
      <protection/>
    </xf>
    <xf numFmtId="0" fontId="40" fillId="159" borderId="0" xfId="88" applyFont="1" applyFill="1" applyBorder="1" applyAlignment="1">
      <alignment horizontal="center" vertical="center" wrapText="1"/>
      <protection/>
    </xf>
    <xf numFmtId="0" fontId="43" fillId="159" borderId="0" xfId="88" applyFont="1" applyFill="1" applyBorder="1" applyAlignment="1">
      <alignment horizontal="left" vertical="center"/>
      <protection/>
    </xf>
    <xf numFmtId="0" fontId="53" fillId="159" borderId="0" xfId="0" applyFont="1" applyFill="1" applyAlignment="1">
      <alignment vertical="center" wrapText="1"/>
    </xf>
    <xf numFmtId="0" fontId="1" fillId="159" borderId="0" xfId="0" applyFont="1" applyFill="1" applyAlignment="1">
      <alignment vertical="center" wrapText="1"/>
    </xf>
    <xf numFmtId="0" fontId="37" fillId="159" borderId="0" xfId="121" applyFont="1" applyFill="1" applyAlignment="1">
      <alignment horizontal="center"/>
      <protection/>
    </xf>
    <xf numFmtId="0" fontId="36" fillId="159" borderId="0" xfId="88" applyFont="1" applyFill="1" applyBorder="1" applyAlignment="1">
      <alignment horizontal="center" vertical="center" wrapText="1"/>
      <protection/>
    </xf>
    <xf numFmtId="0" fontId="36" fillId="159" borderId="128" xfId="88" applyFont="1" applyFill="1" applyBorder="1" applyAlignment="1">
      <alignment/>
      <protection/>
    </xf>
    <xf numFmtId="0" fontId="36" fillId="159" borderId="120" xfId="88" applyFont="1" applyFill="1" applyBorder="1" applyAlignment="1">
      <alignment/>
      <protection/>
    </xf>
    <xf numFmtId="0" fontId="36" fillId="159" borderId="119" xfId="88" applyFont="1" applyFill="1" applyBorder="1" applyAlignment="1">
      <alignment/>
      <protection/>
    </xf>
    <xf numFmtId="0" fontId="36" fillId="159" borderId="135" xfId="88" applyFont="1" applyFill="1" applyBorder="1" applyAlignment="1">
      <alignment horizontal="left"/>
      <protection/>
    </xf>
    <xf numFmtId="0" fontId="36" fillId="159" borderId="0" xfId="88" applyFont="1" applyFill="1" applyBorder="1" applyAlignment="1">
      <alignment horizontal="left"/>
      <protection/>
    </xf>
    <xf numFmtId="0" fontId="36" fillId="159" borderId="38" xfId="88" applyFont="1" applyFill="1" applyBorder="1" applyAlignment="1">
      <alignment horizontal="center"/>
      <protection/>
    </xf>
    <xf numFmtId="0" fontId="36" fillId="159" borderId="131" xfId="88" applyFont="1" applyFill="1" applyBorder="1" applyAlignment="1">
      <alignment horizontal="center"/>
      <protection/>
    </xf>
    <xf numFmtId="0" fontId="36" fillId="159" borderId="39" xfId="88" applyFont="1" applyFill="1" applyBorder="1" applyAlignment="1">
      <alignment horizontal="center"/>
      <protection/>
    </xf>
    <xf numFmtId="0" fontId="36" fillId="159" borderId="0" xfId="88" applyFont="1" applyFill="1" applyBorder="1" applyAlignment="1">
      <alignment horizontal="center"/>
      <protection/>
    </xf>
    <xf numFmtId="0" fontId="36" fillId="159" borderId="136" xfId="88" applyFont="1" applyFill="1" applyBorder="1" applyAlignment="1">
      <alignment horizontal="center"/>
      <protection/>
    </xf>
    <xf numFmtId="0" fontId="36" fillId="159" borderId="41" xfId="88" applyFont="1" applyFill="1" applyBorder="1" applyAlignment="1">
      <alignment horizontal="center" vertical="center"/>
      <protection/>
    </xf>
    <xf numFmtId="0" fontId="36" fillId="159" borderId="130" xfId="88" applyFont="1" applyFill="1" applyBorder="1" applyAlignment="1">
      <alignment horizontal="center" vertical="center"/>
      <protection/>
    </xf>
    <xf numFmtId="0" fontId="36" fillId="159" borderId="0" xfId="88" applyFont="1" applyFill="1" applyBorder="1" applyAlignment="1">
      <alignment horizontal="center" vertical="center"/>
      <protection/>
    </xf>
    <xf numFmtId="0" fontId="36" fillId="159" borderId="55" xfId="88" applyFont="1" applyFill="1" applyBorder="1" applyAlignment="1">
      <alignment horizontal="center" vertical="center" wrapText="1"/>
      <protection/>
    </xf>
    <xf numFmtId="0" fontId="36" fillId="159" borderId="32" xfId="88" applyFont="1" applyFill="1" applyBorder="1" applyAlignment="1">
      <alignment horizontal="center" vertical="center" wrapText="1"/>
      <protection/>
    </xf>
    <xf numFmtId="0" fontId="36" fillId="159" borderId="0" xfId="88" applyFont="1" applyFill="1" applyBorder="1" applyAlignment="1">
      <alignment horizontal="center" vertical="center" wrapText="1"/>
      <protection/>
    </xf>
    <xf numFmtId="0" fontId="60" fillId="159" borderId="0" xfId="88" applyFont="1" applyFill="1" applyBorder="1" applyAlignment="1">
      <alignment horizontal="center" vertical="center" wrapText="1"/>
      <protection/>
    </xf>
    <xf numFmtId="3" fontId="43" fillId="159" borderId="0" xfId="88" applyNumberFormat="1" applyFont="1" applyFill="1" applyBorder="1" applyAlignment="1">
      <alignment vertical="center"/>
      <protection/>
    </xf>
    <xf numFmtId="3" fontId="71" fillId="159" borderId="0" xfId="88" applyNumberFormat="1" applyFont="1" applyFill="1" applyBorder="1">
      <alignment/>
      <protection/>
    </xf>
    <xf numFmtId="3" fontId="43" fillId="159" borderId="0" xfId="88" applyNumberFormat="1" applyFont="1" applyFill="1" applyBorder="1">
      <alignment/>
      <protection/>
    </xf>
    <xf numFmtId="3" fontId="40" fillId="159" borderId="0" xfId="88" applyNumberFormat="1" applyFont="1" applyFill="1" applyBorder="1" applyAlignment="1">
      <alignment vertical="center"/>
      <protection/>
    </xf>
    <xf numFmtId="3" fontId="37" fillId="159" borderId="46" xfId="88" applyNumberFormat="1" applyFont="1" applyFill="1" applyBorder="1" applyAlignment="1">
      <alignment vertical="center"/>
      <protection/>
    </xf>
    <xf numFmtId="3" fontId="37" fillId="159" borderId="0" xfId="88" applyNumberFormat="1" applyFont="1" applyFill="1" applyBorder="1" applyAlignment="1">
      <alignment vertical="center"/>
      <protection/>
    </xf>
    <xf numFmtId="3" fontId="37" fillId="159" borderId="85" xfId="88" applyNumberFormat="1" applyFont="1" applyFill="1" applyBorder="1">
      <alignment/>
      <protection/>
    </xf>
    <xf numFmtId="3" fontId="37" fillId="159" borderId="48" xfId="88" applyNumberFormat="1" applyFont="1" applyFill="1" applyBorder="1">
      <alignment/>
      <protection/>
    </xf>
    <xf numFmtId="3" fontId="43" fillId="159" borderId="132" xfId="88" applyNumberFormat="1" applyFont="1" applyFill="1" applyBorder="1" applyAlignment="1">
      <alignment vertical="center"/>
      <protection/>
    </xf>
    <xf numFmtId="0" fontId="36" fillId="159" borderId="83" xfId="88" applyFont="1" applyFill="1" applyBorder="1" applyAlignment="1">
      <alignment/>
      <protection/>
    </xf>
    <xf numFmtId="0" fontId="36" fillId="159" borderId="135" xfId="88" applyFont="1" applyFill="1" applyBorder="1" applyAlignment="1">
      <alignment/>
      <protection/>
    </xf>
    <xf numFmtId="0" fontId="36" fillId="159" borderId="102" xfId="88" applyFont="1" applyFill="1" applyBorder="1" applyAlignment="1">
      <alignment/>
      <protection/>
    </xf>
    <xf numFmtId="0" fontId="36" fillId="159" borderId="36" xfId="88" applyFont="1" applyFill="1" applyBorder="1" applyAlignment="1">
      <alignment horizontal="center" vertical="center" wrapText="1"/>
      <protection/>
    </xf>
    <xf numFmtId="0" fontId="34" fillId="159" borderId="0" xfId="95" applyFont="1" applyFill="1" applyAlignment="1">
      <alignment vertical="center"/>
      <protection/>
    </xf>
    <xf numFmtId="0" fontId="34" fillId="159" borderId="0" xfId="85" applyFont="1" applyFill="1" applyAlignment="1">
      <alignment vertical="center"/>
      <protection/>
    </xf>
    <xf numFmtId="0" fontId="34" fillId="159" borderId="0" xfId="85" applyFont="1" applyFill="1" applyAlignment="1">
      <alignment horizontal="right" vertical="center"/>
      <protection/>
    </xf>
    <xf numFmtId="0" fontId="37" fillId="159" borderId="0" xfId="85" applyFont="1" applyFill="1" applyAlignment="1">
      <alignment vertical="center"/>
      <protection/>
    </xf>
    <xf numFmtId="0" fontId="1" fillId="159" borderId="0" xfId="95" applyFont="1" applyFill="1" applyAlignment="1">
      <alignment vertical="center"/>
      <protection/>
    </xf>
    <xf numFmtId="0" fontId="1" fillId="159" borderId="0" xfId="85" applyFont="1" applyFill="1" applyAlignment="1">
      <alignment vertical="center"/>
      <protection/>
    </xf>
    <xf numFmtId="0" fontId="58" fillId="159" borderId="144" xfId="85" applyFont="1" applyFill="1" applyBorder="1" applyAlignment="1">
      <alignment horizontal="left" vertical="center" wrapText="1"/>
      <protection/>
    </xf>
    <xf numFmtId="0" fontId="34" fillId="159" borderId="145" xfId="95" applyFont="1" applyFill="1" applyBorder="1" applyAlignment="1">
      <alignment horizontal="center" vertical="center" wrapText="1"/>
      <protection/>
    </xf>
    <xf numFmtId="0" fontId="34" fillId="159" borderId="146" xfId="95" applyFont="1" applyFill="1" applyBorder="1" applyAlignment="1">
      <alignment horizontal="center" vertical="center" wrapText="1"/>
      <protection/>
    </xf>
    <xf numFmtId="0" fontId="34" fillId="159" borderId="145" xfId="95" applyFont="1" applyFill="1" applyBorder="1" applyAlignment="1">
      <alignment horizontal="center" vertical="center"/>
      <protection/>
    </xf>
    <xf numFmtId="0" fontId="34" fillId="159" borderId="146" xfId="95" applyFont="1" applyFill="1" applyBorder="1" applyAlignment="1">
      <alignment horizontal="center" vertical="center"/>
      <protection/>
    </xf>
    <xf numFmtId="0" fontId="34" fillId="159" borderId="147" xfId="95" applyFont="1" applyFill="1" applyBorder="1" applyAlignment="1">
      <alignment horizontal="center" vertical="center"/>
      <protection/>
    </xf>
    <xf numFmtId="0" fontId="57" fillId="159" borderId="146" xfId="95" applyFont="1" applyFill="1" applyBorder="1" applyAlignment="1">
      <alignment horizontal="center" vertical="center" wrapText="1"/>
      <protection/>
    </xf>
    <xf numFmtId="0" fontId="34" fillId="159" borderId="148" xfId="95" applyFont="1" applyFill="1" applyBorder="1" applyAlignment="1">
      <alignment horizontal="center" vertical="center" wrapText="1"/>
      <protection/>
    </xf>
    <xf numFmtId="49" fontId="37" fillId="159" borderId="25" xfId="88" applyNumberFormat="1" applyFont="1" applyFill="1" applyBorder="1" applyAlignment="1">
      <alignment horizontal="left" vertical="center" wrapText="1"/>
      <protection/>
    </xf>
    <xf numFmtId="49" fontId="34" fillId="159" borderId="124" xfId="88" applyNumberFormat="1" applyFont="1" applyFill="1" applyBorder="1" applyAlignment="1">
      <alignment horizontal="center" vertical="center" wrapText="1"/>
      <protection/>
    </xf>
    <xf numFmtId="3" fontId="34" fillId="159" borderId="125" xfId="95" applyNumberFormat="1" applyFont="1" applyFill="1" applyBorder="1" applyAlignment="1">
      <alignment vertical="center"/>
      <protection/>
    </xf>
    <xf numFmtId="3" fontId="34" fillId="159" borderId="124" xfId="95" applyNumberFormat="1" applyFont="1" applyFill="1" applyBorder="1" applyAlignment="1">
      <alignment horizontal="center" vertical="center"/>
      <protection/>
    </xf>
    <xf numFmtId="3" fontId="34" fillId="159" borderId="125" xfId="95" applyNumberFormat="1" applyFont="1" applyFill="1" applyBorder="1" applyAlignment="1">
      <alignment horizontal="center" vertical="center"/>
      <protection/>
    </xf>
    <xf numFmtId="3" fontId="34" fillId="159" borderId="129" xfId="95" applyNumberFormat="1" applyFont="1" applyFill="1" applyBorder="1" applyAlignment="1">
      <alignment horizontal="center" vertical="center"/>
      <protection/>
    </xf>
    <xf numFmtId="3" fontId="34" fillId="159" borderId="126" xfId="95" applyNumberFormat="1" applyFont="1" applyFill="1" applyBorder="1" applyAlignment="1">
      <alignment horizontal="center" vertical="center"/>
      <protection/>
    </xf>
    <xf numFmtId="49" fontId="34" fillId="159" borderId="99" xfId="88" applyNumberFormat="1" applyFont="1" applyFill="1" applyBorder="1" applyAlignment="1">
      <alignment horizontal="left" vertical="center" wrapText="1"/>
      <protection/>
    </xf>
    <xf numFmtId="49" fontId="34" fillId="159" borderId="18" xfId="88" applyNumberFormat="1" applyFont="1" applyFill="1" applyBorder="1" applyAlignment="1">
      <alignment horizontal="center" vertical="center" wrapText="1"/>
      <protection/>
    </xf>
    <xf numFmtId="3" fontId="34" fillId="159" borderId="19" xfId="95" applyNumberFormat="1" applyFont="1" applyFill="1" applyBorder="1" applyAlignment="1">
      <alignment horizontal="center" vertical="center"/>
      <protection/>
    </xf>
    <xf numFmtId="3" fontId="34" fillId="159" borderId="18" xfId="95" applyNumberFormat="1" applyFont="1" applyFill="1" applyBorder="1" applyAlignment="1">
      <alignment horizontal="center" vertical="center"/>
      <protection/>
    </xf>
    <xf numFmtId="3" fontId="34" fillId="159" borderId="84" xfId="95" applyNumberFormat="1" applyFont="1" applyFill="1" applyBorder="1" applyAlignment="1">
      <alignment horizontal="center" vertical="center"/>
      <protection/>
    </xf>
    <xf numFmtId="3" fontId="34" fillId="159" borderId="20" xfId="95" applyNumberFormat="1" applyFont="1" applyFill="1" applyBorder="1" applyAlignment="1">
      <alignment horizontal="center" vertical="center"/>
      <protection/>
    </xf>
    <xf numFmtId="49" fontId="34" fillId="159" borderId="100" xfId="88" applyNumberFormat="1" applyFont="1" applyFill="1" applyBorder="1" applyAlignment="1">
      <alignment horizontal="left" vertical="center" wrapText="1"/>
      <protection/>
    </xf>
    <xf numFmtId="0" fontId="34" fillId="159" borderId="18" xfId="95" applyFont="1" applyFill="1" applyBorder="1" applyAlignment="1">
      <alignment horizontal="center" vertical="center"/>
      <protection/>
    </xf>
    <xf numFmtId="0" fontId="34" fillId="159" borderId="19" xfId="95" applyFont="1" applyFill="1" applyBorder="1" applyAlignment="1">
      <alignment horizontal="center" vertical="center"/>
      <protection/>
    </xf>
    <xf numFmtId="0" fontId="34" fillId="159" borderId="84" xfId="95" applyFont="1" applyFill="1" applyBorder="1" applyAlignment="1">
      <alignment horizontal="center" vertical="center"/>
      <protection/>
    </xf>
    <xf numFmtId="49" fontId="37" fillId="159" borderId="139" xfId="88" applyNumberFormat="1" applyFont="1" applyFill="1" applyBorder="1" applyAlignment="1">
      <alignment horizontal="left" vertical="center" wrapText="1"/>
      <protection/>
    </xf>
    <xf numFmtId="49" fontId="34" fillId="159" borderId="15" xfId="88" applyNumberFormat="1" applyFont="1" applyFill="1" applyBorder="1" applyAlignment="1">
      <alignment horizontal="center" vertical="center" wrapText="1"/>
      <protection/>
    </xf>
    <xf numFmtId="3" fontId="34" fillId="159" borderId="16" xfId="95" applyNumberFormat="1" applyFont="1" applyFill="1" applyBorder="1" applyAlignment="1">
      <alignment vertical="center"/>
      <protection/>
    </xf>
    <xf numFmtId="3" fontId="34" fillId="159" borderId="15" xfId="95" applyNumberFormat="1" applyFont="1" applyFill="1" applyBorder="1" applyAlignment="1">
      <alignment horizontal="center" vertical="center"/>
      <protection/>
    </xf>
    <xf numFmtId="3" fontId="34" fillId="159" borderId="16" xfId="95" applyNumberFormat="1" applyFont="1" applyFill="1" applyBorder="1" applyAlignment="1">
      <alignment horizontal="center" vertical="center"/>
      <protection/>
    </xf>
    <xf numFmtId="3" fontId="34" fillId="159" borderId="53" xfId="95" applyNumberFormat="1" applyFont="1" applyFill="1" applyBorder="1" applyAlignment="1">
      <alignment horizontal="center" vertical="center"/>
      <protection/>
    </xf>
    <xf numFmtId="3" fontId="34" fillId="159" borderId="17" xfId="95" applyNumberFormat="1" applyFont="1" applyFill="1" applyBorder="1" applyAlignment="1">
      <alignment horizontal="center" vertical="center"/>
      <protection/>
    </xf>
    <xf numFmtId="49" fontId="34" fillId="159" borderId="54" xfId="88" applyNumberFormat="1" applyFont="1" applyFill="1" applyBorder="1" applyAlignment="1">
      <alignment horizontal="left" vertical="center" wrapText="1"/>
      <protection/>
    </xf>
    <xf numFmtId="49" fontId="60" fillId="159" borderId="54" xfId="88" applyNumberFormat="1" applyFont="1" applyFill="1" applyBorder="1" applyAlignment="1">
      <alignment horizontal="left" vertical="center" wrapText="1"/>
      <protection/>
    </xf>
    <xf numFmtId="3" fontId="34" fillId="159" borderId="19" xfId="95" applyNumberFormat="1" applyFont="1" applyFill="1" applyBorder="1" applyAlignment="1">
      <alignment vertical="center"/>
      <protection/>
    </xf>
    <xf numFmtId="3" fontId="63" fillId="159" borderId="84" xfId="95" applyNumberFormat="1" applyFont="1" applyFill="1" applyBorder="1" applyAlignment="1">
      <alignment horizontal="center" vertical="center"/>
      <protection/>
    </xf>
    <xf numFmtId="3" fontId="63" fillId="159" borderId="19" xfId="95" applyNumberFormat="1" applyFont="1" applyFill="1" applyBorder="1" applyAlignment="1">
      <alignment horizontal="center" vertical="center"/>
      <protection/>
    </xf>
    <xf numFmtId="0" fontId="34" fillId="159" borderId="18" xfId="95" applyFont="1" applyFill="1" applyBorder="1" applyAlignment="1">
      <alignment vertical="center"/>
      <protection/>
    </xf>
    <xf numFmtId="0" fontId="34" fillId="159" borderId="19" xfId="95" applyFont="1" applyFill="1" applyBorder="1" applyAlignment="1">
      <alignment vertical="center"/>
      <protection/>
    </xf>
    <xf numFmtId="3" fontId="34" fillId="159" borderId="84" xfId="95" applyNumberFormat="1" applyFont="1" applyFill="1" applyBorder="1" applyAlignment="1">
      <alignment vertical="center"/>
      <protection/>
    </xf>
    <xf numFmtId="49" fontId="60" fillId="159" borderId="14" xfId="88" applyNumberFormat="1" applyFont="1" applyFill="1" applyBorder="1" applyAlignment="1">
      <alignment horizontal="left" vertical="center" wrapText="1"/>
      <protection/>
    </xf>
    <xf numFmtId="49" fontId="34" fillId="159" borderId="34" xfId="88" applyNumberFormat="1" applyFont="1" applyFill="1" applyBorder="1" applyAlignment="1">
      <alignment horizontal="center" vertical="center" wrapText="1"/>
      <protection/>
    </xf>
    <xf numFmtId="3" fontId="34" fillId="159" borderId="35" xfId="95" applyNumberFormat="1" applyFont="1" applyFill="1" applyBorder="1" applyAlignment="1">
      <alignment vertical="center"/>
      <protection/>
    </xf>
    <xf numFmtId="0" fontId="34" fillId="159" borderId="34" xfId="95" applyFont="1" applyFill="1" applyBorder="1" applyAlignment="1">
      <alignment horizontal="center" vertical="center"/>
      <protection/>
    </xf>
    <xf numFmtId="0" fontId="34" fillId="159" borderId="35" xfId="95" applyFont="1" applyFill="1" applyBorder="1" applyAlignment="1">
      <alignment horizontal="center" vertical="center"/>
      <protection/>
    </xf>
    <xf numFmtId="3" fontId="34" fillId="159" borderId="33" xfId="95" applyNumberFormat="1" applyFont="1" applyFill="1" applyBorder="1" applyAlignment="1">
      <alignment horizontal="center" vertical="center"/>
      <protection/>
    </xf>
    <xf numFmtId="3" fontId="34" fillId="159" borderId="35" xfId="95" applyNumberFormat="1" applyFont="1" applyFill="1" applyBorder="1" applyAlignment="1">
      <alignment horizontal="center" vertical="center"/>
      <protection/>
    </xf>
    <xf numFmtId="3" fontId="34" fillId="159" borderId="36" xfId="95" applyNumberFormat="1" applyFont="1" applyFill="1" applyBorder="1" applyAlignment="1">
      <alignment horizontal="center" vertical="center"/>
      <protection/>
    </xf>
    <xf numFmtId="49" fontId="34" fillId="159" borderId="140" xfId="88" applyNumberFormat="1" applyFont="1" applyFill="1" applyBorder="1" applyAlignment="1">
      <alignment horizontal="left" vertical="center" wrapText="1"/>
      <protection/>
    </xf>
    <xf numFmtId="49" fontId="34" fillId="159" borderId="22" xfId="88" applyNumberFormat="1" applyFont="1" applyFill="1" applyBorder="1" applyAlignment="1">
      <alignment horizontal="center" vertical="center" wrapText="1"/>
      <protection/>
    </xf>
    <xf numFmtId="3" fontId="34" fillId="159" borderId="23" xfId="95" applyNumberFormat="1" applyFont="1" applyFill="1" applyBorder="1" applyAlignment="1">
      <alignment horizontal="center" vertical="center"/>
      <protection/>
    </xf>
    <xf numFmtId="0" fontId="34" fillId="159" borderId="22" xfId="95" applyFont="1" applyFill="1" applyBorder="1" applyAlignment="1">
      <alignment horizontal="center" vertical="center"/>
      <protection/>
    </xf>
    <xf numFmtId="0" fontId="34" fillId="159" borderId="23" xfId="95" applyFont="1" applyFill="1" applyBorder="1" applyAlignment="1">
      <alignment horizontal="center" vertical="center"/>
      <protection/>
    </xf>
    <xf numFmtId="3" fontId="34" fillId="159" borderId="51" xfId="95" applyNumberFormat="1" applyFont="1" applyFill="1" applyBorder="1" applyAlignment="1">
      <alignment horizontal="center" vertical="center"/>
      <protection/>
    </xf>
    <xf numFmtId="3" fontId="34" fillId="159" borderId="23" xfId="95" applyNumberFormat="1" applyFont="1" applyFill="1" applyBorder="1" applyAlignment="1">
      <alignment vertical="center"/>
      <protection/>
    </xf>
    <xf numFmtId="3" fontId="34" fillId="159" borderId="24" xfId="95" applyNumberFormat="1" applyFont="1" applyFill="1" applyBorder="1" applyAlignment="1">
      <alignment horizontal="center" vertical="center"/>
      <protection/>
    </xf>
    <xf numFmtId="49" fontId="34" fillId="159" borderId="61" xfId="88" applyNumberFormat="1" applyFont="1" applyFill="1" applyBorder="1" applyAlignment="1">
      <alignment horizontal="left" vertical="center" wrapText="1"/>
      <protection/>
    </xf>
    <xf numFmtId="49" fontId="34" fillId="159" borderId="37" xfId="88" applyNumberFormat="1" applyFont="1" applyFill="1" applyBorder="1" applyAlignment="1">
      <alignment horizontal="center" vertical="center" wrapText="1"/>
      <protection/>
    </xf>
    <xf numFmtId="3" fontId="34" fillId="159" borderId="38" xfId="95" applyNumberFormat="1" applyFont="1" applyFill="1" applyBorder="1" applyAlignment="1">
      <alignment horizontal="center" vertical="center"/>
      <protection/>
    </xf>
    <xf numFmtId="0" fontId="34" fillId="159" borderId="37" xfId="95" applyFont="1" applyFill="1" applyBorder="1" applyAlignment="1">
      <alignment horizontal="center" vertical="center"/>
      <protection/>
    </xf>
    <xf numFmtId="0" fontId="34" fillId="159" borderId="38" xfId="95" applyFont="1" applyFill="1" applyBorder="1" applyAlignment="1">
      <alignment horizontal="center" vertical="center"/>
      <protection/>
    </xf>
    <xf numFmtId="3" fontId="34" fillId="159" borderId="31" xfId="95" applyNumberFormat="1" applyFont="1" applyFill="1" applyBorder="1" applyAlignment="1">
      <alignment horizontal="center" vertical="center"/>
      <protection/>
    </xf>
    <xf numFmtId="3" fontId="34" fillId="159" borderId="39" xfId="95" applyNumberFormat="1" applyFont="1" applyFill="1" applyBorder="1" applyAlignment="1">
      <alignment horizontal="center" vertical="center"/>
      <protection/>
    </xf>
    <xf numFmtId="49" fontId="37" fillId="159" borderId="54" xfId="88" applyNumberFormat="1" applyFont="1" applyFill="1" applyBorder="1" applyAlignment="1">
      <alignment horizontal="left" vertical="center" wrapText="1"/>
      <protection/>
    </xf>
    <xf numFmtId="49" fontId="37" fillId="159" borderId="14" xfId="88" applyNumberFormat="1" applyFont="1" applyFill="1" applyBorder="1" applyAlignment="1">
      <alignment horizontal="left" vertical="center"/>
      <protection/>
    </xf>
    <xf numFmtId="49" fontId="34" fillId="159" borderId="96" xfId="88" applyNumberFormat="1" applyFont="1" applyFill="1" applyBorder="1" applyAlignment="1">
      <alignment horizontal="center" vertical="center"/>
      <protection/>
    </xf>
    <xf numFmtId="3" fontId="34" fillId="159" borderId="136" xfId="95" applyNumberFormat="1" applyFont="1" applyFill="1" applyBorder="1" applyAlignment="1">
      <alignment vertical="center"/>
      <protection/>
    </xf>
    <xf numFmtId="3" fontId="34" fillId="159" borderId="96" xfId="95" applyNumberFormat="1" applyFont="1" applyFill="1" applyBorder="1" applyAlignment="1">
      <alignment horizontal="center" vertical="center"/>
      <protection/>
    </xf>
    <xf numFmtId="3" fontId="34" fillId="159" borderId="136" xfId="95" applyNumberFormat="1" applyFont="1" applyFill="1" applyBorder="1" applyAlignment="1">
      <alignment horizontal="center" vertical="center"/>
      <protection/>
    </xf>
    <xf numFmtId="3" fontId="34" fillId="159" borderId="52" xfId="95" applyNumberFormat="1" applyFont="1" applyFill="1" applyBorder="1" applyAlignment="1">
      <alignment horizontal="center" vertical="center"/>
      <protection/>
    </xf>
    <xf numFmtId="3" fontId="34" fillId="159" borderId="137" xfId="95" applyNumberFormat="1" applyFont="1" applyFill="1" applyBorder="1" applyAlignment="1">
      <alignment horizontal="center" vertical="center"/>
      <protection/>
    </xf>
    <xf numFmtId="0" fontId="34" fillId="159" borderId="16" xfId="95" applyFont="1" applyFill="1" applyBorder="1" applyAlignment="1">
      <alignment horizontal="center" vertical="center"/>
      <protection/>
    </xf>
    <xf numFmtId="0" fontId="34" fillId="159" borderId="124" xfId="85" applyFont="1" applyFill="1" applyBorder="1" applyAlignment="1">
      <alignment horizontal="center" vertical="center" wrapText="1"/>
      <protection/>
    </xf>
    <xf numFmtId="0" fontId="34" fillId="159" borderId="51" xfId="95" applyFont="1" applyFill="1" applyBorder="1" applyAlignment="1">
      <alignment horizontal="center" vertical="center"/>
      <protection/>
    </xf>
    <xf numFmtId="0" fontId="39" fillId="159" borderId="21" xfId="85" applyFont="1" applyFill="1" applyBorder="1" applyAlignment="1">
      <alignment horizontal="left" vertical="center" wrapText="1"/>
      <protection/>
    </xf>
    <xf numFmtId="0" fontId="37" fillId="159" borderId="141" xfId="85" applyFont="1" applyFill="1" applyBorder="1" applyAlignment="1">
      <alignment horizontal="center" vertical="center"/>
      <protection/>
    </xf>
    <xf numFmtId="3" fontId="37" fillId="159" borderId="55" xfId="95" applyNumberFormat="1" applyFont="1" applyFill="1" applyBorder="1" applyAlignment="1">
      <alignment vertical="center"/>
      <protection/>
    </xf>
    <xf numFmtId="3" fontId="37" fillId="159" borderId="55" xfId="85" applyNumberFormat="1" applyFont="1" applyFill="1" applyBorder="1" applyAlignment="1">
      <alignment vertical="center"/>
      <protection/>
    </xf>
    <xf numFmtId="0" fontId="37" fillId="159" borderId="141" xfId="85" applyFont="1" applyFill="1" applyBorder="1" applyAlignment="1">
      <alignment vertical="center"/>
      <protection/>
    </xf>
    <xf numFmtId="0" fontId="37" fillId="159" borderId="55" xfId="85" applyFont="1" applyFill="1" applyBorder="1" applyAlignment="1">
      <alignment vertical="center"/>
      <protection/>
    </xf>
    <xf numFmtId="3" fontId="37" fillId="159" borderId="101" xfId="85" applyNumberFormat="1" applyFont="1" applyFill="1" applyBorder="1" applyAlignment="1">
      <alignment vertical="center"/>
      <protection/>
    </xf>
    <xf numFmtId="3" fontId="37" fillId="159" borderId="138" xfId="85" applyNumberFormat="1" applyFont="1" applyFill="1" applyBorder="1" applyAlignment="1">
      <alignment vertical="center"/>
      <protection/>
    </xf>
    <xf numFmtId="0" fontId="34" fillId="159" borderId="0" xfId="85" applyFont="1" applyFill="1" applyBorder="1" applyAlignment="1">
      <alignment vertical="center"/>
      <protection/>
    </xf>
    <xf numFmtId="0" fontId="2" fillId="159" borderId="0" xfId="120" applyFill="1">
      <alignment/>
      <protection/>
    </xf>
    <xf numFmtId="49" fontId="37" fillId="159" borderId="26" xfId="88" applyNumberFormat="1" applyFont="1" applyFill="1" applyBorder="1" applyAlignment="1">
      <alignment horizontal="left" vertical="center" wrapText="1"/>
      <protection/>
    </xf>
    <xf numFmtId="0" fontId="34" fillId="159" borderId="34" xfId="85" applyFont="1" applyFill="1" applyBorder="1" applyAlignment="1">
      <alignment horizontal="center" vertical="center" wrapText="1"/>
      <protection/>
    </xf>
    <xf numFmtId="3" fontId="34" fillId="159" borderId="34" xfId="95" applyNumberFormat="1" applyFont="1" applyFill="1" applyBorder="1" applyAlignment="1">
      <alignment horizontal="center" vertical="center"/>
      <protection/>
    </xf>
    <xf numFmtId="0" fontId="34" fillId="159" borderId="31" xfId="95" applyFont="1" applyFill="1" applyBorder="1" applyAlignment="1">
      <alignment horizontal="center" vertical="center"/>
      <protection/>
    </xf>
    <xf numFmtId="0" fontId="34" fillId="159" borderId="15" xfId="95" applyFont="1" applyFill="1" applyBorder="1" applyAlignment="1">
      <alignment horizontal="center" vertical="center"/>
      <protection/>
    </xf>
    <xf numFmtId="0" fontId="34" fillId="159" borderId="124" xfId="95" applyFont="1" applyFill="1" applyBorder="1" applyAlignment="1">
      <alignment horizontal="center" vertical="center"/>
      <protection/>
    </xf>
    <xf numFmtId="0" fontId="34" fillId="159" borderId="125" xfId="95" applyFont="1" applyFill="1" applyBorder="1" applyAlignment="1">
      <alignment horizontal="center" vertical="center"/>
      <protection/>
    </xf>
    <xf numFmtId="0" fontId="34" fillId="159" borderId="96" xfId="95" applyFont="1" applyFill="1" applyBorder="1" applyAlignment="1">
      <alignment horizontal="center" vertical="center"/>
      <protection/>
    </xf>
    <xf numFmtId="0" fontId="34" fillId="159" borderId="136" xfId="95" applyFont="1" applyFill="1" applyBorder="1" applyAlignment="1">
      <alignment horizontal="center" vertical="center"/>
      <protection/>
    </xf>
    <xf numFmtId="0" fontId="56" fillId="159" borderId="0" xfId="85" applyFont="1" applyFill="1" applyAlignment="1">
      <alignment vertical="center" wrapText="1"/>
      <protection/>
    </xf>
    <xf numFmtId="0" fontId="34" fillId="159" borderId="0" xfId="92" applyFont="1" applyFill="1" applyAlignment="1">
      <alignment horizontal="left" vertical="center"/>
      <protection/>
    </xf>
    <xf numFmtId="0" fontId="34" fillId="159" borderId="0" xfId="85" applyFont="1" applyFill="1" applyAlignment="1">
      <alignment horizontal="left" vertical="center"/>
      <protection/>
    </xf>
    <xf numFmtId="0" fontId="12" fillId="159" borderId="0" xfId="95" applyFont="1" applyFill="1" applyAlignment="1">
      <alignment vertical="center"/>
      <protection/>
    </xf>
    <xf numFmtId="1" fontId="37" fillId="159" borderId="84" xfId="90" applyNumberFormat="1" applyFont="1" applyFill="1" applyBorder="1">
      <alignment/>
      <protection/>
    </xf>
    <xf numFmtId="1" fontId="37" fillId="159" borderId="31" xfId="90" applyNumberFormat="1" applyFont="1" applyFill="1" applyBorder="1">
      <alignment/>
      <protection/>
    </xf>
    <xf numFmtId="1" fontId="37" fillId="159" borderId="51" xfId="90" applyNumberFormat="1" applyFont="1" applyFill="1" applyBorder="1">
      <alignment/>
      <protection/>
    </xf>
    <xf numFmtId="3" fontId="37" fillId="159" borderId="51" xfId="88" applyNumberFormat="1" applyFont="1" applyFill="1" applyBorder="1">
      <alignment/>
      <protection/>
    </xf>
    <xf numFmtId="3" fontId="37" fillId="159" borderId="137" xfId="88" applyNumberFormat="1" applyFont="1" applyFill="1" applyBorder="1">
      <alignment/>
      <protection/>
    </xf>
    <xf numFmtId="0" fontId="1" fillId="492" borderId="0" xfId="0" applyFont="1" applyFill="1" applyAlignment="1">
      <alignment vertical="center"/>
    </xf>
    <xf numFmtId="0" fontId="34" fillId="159" borderId="0" xfId="87" applyFont="1" applyFill="1" applyBorder="1" applyAlignment="1">
      <alignment horizontal="left" vertical="center" wrapText="1"/>
      <protection/>
    </xf>
    <xf numFmtId="0" fontId="40" fillId="159" borderId="127" xfId="88" applyFont="1" applyFill="1" applyBorder="1" applyAlignment="1">
      <alignment horizontal="center" vertical="center" wrapText="1"/>
      <protection/>
    </xf>
    <xf numFmtId="0" fontId="40" fillId="159" borderId="120" xfId="86" applyFont="1" applyFill="1" applyBorder="1" applyAlignment="1">
      <alignment horizontal="center" vertical="center" wrapText="1"/>
      <protection/>
    </xf>
    <xf numFmtId="0" fontId="40" fillId="159" borderId="119" xfId="86" applyFont="1" applyFill="1" applyBorder="1" applyAlignment="1">
      <alignment horizontal="center" vertical="center" wrapText="1"/>
      <protection/>
    </xf>
    <xf numFmtId="0" fontId="40" fillId="159" borderId="120" xfId="88" applyFont="1" applyFill="1" applyBorder="1" applyAlignment="1">
      <alignment horizontal="center" vertical="center" wrapText="1"/>
      <protection/>
    </xf>
    <xf numFmtId="0" fontId="40" fillId="159" borderId="119" xfId="88" applyFont="1" applyFill="1" applyBorder="1" applyAlignment="1">
      <alignment horizontal="center" vertical="center" wrapText="1"/>
      <protection/>
    </xf>
    <xf numFmtId="0" fontId="40" fillId="159" borderId="40" xfId="88" applyFont="1" applyFill="1" applyBorder="1" applyAlignment="1">
      <alignment horizontal="center" vertical="center" wrapText="1"/>
      <protection/>
    </xf>
    <xf numFmtId="0" fontId="40" fillId="159" borderId="0" xfId="88" applyFont="1" applyFill="1" applyBorder="1" applyAlignment="1">
      <alignment horizontal="center" vertical="center" wrapText="1"/>
      <protection/>
    </xf>
    <xf numFmtId="0" fontId="40" fillId="159" borderId="130" xfId="88" applyFont="1" applyFill="1" applyBorder="1" applyAlignment="1">
      <alignment horizontal="center" vertical="center" wrapText="1"/>
      <protection/>
    </xf>
    <xf numFmtId="0" fontId="40" fillId="159" borderId="21" xfId="88" applyFont="1" applyFill="1" applyBorder="1" applyAlignment="1">
      <alignment horizontal="center" vertical="center" wrapText="1"/>
      <protection/>
    </xf>
    <xf numFmtId="0" fontId="40" fillId="159" borderId="10" xfId="88" applyFont="1" applyFill="1" applyBorder="1" applyAlignment="1">
      <alignment horizontal="center" vertical="center" wrapText="1"/>
      <protection/>
    </xf>
    <xf numFmtId="0" fontId="40" fillId="159" borderId="29" xfId="88" applyFont="1" applyFill="1" applyBorder="1" applyAlignment="1">
      <alignment horizontal="center" vertical="center" wrapText="1"/>
      <protection/>
    </xf>
    <xf numFmtId="0" fontId="43" fillId="159" borderId="127" xfId="88" applyFont="1" applyFill="1" applyBorder="1" applyAlignment="1">
      <alignment horizontal="center" vertical="center"/>
      <protection/>
    </xf>
    <xf numFmtId="0" fontId="43" fillId="159" borderId="120" xfId="88" applyFont="1" applyFill="1" applyBorder="1" applyAlignment="1">
      <alignment horizontal="center" vertical="center"/>
      <protection/>
    </xf>
    <xf numFmtId="0" fontId="43" fillId="159" borderId="119" xfId="88" applyFont="1" applyFill="1" applyBorder="1" applyAlignment="1">
      <alignment horizontal="center" vertical="center"/>
      <protection/>
    </xf>
    <xf numFmtId="0" fontId="43" fillId="159" borderId="40" xfId="86" applyFont="1" applyFill="1" applyBorder="1" applyAlignment="1">
      <alignment horizontal="center" vertical="center"/>
      <protection/>
    </xf>
    <xf numFmtId="0" fontId="43" fillId="159" borderId="0" xfId="86" applyFont="1" applyFill="1" applyBorder="1" applyAlignment="1">
      <alignment horizontal="center" vertical="center"/>
      <protection/>
    </xf>
    <xf numFmtId="0" fontId="43" fillId="159" borderId="130" xfId="86" applyFont="1" applyFill="1" applyBorder="1" applyAlignment="1">
      <alignment horizontal="center" vertical="center"/>
      <protection/>
    </xf>
    <xf numFmtId="0" fontId="43" fillId="159" borderId="21" xfId="86" applyFont="1" applyFill="1" applyBorder="1" applyAlignment="1">
      <alignment horizontal="center" vertical="center"/>
      <protection/>
    </xf>
    <xf numFmtId="0" fontId="43" fillId="159" borderId="10" xfId="86" applyFont="1" applyFill="1" applyBorder="1" applyAlignment="1">
      <alignment horizontal="center" vertical="center"/>
      <protection/>
    </xf>
    <xf numFmtId="0" fontId="43" fillId="159" borderId="29" xfId="86" applyFont="1" applyFill="1" applyBorder="1" applyAlignment="1">
      <alignment horizontal="center" vertical="center"/>
      <protection/>
    </xf>
    <xf numFmtId="0" fontId="43" fillId="159" borderId="127" xfId="88" applyFont="1" applyFill="1" applyBorder="1" applyAlignment="1">
      <alignment horizontal="center" vertical="center" wrapText="1"/>
      <protection/>
    </xf>
    <xf numFmtId="0" fontId="43" fillId="159" borderId="120" xfId="88" applyFont="1" applyFill="1" applyBorder="1" applyAlignment="1">
      <alignment horizontal="center" vertical="center" wrapText="1"/>
      <protection/>
    </xf>
    <xf numFmtId="0" fontId="43" fillId="159" borderId="119" xfId="88" applyFont="1" applyFill="1" applyBorder="1" applyAlignment="1">
      <alignment horizontal="center" vertical="center" wrapText="1"/>
      <protection/>
    </xf>
    <xf numFmtId="0" fontId="43" fillId="159" borderId="40" xfId="88" applyFont="1" applyFill="1" applyBorder="1" applyAlignment="1">
      <alignment horizontal="center" vertical="center" wrapText="1"/>
      <protection/>
    </xf>
    <xf numFmtId="0" fontId="43" fillId="159" borderId="0" xfId="88" applyFont="1" applyFill="1" applyBorder="1" applyAlignment="1">
      <alignment horizontal="center" vertical="center" wrapText="1"/>
      <protection/>
    </xf>
    <xf numFmtId="0" fontId="43" fillId="159" borderId="130" xfId="88" applyFont="1" applyFill="1" applyBorder="1" applyAlignment="1">
      <alignment horizontal="center" vertical="center" wrapText="1"/>
      <protection/>
    </xf>
    <xf numFmtId="0" fontId="43" fillId="159" borderId="21" xfId="88" applyFont="1" applyFill="1" applyBorder="1" applyAlignment="1">
      <alignment horizontal="center" vertical="center" wrapText="1"/>
      <protection/>
    </xf>
    <xf numFmtId="0" fontId="43" fillId="159" borderId="10" xfId="88" applyFont="1" applyFill="1" applyBorder="1" applyAlignment="1">
      <alignment horizontal="center" vertical="center" wrapText="1"/>
      <protection/>
    </xf>
    <xf numFmtId="0" fontId="43" fillId="159" borderId="29" xfId="88" applyFont="1" applyFill="1" applyBorder="1" applyAlignment="1">
      <alignment horizontal="center" vertical="center" wrapText="1"/>
      <protection/>
    </xf>
    <xf numFmtId="0" fontId="43" fillId="159" borderId="127" xfId="88" applyFont="1" applyFill="1" applyBorder="1" applyAlignment="1">
      <alignment horizontal="left" vertical="center" wrapText="1"/>
      <protection/>
    </xf>
    <xf numFmtId="0" fontId="43" fillId="159" borderId="120" xfId="88" applyFont="1" applyFill="1" applyBorder="1" applyAlignment="1">
      <alignment horizontal="left" vertical="center"/>
      <protection/>
    </xf>
    <xf numFmtId="0" fontId="43" fillId="159" borderId="119" xfId="88" applyFont="1" applyFill="1" applyBorder="1" applyAlignment="1">
      <alignment horizontal="left" vertical="center"/>
      <protection/>
    </xf>
    <xf numFmtId="0" fontId="43" fillId="159" borderId="40" xfId="88" applyFont="1" applyFill="1" applyBorder="1" applyAlignment="1">
      <alignment horizontal="left" vertical="center"/>
      <protection/>
    </xf>
    <xf numFmtId="0" fontId="43" fillId="159" borderId="0" xfId="88" applyFont="1" applyFill="1" applyBorder="1" applyAlignment="1">
      <alignment horizontal="left" vertical="center"/>
      <protection/>
    </xf>
    <xf numFmtId="0" fontId="43" fillId="159" borderId="130" xfId="88" applyFont="1" applyFill="1" applyBorder="1" applyAlignment="1">
      <alignment horizontal="left" vertical="center"/>
      <protection/>
    </xf>
    <xf numFmtId="0" fontId="43" fillId="159" borderId="21" xfId="88" applyFont="1" applyFill="1" applyBorder="1" applyAlignment="1">
      <alignment horizontal="left" vertical="center"/>
      <protection/>
    </xf>
    <xf numFmtId="0" fontId="43" fillId="159" borderId="10" xfId="88" applyFont="1" applyFill="1" applyBorder="1" applyAlignment="1">
      <alignment horizontal="left" vertical="center"/>
      <protection/>
    </xf>
    <xf numFmtId="0" fontId="43" fillId="159" borderId="29" xfId="88" applyFont="1" applyFill="1" applyBorder="1" applyAlignment="1">
      <alignment horizontal="left" vertical="center"/>
      <protection/>
    </xf>
    <xf numFmtId="0" fontId="40" fillId="159" borderId="78" xfId="88" applyFont="1" applyFill="1" applyBorder="1" applyAlignment="1">
      <alignment horizontal="center" vertical="center" wrapText="1"/>
      <protection/>
    </xf>
    <xf numFmtId="0" fontId="40" fillId="159" borderId="81" xfId="86" applyFont="1" applyFill="1" applyBorder="1" applyAlignment="1">
      <alignment horizontal="center" vertical="center"/>
      <protection/>
    </xf>
    <xf numFmtId="0" fontId="40" fillId="159" borderId="49" xfId="86" applyFont="1" applyFill="1" applyBorder="1" applyAlignment="1">
      <alignment horizontal="center" vertical="center"/>
      <protection/>
    </xf>
    <xf numFmtId="0" fontId="66" fillId="159" borderId="0" xfId="88" applyFont="1" applyFill="1" applyAlignment="1">
      <alignment horizontal="center"/>
      <protection/>
    </xf>
    <xf numFmtId="0" fontId="43" fillId="159" borderId="40" xfId="88" applyFont="1" applyFill="1" applyBorder="1" applyAlignment="1">
      <alignment horizontal="center" vertical="center"/>
      <protection/>
    </xf>
    <xf numFmtId="0" fontId="43" fillId="159" borderId="0" xfId="88" applyFont="1" applyFill="1" applyBorder="1" applyAlignment="1">
      <alignment horizontal="center" vertical="center"/>
      <protection/>
    </xf>
    <xf numFmtId="0" fontId="43" fillId="159" borderId="130" xfId="88" applyFont="1" applyFill="1" applyBorder="1" applyAlignment="1">
      <alignment horizontal="center" vertical="center"/>
      <protection/>
    </xf>
    <xf numFmtId="0" fontId="43" fillId="159" borderId="21" xfId="88" applyFont="1" applyFill="1" applyBorder="1" applyAlignment="1">
      <alignment horizontal="center" vertical="center"/>
      <protection/>
    </xf>
    <xf numFmtId="0" fontId="43" fillId="159" borderId="10" xfId="88" applyFont="1" applyFill="1" applyBorder="1" applyAlignment="1">
      <alignment horizontal="center" vertical="center"/>
      <protection/>
    </xf>
    <xf numFmtId="0" fontId="43" fillId="159" borderId="29" xfId="88" applyFont="1" applyFill="1" applyBorder="1" applyAlignment="1">
      <alignment horizontal="center" vertical="center"/>
      <protection/>
    </xf>
    <xf numFmtId="166" fontId="39" fillId="159" borderId="127" xfId="97" applyNumberFormat="1" applyFont="1" applyFill="1" applyBorder="1" applyAlignment="1" applyProtection="1">
      <alignment horizontal="center" vertical="center" wrapText="1"/>
      <protection hidden="1"/>
    </xf>
    <xf numFmtId="166" fontId="39" fillId="159" borderId="120" xfId="97" applyNumberFormat="1" applyFont="1" applyFill="1" applyBorder="1" applyAlignment="1" applyProtection="1">
      <alignment horizontal="center" vertical="center" wrapText="1"/>
      <protection hidden="1"/>
    </xf>
    <xf numFmtId="166" fontId="39" fillId="159" borderId="119" xfId="97" applyNumberFormat="1" applyFont="1" applyFill="1" applyBorder="1" applyAlignment="1" applyProtection="1">
      <alignment horizontal="center" vertical="center" wrapText="1"/>
      <protection hidden="1"/>
    </xf>
    <xf numFmtId="166" fontId="39" fillId="159" borderId="40" xfId="97" applyNumberFormat="1" applyFont="1" applyFill="1" applyBorder="1" applyAlignment="1" applyProtection="1">
      <alignment horizontal="center" vertical="center" wrapText="1"/>
      <protection hidden="1"/>
    </xf>
    <xf numFmtId="166" fontId="39" fillId="159" borderId="0" xfId="97" applyNumberFormat="1" applyFont="1" applyFill="1" applyBorder="1" applyAlignment="1" applyProtection="1">
      <alignment horizontal="center" vertical="center" wrapText="1"/>
      <protection hidden="1"/>
    </xf>
    <xf numFmtId="166" fontId="39" fillId="159" borderId="130" xfId="97" applyNumberFormat="1" applyFont="1" applyFill="1" applyBorder="1" applyAlignment="1" applyProtection="1">
      <alignment horizontal="center" vertical="center" wrapText="1"/>
      <protection hidden="1"/>
    </xf>
    <xf numFmtId="166" fontId="39" fillId="159" borderId="21" xfId="97" applyNumberFormat="1" applyFont="1" applyFill="1" applyBorder="1" applyAlignment="1" applyProtection="1">
      <alignment horizontal="center" vertical="center" wrapText="1"/>
      <protection hidden="1"/>
    </xf>
    <xf numFmtId="166" fontId="39" fillId="159" borderId="10" xfId="97" applyNumberFormat="1" applyFont="1" applyFill="1" applyBorder="1" applyAlignment="1" applyProtection="1">
      <alignment horizontal="center" vertical="center" wrapText="1"/>
      <protection hidden="1"/>
    </xf>
    <xf numFmtId="166" fontId="39" fillId="159" borderId="29" xfId="97" applyNumberFormat="1" applyFont="1" applyFill="1" applyBorder="1" applyAlignment="1" applyProtection="1">
      <alignment horizontal="center" vertical="center" wrapText="1"/>
      <protection hidden="1"/>
    </xf>
    <xf numFmtId="0" fontId="39" fillId="159" borderId="127" xfId="88" applyFont="1" applyFill="1" applyBorder="1" applyAlignment="1">
      <alignment horizontal="center" vertical="center" wrapText="1"/>
      <protection/>
    </xf>
    <xf numFmtId="0" fontId="39" fillId="159" borderId="120" xfId="88" applyFont="1" applyFill="1" applyBorder="1" applyAlignment="1">
      <alignment horizontal="center" vertical="center" wrapText="1"/>
      <protection/>
    </xf>
    <xf numFmtId="0" fontId="39" fillId="159" borderId="119" xfId="88" applyFont="1" applyFill="1" applyBorder="1" applyAlignment="1">
      <alignment horizontal="center" vertical="center" wrapText="1"/>
      <protection/>
    </xf>
    <xf numFmtId="0" fontId="39" fillId="159" borderId="40" xfId="88" applyFont="1" applyFill="1" applyBorder="1" applyAlignment="1">
      <alignment horizontal="center" vertical="center" wrapText="1"/>
      <protection/>
    </xf>
    <xf numFmtId="0" fontId="39" fillId="159" borderId="0" xfId="88" applyFont="1" applyFill="1" applyBorder="1" applyAlignment="1">
      <alignment horizontal="center" vertical="center" wrapText="1"/>
      <protection/>
    </xf>
    <xf numFmtId="0" fontId="39" fillId="159" borderId="130" xfId="88" applyFont="1" applyFill="1" applyBorder="1" applyAlignment="1">
      <alignment horizontal="center" vertical="center" wrapText="1"/>
      <protection/>
    </xf>
    <xf numFmtId="0" fontId="39" fillId="159" borderId="21" xfId="88" applyFont="1" applyFill="1" applyBorder="1" applyAlignment="1">
      <alignment horizontal="center" vertical="center" wrapText="1"/>
      <protection/>
    </xf>
    <xf numFmtId="0" fontId="39" fillId="159" borderId="10" xfId="88" applyFont="1" applyFill="1" applyBorder="1" applyAlignment="1">
      <alignment horizontal="center" vertical="center" wrapText="1"/>
      <protection/>
    </xf>
    <xf numFmtId="0" fontId="39" fillId="159" borderId="29" xfId="88" applyFont="1" applyFill="1" applyBorder="1" applyAlignment="1">
      <alignment horizontal="center" vertical="center" wrapText="1"/>
      <protection/>
    </xf>
    <xf numFmtId="3" fontId="34" fillId="159" borderId="0" xfId="87" applyNumberFormat="1" applyFont="1" applyFill="1" applyBorder="1" applyAlignment="1">
      <alignment vertical="center" wrapText="1"/>
      <protection/>
    </xf>
    <xf numFmtId="0" fontId="34" fillId="159" borderId="0" xfId="87" applyFont="1" applyFill="1" applyBorder="1" applyAlignment="1">
      <alignment vertical="center" wrapText="1"/>
      <protection/>
    </xf>
    <xf numFmtId="0" fontId="39" fillId="159" borderId="0" xfId="88" applyFont="1" applyFill="1" applyAlignment="1">
      <alignment horizontal="center" wrapText="1"/>
      <protection/>
    </xf>
    <xf numFmtId="0" fontId="37" fillId="493" borderId="0" xfId="0" applyFont="1" applyFill="1" applyAlignment="1">
      <alignment horizontal="center"/>
    </xf>
    <xf numFmtId="0" fontId="36" fillId="494" borderId="78" xfId="0" applyFont="1" applyFill="1" applyBorder="1" applyAlignment="1">
      <alignment horizontal="center" vertical="center" wrapText="1"/>
    </xf>
    <xf numFmtId="0" fontId="36" fillId="495" borderId="49" xfId="0" applyFont="1" applyFill="1" applyBorder="1" applyAlignment="1">
      <alignment horizontal="center" vertical="center" wrapText="1"/>
    </xf>
    <xf numFmtId="0" fontId="1" fillId="159" borderId="0" xfId="0" applyFont="1" applyFill="1" applyAlignment="1">
      <alignment horizontal="center"/>
    </xf>
    <xf numFmtId="0" fontId="1" fillId="159" borderId="0" xfId="0" applyFont="1" applyFill="1" applyAlignment="1">
      <alignment horizontal="left" wrapText="1"/>
    </xf>
    <xf numFmtId="0" fontId="36" fillId="159" borderId="0" xfId="0" applyFont="1" applyFill="1" applyAlignment="1">
      <alignment horizontal="center"/>
    </xf>
    <xf numFmtId="0" fontId="36" fillId="159" borderId="0" xfId="0" applyFont="1" applyFill="1" applyAlignment="1">
      <alignment horizontal="center" wrapText="1"/>
    </xf>
    <xf numFmtId="0" fontId="37" fillId="496" borderId="0" xfId="91" applyFont="1" applyFill="1" applyAlignment="1">
      <alignment horizontal="center" vertical="center"/>
      <protection/>
    </xf>
    <xf numFmtId="49" fontId="46" fillId="497" borderId="0" xfId="0" applyNumberFormat="1" applyFont="1" applyFill="1" applyBorder="1" applyAlignment="1">
      <alignment horizontal="center" vertical="center" wrapText="1"/>
    </xf>
    <xf numFmtId="0" fontId="6" fillId="498" borderId="0" xfId="91" applyFont="1" applyFill="1" applyBorder="1" applyAlignment="1">
      <alignment horizontal="center" vertical="center"/>
      <protection/>
    </xf>
    <xf numFmtId="0" fontId="37" fillId="159" borderId="0" xfId="0" applyFont="1" applyFill="1" applyAlignment="1">
      <alignment horizontal="center" vertical="center"/>
    </xf>
    <xf numFmtId="0" fontId="53" fillId="159" borderId="0" xfId="0" applyFont="1" applyFill="1" applyAlignment="1">
      <alignment vertical="center" wrapText="1"/>
    </xf>
    <xf numFmtId="0" fontId="1" fillId="159" borderId="0" xfId="0" applyFont="1" applyFill="1" applyAlignment="1">
      <alignment vertical="center" wrapText="1"/>
    </xf>
    <xf numFmtId="49" fontId="53" fillId="159" borderId="0" xfId="0" applyNumberFormat="1" applyFont="1" applyFill="1" applyAlignment="1">
      <alignment vertical="center" wrapText="1"/>
    </xf>
    <xf numFmtId="49" fontId="53" fillId="159" borderId="0" xfId="0" applyNumberFormat="1" applyFont="1" applyFill="1" applyBorder="1" applyAlignment="1">
      <alignment horizontal="left" vertical="center" wrapText="1"/>
    </xf>
    <xf numFmtId="0" fontId="37" fillId="499" borderId="0" xfId="0" applyFont="1" applyFill="1" applyAlignment="1">
      <alignment horizontal="center" vertical="center"/>
    </xf>
    <xf numFmtId="0" fontId="1" fillId="500" borderId="0" xfId="0" applyFont="1" applyFill="1" applyBorder="1" applyAlignment="1">
      <alignment horizontal="right" vertical="center"/>
    </xf>
    <xf numFmtId="0" fontId="74" fillId="501" borderId="103" xfId="0" applyFont="1" applyFill="1" applyBorder="1" applyAlignment="1">
      <alignment horizontal="center" vertical="center" wrapText="1"/>
    </xf>
    <xf numFmtId="0" fontId="74" fillId="502" borderId="105" xfId="0" applyFont="1" applyFill="1" applyBorder="1" applyAlignment="1">
      <alignment horizontal="center" vertical="center" wrapText="1"/>
    </xf>
    <xf numFmtId="0" fontId="74" fillId="503" borderId="127" xfId="0" applyFont="1" applyFill="1" applyBorder="1" applyAlignment="1">
      <alignment horizontal="center" vertical="center"/>
    </xf>
    <xf numFmtId="0" fontId="74" fillId="504" borderId="119" xfId="0" applyFont="1" applyFill="1" applyBorder="1" applyAlignment="1">
      <alignment horizontal="center" vertical="center"/>
    </xf>
    <xf numFmtId="49" fontId="37" fillId="505" borderId="0" xfId="0" applyNumberFormat="1" applyFont="1" applyFill="1" applyAlignment="1">
      <alignment horizontal="center" vertical="center"/>
    </xf>
    <xf numFmtId="0" fontId="1" fillId="506" borderId="0" xfId="0" applyFont="1" applyFill="1" applyAlignment="1">
      <alignment vertical="center"/>
    </xf>
    <xf numFmtId="0" fontId="37" fillId="507" borderId="0" xfId="96" applyFont="1" applyFill="1" applyAlignment="1">
      <alignment horizontal="center"/>
      <protection/>
    </xf>
    <xf numFmtId="0" fontId="36" fillId="159" borderId="61" xfId="88" applyFont="1" applyFill="1" applyBorder="1" applyAlignment="1">
      <alignment horizontal="center" vertical="center" wrapText="1"/>
      <protection/>
    </xf>
    <xf numFmtId="0" fontId="36" fillId="159" borderId="131" xfId="88" applyFont="1" applyFill="1" applyBorder="1" applyAlignment="1">
      <alignment horizontal="center" vertical="center" wrapText="1"/>
      <protection/>
    </xf>
    <xf numFmtId="0" fontId="36" fillId="159" borderId="42" xfId="88" applyFont="1" applyFill="1" applyBorder="1" applyAlignment="1">
      <alignment horizontal="center" vertical="center" wrapText="1"/>
      <protection/>
    </xf>
    <xf numFmtId="0" fontId="36" fillId="159" borderId="21" xfId="88" applyFont="1" applyFill="1" applyBorder="1" applyAlignment="1">
      <alignment horizontal="center" vertical="center" wrapText="1"/>
      <protection/>
    </xf>
    <xf numFmtId="0" fontId="36" fillId="159" borderId="10" xfId="88" applyFont="1" applyFill="1" applyBorder="1" applyAlignment="1">
      <alignment horizontal="center" vertical="center" wrapText="1"/>
      <protection/>
    </xf>
    <xf numFmtId="0" fontId="36" fillId="159" borderId="29" xfId="88" applyFont="1" applyFill="1" applyBorder="1" applyAlignment="1">
      <alignment horizontal="center" vertical="center" wrapText="1"/>
      <protection/>
    </xf>
    <xf numFmtId="0" fontId="37" fillId="159" borderId="0" xfId="121" applyFont="1" applyFill="1" applyAlignment="1">
      <alignment horizontal="center"/>
      <protection/>
    </xf>
    <xf numFmtId="0" fontId="37" fillId="159" borderId="0" xfId="96" applyFont="1" applyFill="1" applyAlignment="1">
      <alignment horizontal="center"/>
      <protection/>
    </xf>
    <xf numFmtId="0" fontId="36" fillId="159" borderId="127" xfId="88" applyFont="1" applyFill="1" applyBorder="1" applyAlignment="1">
      <alignment horizontal="center" vertical="center"/>
      <protection/>
    </xf>
    <xf numFmtId="0" fontId="36" fillId="159" borderId="120" xfId="88" applyFont="1" applyFill="1" applyBorder="1" applyAlignment="1">
      <alignment horizontal="center" vertical="center"/>
      <protection/>
    </xf>
    <xf numFmtId="0" fontId="36" fillId="159" borderId="119" xfId="88" applyFont="1" applyFill="1" applyBorder="1" applyAlignment="1">
      <alignment horizontal="center" vertical="center"/>
      <protection/>
    </xf>
    <xf numFmtId="0" fontId="36" fillId="159" borderId="40" xfId="88" applyFont="1" applyFill="1" applyBorder="1" applyAlignment="1">
      <alignment horizontal="center" vertical="center"/>
      <protection/>
    </xf>
    <xf numFmtId="0" fontId="36" fillId="159" borderId="0" xfId="88" applyFont="1" applyFill="1" applyBorder="1" applyAlignment="1">
      <alignment horizontal="center" vertical="center"/>
      <protection/>
    </xf>
    <xf numFmtId="0" fontId="36" fillId="159" borderId="130" xfId="88" applyFont="1" applyFill="1" applyBorder="1" applyAlignment="1">
      <alignment horizontal="center" vertical="center"/>
      <protection/>
    </xf>
    <xf numFmtId="0" fontId="36" fillId="159" borderId="21" xfId="88" applyFont="1" applyFill="1" applyBorder="1" applyAlignment="1">
      <alignment horizontal="center" vertical="center"/>
      <protection/>
    </xf>
    <xf numFmtId="0" fontId="36" fillId="159" borderId="10" xfId="88" applyFont="1" applyFill="1" applyBorder="1" applyAlignment="1">
      <alignment horizontal="center" vertical="center"/>
      <protection/>
    </xf>
    <xf numFmtId="0" fontId="36" fillId="159" borderId="29" xfId="88" applyFont="1" applyFill="1" applyBorder="1" applyAlignment="1">
      <alignment horizontal="center" vertical="center"/>
      <protection/>
    </xf>
    <xf numFmtId="0" fontId="36" fillId="159" borderId="61" xfId="88" applyFont="1" applyFill="1" applyBorder="1" applyAlignment="1">
      <alignment horizontal="center" vertical="center" wrapText="1"/>
      <protection/>
    </xf>
    <xf numFmtId="0" fontId="36" fillId="159" borderId="131" xfId="88" applyFont="1" applyFill="1" applyBorder="1" applyAlignment="1">
      <alignment horizontal="center" vertical="center" wrapText="1"/>
      <protection/>
    </xf>
    <xf numFmtId="0" fontId="36" fillId="159" borderId="42" xfId="88" applyFont="1" applyFill="1" applyBorder="1" applyAlignment="1">
      <alignment horizontal="center" vertical="center" wrapText="1"/>
      <protection/>
    </xf>
    <xf numFmtId="0" fontId="36" fillId="159" borderId="21" xfId="88" applyFont="1" applyFill="1" applyBorder="1" applyAlignment="1">
      <alignment horizontal="center" vertical="center" wrapText="1"/>
      <protection/>
    </xf>
    <xf numFmtId="0" fontId="36" fillId="159" borderId="10" xfId="88" applyFont="1" applyFill="1" applyBorder="1" applyAlignment="1">
      <alignment horizontal="center" vertical="center" wrapText="1"/>
      <protection/>
    </xf>
    <xf numFmtId="0" fontId="36" fillId="159" borderId="29" xfId="88" applyFont="1" applyFill="1" applyBorder="1" applyAlignment="1">
      <alignment horizontal="center" vertical="center" wrapText="1"/>
      <protection/>
    </xf>
    <xf numFmtId="0" fontId="36" fillId="159" borderId="40" xfId="88" applyFont="1" applyFill="1" applyBorder="1" applyAlignment="1">
      <alignment horizontal="center" vertical="center" wrapText="1"/>
      <protection/>
    </xf>
    <xf numFmtId="0" fontId="36" fillId="159" borderId="0" xfId="88" applyFont="1" applyFill="1" applyBorder="1" applyAlignment="1">
      <alignment horizontal="center" vertical="center" wrapText="1"/>
      <protection/>
    </xf>
    <xf numFmtId="0" fontId="36" fillId="159" borderId="130" xfId="88" applyFont="1" applyFill="1" applyBorder="1" applyAlignment="1">
      <alignment horizontal="center" vertical="center" wrapText="1"/>
      <protection/>
    </xf>
    <xf numFmtId="0" fontId="85" fillId="508" borderId="0" xfId="0" applyFont="1" applyFill="1" applyAlignment="1">
      <alignment horizontal="center" vertical="center" wrapText="1"/>
    </xf>
    <xf numFmtId="0" fontId="34" fillId="509" borderId="0" xfId="0" applyFont="1" applyFill="1" applyAlignment="1">
      <alignment horizontal="left" vertical="center" wrapText="1"/>
    </xf>
    <xf numFmtId="0" fontId="86" fillId="510" borderId="0" xfId="0" applyFont="1" applyFill="1" applyAlignment="1">
      <alignment vertical="center" wrapText="1"/>
    </xf>
    <xf numFmtId="0" fontId="40" fillId="511" borderId="50" xfId="123" applyFont="1" applyFill="1" applyBorder="1" applyAlignment="1">
      <alignment horizontal="center" vertical="center" wrapText="1"/>
      <protection/>
    </xf>
    <xf numFmtId="0" fontId="40" fillId="512" borderId="123" xfId="123" applyFont="1" applyFill="1" applyBorder="1" applyAlignment="1">
      <alignment horizontal="center" vertical="center" wrapText="1"/>
      <protection/>
    </xf>
    <xf numFmtId="0" fontId="36" fillId="513" borderId="127" xfId="123" applyNumberFormat="1" applyFont="1" applyFill="1" applyBorder="1" applyAlignment="1">
      <alignment horizontal="center" vertical="center" wrapText="1"/>
      <protection/>
    </xf>
    <xf numFmtId="0" fontId="36" fillId="514" borderId="40" xfId="123" applyNumberFormat="1" applyFont="1" applyFill="1" applyBorder="1" applyAlignment="1">
      <alignment horizontal="center" vertical="center" wrapText="1"/>
      <protection/>
    </xf>
    <xf numFmtId="3" fontId="37" fillId="515" borderId="0" xfId="0" applyNumberFormat="1" applyFont="1" applyFill="1" applyAlignment="1">
      <alignment horizontal="center"/>
    </xf>
    <xf numFmtId="0" fontId="40" fillId="516" borderId="127" xfId="123" applyFont="1" applyFill="1" applyBorder="1" applyAlignment="1">
      <alignment horizontal="center" vertical="center" wrapText="1"/>
      <protection/>
    </xf>
    <xf numFmtId="0" fontId="40" fillId="517" borderId="40" xfId="123" applyFont="1" applyFill="1" applyBorder="1" applyAlignment="1">
      <alignment horizontal="center" vertical="center" wrapText="1"/>
      <protection/>
    </xf>
    <xf numFmtId="0" fontId="36" fillId="518" borderId="120" xfId="123" applyNumberFormat="1" applyFont="1" applyFill="1" applyBorder="1" applyAlignment="1">
      <alignment horizontal="center" vertical="center" wrapText="1"/>
      <protection/>
    </xf>
    <xf numFmtId="0" fontId="36" fillId="519" borderId="119" xfId="123" applyNumberFormat="1" applyFont="1" applyFill="1" applyBorder="1" applyAlignment="1">
      <alignment horizontal="center" vertical="center" wrapText="1"/>
      <protection/>
    </xf>
    <xf numFmtId="0" fontId="36" fillId="520" borderId="0" xfId="123" applyNumberFormat="1" applyFont="1" applyFill="1" applyBorder="1" applyAlignment="1">
      <alignment horizontal="center" vertical="center" wrapText="1"/>
      <protection/>
    </xf>
    <xf numFmtId="0" fontId="36" fillId="521" borderId="130" xfId="123" applyNumberFormat="1" applyFont="1" applyFill="1" applyBorder="1" applyAlignment="1">
      <alignment horizontal="center" vertical="center" wrapText="1"/>
      <protection/>
    </xf>
    <xf numFmtId="0" fontId="36" fillId="522" borderId="50" xfId="123" applyNumberFormat="1" applyFont="1" applyFill="1" applyBorder="1" applyAlignment="1">
      <alignment horizontal="center" vertical="center" wrapText="1"/>
      <protection/>
    </xf>
    <xf numFmtId="0" fontId="36" fillId="523" borderId="123" xfId="123" applyNumberFormat="1" applyFont="1" applyFill="1" applyBorder="1" applyAlignment="1">
      <alignment horizontal="center" vertical="center" wrapText="1"/>
      <protection/>
    </xf>
    <xf numFmtId="0" fontId="36" fillId="524" borderId="21" xfId="123" applyNumberFormat="1" applyFont="1" applyFill="1" applyBorder="1" applyAlignment="1">
      <alignment horizontal="center" vertical="center" wrapText="1"/>
      <protection/>
    </xf>
    <xf numFmtId="0" fontId="36" fillId="525" borderId="10" xfId="123" applyNumberFormat="1" applyFont="1" applyFill="1" applyBorder="1" applyAlignment="1">
      <alignment horizontal="center" vertical="center" wrapText="1"/>
      <protection/>
    </xf>
    <xf numFmtId="0" fontId="36" fillId="526" borderId="29" xfId="123" applyNumberFormat="1" applyFont="1" applyFill="1" applyBorder="1" applyAlignment="1">
      <alignment horizontal="center" vertical="center" wrapText="1"/>
      <protection/>
    </xf>
    <xf numFmtId="0" fontId="36" fillId="527" borderId="50" xfId="125" applyNumberFormat="1" applyFont="1" applyFill="1" applyBorder="1" applyAlignment="1">
      <alignment horizontal="center" vertical="center" wrapText="1"/>
      <protection/>
    </xf>
    <xf numFmtId="0" fontId="36" fillId="528" borderId="123" xfId="125" applyNumberFormat="1" applyFont="1" applyFill="1" applyBorder="1" applyAlignment="1">
      <alignment horizontal="center" vertical="center" wrapText="1"/>
      <protection/>
    </xf>
    <xf numFmtId="0" fontId="36" fillId="529" borderId="127" xfId="125" applyNumberFormat="1" applyFont="1" applyFill="1" applyBorder="1" applyAlignment="1">
      <alignment horizontal="center" vertical="center" wrapText="1"/>
      <protection/>
    </xf>
    <xf numFmtId="0" fontId="36" fillId="530" borderId="119" xfId="125" applyNumberFormat="1" applyFont="1" applyFill="1" applyBorder="1" applyAlignment="1">
      <alignment horizontal="center" vertical="center" wrapText="1"/>
      <protection/>
    </xf>
    <xf numFmtId="0" fontId="36" fillId="531" borderId="40" xfId="125" applyNumberFormat="1" applyFont="1" applyFill="1" applyBorder="1" applyAlignment="1">
      <alignment horizontal="center" vertical="center" wrapText="1"/>
      <protection/>
    </xf>
    <xf numFmtId="0" fontId="36" fillId="532" borderId="130" xfId="125" applyNumberFormat="1" applyFont="1" applyFill="1" applyBorder="1" applyAlignment="1">
      <alignment horizontal="center" vertical="center" wrapText="1"/>
      <protection/>
    </xf>
    <xf numFmtId="0" fontId="36" fillId="533" borderId="21" xfId="125" applyNumberFormat="1" applyFont="1" applyFill="1" applyBorder="1" applyAlignment="1">
      <alignment horizontal="center" vertical="center" wrapText="1"/>
      <protection/>
    </xf>
    <xf numFmtId="0" fontId="36" fillId="534" borderId="29" xfId="125" applyNumberFormat="1" applyFont="1" applyFill="1" applyBorder="1" applyAlignment="1">
      <alignment horizontal="center" vertical="center" wrapText="1"/>
      <protection/>
    </xf>
    <xf numFmtId="0" fontId="40" fillId="535" borderId="50" xfId="125" applyFont="1" applyFill="1" applyBorder="1" applyAlignment="1">
      <alignment horizontal="center" vertical="center" wrapText="1"/>
      <protection/>
    </xf>
    <xf numFmtId="0" fontId="40" fillId="536" borderId="123" xfId="125" applyFont="1" applyFill="1" applyBorder="1" applyAlignment="1">
      <alignment horizontal="center" vertical="center" wrapText="1"/>
      <protection/>
    </xf>
    <xf numFmtId="0" fontId="40" fillId="537" borderId="28" xfId="125" applyFont="1" applyFill="1" applyBorder="1" applyAlignment="1">
      <alignment horizontal="center" vertical="center" wrapText="1"/>
      <protection/>
    </xf>
    <xf numFmtId="0" fontId="36" fillId="538" borderId="78" xfId="125" applyNumberFormat="1" applyFont="1" applyFill="1" applyBorder="1" applyAlignment="1">
      <alignment horizontal="center" vertical="center" wrapText="1"/>
      <protection/>
    </xf>
    <xf numFmtId="0" fontId="36" fillId="539" borderId="49" xfId="125" applyNumberFormat="1" applyFont="1" applyFill="1" applyBorder="1" applyAlignment="1">
      <alignment horizontal="center" vertical="center" wrapText="1"/>
      <protection/>
    </xf>
    <xf numFmtId="0" fontId="36" fillId="540" borderId="120" xfId="125" applyNumberFormat="1" applyFont="1" applyFill="1" applyBorder="1" applyAlignment="1">
      <alignment horizontal="center" vertical="center" wrapText="1"/>
      <protection/>
    </xf>
    <xf numFmtId="0" fontId="36" fillId="541" borderId="10" xfId="125" applyNumberFormat="1" applyFont="1" applyFill="1" applyBorder="1" applyAlignment="1">
      <alignment horizontal="center" vertical="center" wrapText="1"/>
      <protection/>
    </xf>
    <xf numFmtId="0" fontId="39" fillId="542" borderId="0" xfId="0" applyFont="1" applyFill="1" applyAlignment="1">
      <alignment horizontal="center" vertical="center"/>
    </xf>
    <xf numFmtId="0" fontId="38" fillId="543" borderId="0" xfId="0" applyFont="1" applyFill="1" applyAlignment="1">
      <alignment horizontal="center" vertical="center"/>
    </xf>
    <xf numFmtId="0" fontId="1" fillId="544" borderId="50" xfId="0" applyFont="1" applyFill="1" applyBorder="1" applyAlignment="1">
      <alignment horizontal="center" vertical="center" wrapText="1"/>
    </xf>
    <xf numFmtId="0" fontId="1" fillId="545" borderId="28" xfId="0" applyFont="1" applyFill="1" applyBorder="1" applyAlignment="1">
      <alignment horizontal="center" vertical="center" wrapText="1"/>
    </xf>
    <xf numFmtId="0" fontId="1" fillId="546" borderId="78" xfId="0" applyFont="1" applyFill="1" applyBorder="1" applyAlignment="1">
      <alignment horizontal="center" vertical="center"/>
    </xf>
    <xf numFmtId="0" fontId="1" fillId="547" borderId="81" xfId="0" applyFont="1" applyFill="1" applyBorder="1" applyAlignment="1">
      <alignment horizontal="center" vertical="center"/>
    </xf>
    <xf numFmtId="0" fontId="1" fillId="548" borderId="49" xfId="0" applyFont="1" applyFill="1" applyBorder="1" applyAlignment="1">
      <alignment horizontal="center" vertical="center"/>
    </xf>
    <xf numFmtId="0" fontId="36" fillId="549" borderId="0" xfId="0" applyFont="1" applyFill="1" applyBorder="1" applyAlignment="1">
      <alignment horizontal="center" vertical="center"/>
    </xf>
    <xf numFmtId="0" fontId="1" fillId="550" borderId="21" xfId="0" applyFont="1" applyFill="1" applyBorder="1" applyAlignment="1">
      <alignment horizontal="center" vertical="center" wrapText="1"/>
    </xf>
    <xf numFmtId="0" fontId="40" fillId="551" borderId="50" xfId="0" applyFont="1" applyFill="1" applyBorder="1" applyAlignment="1">
      <alignment horizontal="center" vertical="center" wrapText="1"/>
    </xf>
    <xf numFmtId="0" fontId="40" fillId="552" borderId="123" xfId="0" applyFont="1" applyFill="1" applyBorder="1" applyAlignment="1">
      <alignment horizontal="center" vertical="center" wrapText="1"/>
    </xf>
    <xf numFmtId="3" fontId="36" fillId="553" borderId="119" xfId="0" applyNumberFormat="1" applyFont="1" applyFill="1" applyBorder="1" applyAlignment="1">
      <alignment horizontal="center" vertical="center" wrapText="1"/>
    </xf>
    <xf numFmtId="3" fontId="36" fillId="554" borderId="29" xfId="0" applyNumberFormat="1" applyFont="1" applyFill="1" applyBorder="1" applyAlignment="1">
      <alignment horizontal="center" vertical="center" wrapText="1"/>
    </xf>
    <xf numFmtId="3" fontId="36" fillId="159" borderId="119" xfId="0" applyNumberFormat="1" applyFont="1" applyFill="1" applyBorder="1" applyAlignment="1">
      <alignment horizontal="center" vertical="center" wrapText="1"/>
    </xf>
    <xf numFmtId="3" fontId="36" fillId="159" borderId="29" xfId="0" applyNumberFormat="1" applyFont="1" applyFill="1" applyBorder="1" applyAlignment="1">
      <alignment horizontal="center" vertical="center" wrapText="1"/>
    </xf>
    <xf numFmtId="0" fontId="36" fillId="555" borderId="50" xfId="0" applyFont="1" applyFill="1" applyBorder="1" applyAlignment="1">
      <alignment horizontal="center" vertical="center" wrapText="1"/>
    </xf>
    <xf numFmtId="0" fontId="36" fillId="556" borderId="28" xfId="0" applyFont="1" applyFill="1" applyBorder="1" applyAlignment="1">
      <alignment horizontal="center" vertical="center" wrapText="1"/>
    </xf>
    <xf numFmtId="0" fontId="36" fillId="557" borderId="119" xfId="0" applyFont="1" applyFill="1" applyBorder="1" applyAlignment="1">
      <alignment horizontal="center" vertical="center" wrapText="1"/>
    </xf>
    <xf numFmtId="0" fontId="36" fillId="558" borderId="29" xfId="0" applyFont="1" applyFill="1" applyBorder="1" applyAlignment="1">
      <alignment horizontal="center" vertical="center" wrapText="1"/>
    </xf>
    <xf numFmtId="0" fontId="37" fillId="162" borderId="0" xfId="0" applyFont="1" applyFill="1" applyBorder="1" applyAlignment="1">
      <alignment horizontal="center" vertical="center" wrapText="1"/>
    </xf>
    <xf numFmtId="0" fontId="34" fillId="162" borderId="0" xfId="0" applyFont="1" applyFill="1" applyBorder="1" applyAlignment="1">
      <alignment horizontal="center" vertical="center"/>
    </xf>
    <xf numFmtId="0" fontId="34" fillId="162" borderId="0" xfId="0" applyFont="1" applyFill="1" applyBorder="1" applyAlignment="1">
      <alignment horizontal="left" vertical="center" wrapText="1"/>
    </xf>
    <xf numFmtId="0" fontId="1" fillId="162" borderId="0" xfId="0" applyFont="1" applyFill="1" applyBorder="1" applyAlignment="1">
      <alignment horizontal="left" vertical="center" wrapText="1"/>
    </xf>
    <xf numFmtId="0" fontId="37" fillId="162" borderId="78" xfId="0" applyFont="1" applyFill="1" applyBorder="1" applyAlignment="1">
      <alignment horizontal="center" vertical="center" wrapText="1"/>
    </xf>
    <xf numFmtId="0" fontId="37" fillId="162" borderId="81" xfId="0" applyFont="1" applyFill="1" applyBorder="1" applyAlignment="1">
      <alignment horizontal="center" vertical="center" wrapText="1"/>
    </xf>
    <xf numFmtId="0" fontId="34" fillId="162" borderId="0" xfId="0" applyFont="1" applyFill="1" applyAlignment="1">
      <alignment horizontal="left" vertical="center"/>
    </xf>
    <xf numFmtId="0" fontId="34" fillId="162" borderId="0" xfId="0" applyFont="1" applyFill="1" applyBorder="1" applyAlignment="1">
      <alignment vertical="center" wrapText="1"/>
    </xf>
    <xf numFmtId="0" fontId="34" fillId="162" borderId="0" xfId="0" applyFont="1" applyFill="1" applyAlignment="1">
      <alignment vertical="center"/>
    </xf>
    <xf numFmtId="0" fontId="34" fillId="162" borderId="0" xfId="0" applyFont="1" applyFill="1" applyBorder="1" applyAlignment="1">
      <alignment vertical="center"/>
    </xf>
    <xf numFmtId="0" fontId="37" fillId="162" borderId="149" xfId="118" applyFont="1" applyFill="1" applyBorder="1" applyAlignment="1">
      <alignment horizontal="center" vertical="center" wrapText="1"/>
      <protection/>
    </xf>
    <xf numFmtId="0" fontId="37" fillId="162" borderId="63" xfId="118" applyFont="1" applyFill="1" applyBorder="1" applyAlignment="1">
      <alignment horizontal="center" vertical="center" wrapText="1"/>
      <protection/>
    </xf>
    <xf numFmtId="0" fontId="37" fillId="162" borderId="70" xfId="118" applyFont="1" applyFill="1" applyBorder="1" applyAlignment="1">
      <alignment horizontal="center" vertical="center" wrapText="1"/>
      <protection/>
    </xf>
    <xf numFmtId="0" fontId="37" fillId="162" borderId="150" xfId="118" applyFont="1" applyFill="1" applyBorder="1" applyAlignment="1">
      <alignment horizontal="center" vertical="center" wrapText="1"/>
      <protection/>
    </xf>
    <xf numFmtId="0" fontId="37" fillId="162" borderId="62" xfId="118" applyFont="1" applyFill="1" applyBorder="1" applyAlignment="1">
      <alignment horizontal="center" vertical="center" wrapText="1"/>
      <protection/>
    </xf>
    <xf numFmtId="0" fontId="37" fillId="162" borderId="69" xfId="118" applyFont="1" applyFill="1" applyBorder="1" applyAlignment="1">
      <alignment horizontal="center" vertical="center" wrapText="1"/>
      <protection/>
    </xf>
    <xf numFmtId="0" fontId="37" fillId="162" borderId="102" xfId="118" applyFont="1" applyFill="1" applyBorder="1" applyAlignment="1">
      <alignment horizontal="center" vertical="center" wrapText="1"/>
      <protection/>
    </xf>
    <xf numFmtId="0" fontId="37" fillId="162" borderId="47" xfId="118" applyFont="1" applyFill="1" applyBorder="1" applyAlignment="1">
      <alignment horizontal="center" vertical="center" wrapText="1"/>
      <protection/>
    </xf>
    <xf numFmtId="0" fontId="42" fillId="162" borderId="0" xfId="0" applyFont="1" applyFill="1" applyAlignment="1">
      <alignment horizontal="center" vertical="center"/>
    </xf>
    <xf numFmtId="0" fontId="37" fillId="162" borderId="0" xfId="0" applyFont="1" applyFill="1" applyAlignment="1">
      <alignment horizontal="center" vertical="center" wrapText="1"/>
    </xf>
    <xf numFmtId="0" fontId="39" fillId="162" borderId="0" xfId="0" applyFont="1" applyFill="1" applyAlignment="1">
      <alignment horizontal="center" vertical="center" wrapText="1"/>
    </xf>
    <xf numFmtId="0" fontId="37" fillId="162" borderId="49" xfId="0" applyFont="1" applyFill="1" applyBorder="1" applyAlignment="1">
      <alignment horizontal="center" vertical="center" wrapText="1"/>
    </xf>
    <xf numFmtId="0" fontId="37" fillId="162" borderId="124" xfId="118" applyFont="1" applyFill="1" applyBorder="1" applyAlignment="1">
      <alignment horizontal="center" vertical="center" wrapText="1"/>
      <protection/>
    </xf>
    <xf numFmtId="0" fontId="37" fillId="162" borderId="96" xfId="118" applyFont="1" applyFill="1" applyBorder="1" applyAlignment="1">
      <alignment horizontal="center" vertical="center" wrapText="1"/>
      <protection/>
    </xf>
    <xf numFmtId="0" fontId="37" fillId="162" borderId="34" xfId="118" applyFont="1" applyFill="1" applyBorder="1" applyAlignment="1">
      <alignment horizontal="center" vertical="center" wrapText="1"/>
      <protection/>
    </xf>
    <xf numFmtId="0" fontId="37" fillId="162" borderId="128" xfId="118" applyFont="1" applyFill="1" applyBorder="1" applyAlignment="1">
      <alignment horizontal="center" vertical="center"/>
      <protection/>
    </xf>
    <xf numFmtId="0" fontId="37" fillId="162" borderId="41" xfId="118" applyFont="1" applyFill="1" applyBorder="1" applyAlignment="1">
      <alignment horizontal="center" vertical="center"/>
      <protection/>
    </xf>
    <xf numFmtId="0" fontId="37" fillId="162" borderId="133" xfId="118" applyFont="1" applyFill="1" applyBorder="1" applyAlignment="1">
      <alignment horizontal="center" vertical="center"/>
      <protection/>
    </xf>
    <xf numFmtId="0" fontId="37" fillId="162" borderId="151" xfId="0" applyFont="1" applyFill="1" applyBorder="1" applyAlignment="1">
      <alignment horizontal="center" vertical="center" wrapText="1"/>
    </xf>
    <xf numFmtId="0" fontId="37" fillId="162" borderId="152" xfId="0" applyFont="1" applyFill="1" applyBorder="1" applyAlignment="1">
      <alignment horizontal="center" vertical="center" wrapText="1"/>
    </xf>
    <xf numFmtId="0" fontId="37" fillId="0" borderId="119" xfId="118" applyFont="1" applyFill="1" applyBorder="1" applyAlignment="1">
      <alignment horizontal="center" vertical="center" wrapText="1"/>
      <protection/>
    </xf>
    <xf numFmtId="0" fontId="37" fillId="0" borderId="130" xfId="118" applyFont="1" applyFill="1" applyBorder="1" applyAlignment="1">
      <alignment horizontal="center" vertical="center" wrapText="1"/>
      <protection/>
    </xf>
    <xf numFmtId="0" fontId="37" fillId="0" borderId="27" xfId="118" applyFont="1" applyFill="1" applyBorder="1" applyAlignment="1">
      <alignment horizontal="center" vertical="center" wrapText="1"/>
      <protection/>
    </xf>
    <xf numFmtId="0" fontId="37" fillId="162" borderId="127" xfId="118" applyFont="1" applyFill="1" applyBorder="1" applyAlignment="1">
      <alignment horizontal="center" vertical="center" wrapText="1"/>
      <protection/>
    </xf>
    <xf numFmtId="0" fontId="37" fillId="162" borderId="40" xfId="118" applyFont="1" applyFill="1" applyBorder="1" applyAlignment="1">
      <alignment horizontal="center" vertical="center" wrapText="1"/>
      <protection/>
    </xf>
    <xf numFmtId="0" fontId="37" fillId="162" borderId="14" xfId="118" applyFont="1" applyFill="1" applyBorder="1" applyAlignment="1">
      <alignment horizontal="center" vertical="center" wrapText="1"/>
      <protection/>
    </xf>
    <xf numFmtId="0" fontId="1" fillId="162" borderId="0" xfId="0" applyFont="1" applyFill="1" applyBorder="1" applyAlignment="1">
      <alignment vertical="center"/>
    </xf>
    <xf numFmtId="0" fontId="36" fillId="162" borderId="125" xfId="122" applyFont="1" applyFill="1" applyBorder="1" applyAlignment="1">
      <alignment horizontal="center" vertical="center" wrapText="1"/>
      <protection/>
    </xf>
    <xf numFmtId="0" fontId="36" fillId="162" borderId="55" xfId="122" applyFont="1" applyFill="1" applyBorder="1" applyAlignment="1">
      <alignment horizontal="center" vertical="center" wrapText="1"/>
      <protection/>
    </xf>
    <xf numFmtId="0" fontId="36" fillId="162" borderId="50" xfId="122" applyFont="1" applyFill="1" applyBorder="1" applyAlignment="1">
      <alignment horizontal="center" vertical="center" textRotation="90" wrapText="1"/>
      <protection/>
    </xf>
    <xf numFmtId="0" fontId="36" fillId="162" borderId="123" xfId="122" applyFont="1" applyFill="1" applyBorder="1" applyAlignment="1">
      <alignment horizontal="center" vertical="center" textRotation="90" wrapText="1"/>
      <protection/>
    </xf>
    <xf numFmtId="0" fontId="36" fillId="162" borderId="28" xfId="122" applyFont="1" applyFill="1" applyBorder="1" applyAlignment="1">
      <alignment horizontal="center" vertical="center" textRotation="90" wrapText="1"/>
      <protection/>
    </xf>
    <xf numFmtId="0" fontId="1" fillId="162" borderId="0" xfId="122" applyFont="1" applyFill="1" applyAlignment="1">
      <alignment horizontal="left" vertical="center" wrapText="1"/>
      <protection/>
    </xf>
    <xf numFmtId="0" fontId="1" fillId="162" borderId="0" xfId="122" applyFont="1" applyFill="1" applyAlignment="1">
      <alignment horizontal="left" vertical="center"/>
      <protection/>
    </xf>
    <xf numFmtId="0" fontId="39" fillId="162" borderId="0" xfId="122" applyFont="1" applyFill="1" applyAlignment="1">
      <alignment horizontal="right"/>
      <protection/>
    </xf>
    <xf numFmtId="1" fontId="43" fillId="162" borderId="0" xfId="122" applyNumberFormat="1" applyFont="1" applyFill="1" applyAlignment="1" applyProtection="1">
      <alignment horizontal="center" vertical="center"/>
      <protection/>
    </xf>
    <xf numFmtId="1" fontId="37" fillId="162" borderId="0" xfId="122" applyNumberFormat="1" applyFont="1" applyFill="1" applyAlignment="1" applyProtection="1">
      <alignment horizontal="center" vertical="center" wrapText="1"/>
      <protection/>
    </xf>
    <xf numFmtId="1" fontId="36" fillId="162" borderId="78" xfId="122" applyNumberFormat="1" applyFont="1" applyFill="1" applyBorder="1" applyAlignment="1" applyProtection="1">
      <alignment horizontal="left" vertical="center" wrapText="1"/>
      <protection/>
    </xf>
    <xf numFmtId="1" fontId="36" fillId="162" borderId="81" xfId="122" applyNumberFormat="1" applyFont="1" applyFill="1" applyBorder="1" applyAlignment="1" applyProtection="1">
      <alignment horizontal="left" vertical="center" wrapText="1"/>
      <protection/>
    </xf>
    <xf numFmtId="0" fontId="36" fillId="162" borderId="124" xfId="122" applyFont="1" applyFill="1" applyBorder="1" applyAlignment="1">
      <alignment horizontal="center" vertical="center" wrapText="1"/>
      <protection/>
    </xf>
    <xf numFmtId="0" fontId="36" fillId="162" borderId="96" xfId="122" applyFont="1" applyFill="1" applyBorder="1" applyAlignment="1">
      <alignment horizontal="center" vertical="center" wrapText="1"/>
      <protection/>
    </xf>
    <xf numFmtId="0" fontId="36" fillId="162" borderId="21" xfId="122" applyFont="1" applyFill="1" applyBorder="1" applyAlignment="1">
      <alignment horizontal="center" vertical="center" wrapText="1"/>
      <protection/>
    </xf>
    <xf numFmtId="0" fontId="36" fillId="162" borderId="128" xfId="122" applyFont="1" applyFill="1" applyBorder="1" applyAlignment="1">
      <alignment horizontal="center" vertical="center" wrapText="1"/>
      <protection/>
    </xf>
    <xf numFmtId="0" fontId="36" fillId="162" borderId="132" xfId="122" applyFont="1" applyFill="1" applyBorder="1" applyAlignment="1">
      <alignment horizontal="center" vertical="center" wrapText="1"/>
      <protection/>
    </xf>
    <xf numFmtId="0" fontId="36" fillId="162" borderId="83" xfId="122" applyFont="1" applyFill="1" applyBorder="1" applyAlignment="1">
      <alignment horizontal="center" vertical="center" wrapText="1"/>
      <protection/>
    </xf>
    <xf numFmtId="0" fontId="36" fillId="162" borderId="53" xfId="122" applyFont="1" applyFill="1" applyBorder="1" applyAlignment="1">
      <alignment horizontal="center" vertical="center" wrapText="1"/>
      <protection/>
    </xf>
    <xf numFmtId="0" fontId="44" fillId="162" borderId="126" xfId="122" applyFont="1" applyFill="1" applyBorder="1" applyAlignment="1">
      <alignment horizontal="center" vertical="center" wrapText="1"/>
      <protection/>
    </xf>
    <xf numFmtId="0" fontId="36" fillId="162" borderId="138" xfId="122" applyFont="1" applyFill="1" applyBorder="1" applyAlignment="1">
      <alignment horizontal="center" vertical="center" wrapText="1"/>
      <protection/>
    </xf>
    <xf numFmtId="0" fontId="34" fillId="162" borderId="0" xfId="118" applyFont="1" applyFill="1" applyBorder="1" applyAlignment="1">
      <alignment horizontal="left" vertical="center"/>
      <protection/>
    </xf>
    <xf numFmtId="0" fontId="37" fillId="0" borderId="153" xfId="118" applyFont="1" applyFill="1" applyBorder="1" applyAlignment="1">
      <alignment horizontal="center" vertical="center" wrapText="1"/>
      <protection/>
    </xf>
    <xf numFmtId="0" fontId="37" fillId="0" borderId="91" xfId="118" applyFont="1" applyFill="1" applyBorder="1" applyAlignment="1">
      <alignment horizontal="center" vertical="center" wrapText="1"/>
      <protection/>
    </xf>
    <xf numFmtId="0" fontId="37" fillId="0" borderId="154" xfId="118" applyFont="1" applyFill="1" applyBorder="1" applyAlignment="1">
      <alignment horizontal="center" vertical="center" wrapText="1"/>
      <protection/>
    </xf>
    <xf numFmtId="0" fontId="37" fillId="162" borderId="155" xfId="118" applyFont="1" applyFill="1" applyBorder="1" applyAlignment="1">
      <alignment horizontal="center" vertical="center" wrapText="1"/>
      <protection/>
    </xf>
    <xf numFmtId="0" fontId="37" fillId="162" borderId="92" xfId="118" applyFont="1" applyFill="1" applyBorder="1" applyAlignment="1">
      <alignment horizontal="center" vertical="center" wrapText="1"/>
      <protection/>
    </xf>
    <xf numFmtId="0" fontId="37" fillId="162" borderId="156" xfId="118" applyFont="1" applyFill="1" applyBorder="1" applyAlignment="1">
      <alignment horizontal="center" vertical="center" wrapText="1"/>
      <protection/>
    </xf>
    <xf numFmtId="0" fontId="39" fillId="162" borderId="0" xfId="0" applyFont="1" applyFill="1" applyAlignment="1">
      <alignment horizontal="right" vertical="center"/>
    </xf>
    <xf numFmtId="0" fontId="39" fillId="162" borderId="0" xfId="0" applyFont="1" applyFill="1" applyAlignment="1">
      <alignment horizontal="center" vertical="center"/>
    </xf>
    <xf numFmtId="0" fontId="56" fillId="159" borderId="0" xfId="85" applyFont="1" applyFill="1" applyAlignment="1">
      <alignment horizontal="left" vertical="center" wrapText="1"/>
      <protection/>
    </xf>
    <xf numFmtId="0" fontId="56" fillId="159" borderId="0" xfId="85" applyFont="1" applyFill="1" applyBorder="1" applyAlignment="1">
      <alignment vertical="center" wrapText="1"/>
      <protection/>
    </xf>
    <xf numFmtId="0" fontId="34" fillId="159" borderId="0" xfId="85" applyFont="1" applyFill="1" applyBorder="1" applyAlignment="1">
      <alignment vertical="center" wrapText="1"/>
      <protection/>
    </xf>
    <xf numFmtId="166" fontId="34" fillId="159" borderId="39" xfId="97" applyNumberFormat="1" applyFont="1" applyFill="1" applyBorder="1" applyAlignment="1" applyProtection="1">
      <alignment horizontal="center" vertical="center"/>
      <protection hidden="1"/>
    </xf>
    <xf numFmtId="166" fontId="34" fillId="159" borderId="137" xfId="97" applyNumberFormat="1" applyFont="1" applyFill="1" applyBorder="1" applyAlignment="1" applyProtection="1">
      <alignment horizontal="center" vertical="center"/>
      <protection hidden="1"/>
    </xf>
    <xf numFmtId="166" fontId="34" fillId="159" borderId="36" xfId="97" applyNumberFormat="1" applyFont="1" applyFill="1" applyBorder="1" applyAlignment="1" applyProtection="1">
      <alignment horizontal="center" vertical="center"/>
      <protection hidden="1"/>
    </xf>
    <xf numFmtId="166" fontId="34" fillId="159" borderId="38" xfId="97" applyNumberFormat="1" applyFont="1" applyFill="1" applyBorder="1" applyAlignment="1" applyProtection="1">
      <alignment horizontal="center" vertical="center" wrapText="1"/>
      <protection hidden="1"/>
    </xf>
    <xf numFmtId="166" fontId="34" fillId="159" borderId="35" xfId="97" applyNumberFormat="1" applyFont="1" applyFill="1" applyBorder="1" applyAlignment="1" applyProtection="1">
      <alignment horizontal="center" vertical="center" wrapText="1"/>
      <protection hidden="1"/>
    </xf>
    <xf numFmtId="166" fontId="34" fillId="159" borderId="38" xfId="97" applyNumberFormat="1" applyFont="1" applyFill="1" applyBorder="1" applyAlignment="1" applyProtection="1">
      <alignment horizontal="center" vertical="center"/>
      <protection hidden="1"/>
    </xf>
    <xf numFmtId="166" fontId="34" fillId="159" borderId="136" xfId="97" applyNumberFormat="1" applyFont="1" applyFill="1" applyBorder="1" applyAlignment="1" applyProtection="1">
      <alignment horizontal="center" vertical="center"/>
      <protection hidden="1"/>
    </xf>
    <xf numFmtId="166" fontId="34" fillId="159" borderId="35" xfId="97" applyNumberFormat="1" applyFont="1" applyFill="1" applyBorder="1" applyAlignment="1" applyProtection="1">
      <alignment horizontal="center" vertical="center"/>
      <protection hidden="1"/>
    </xf>
    <xf numFmtId="166" fontId="34" fillId="159" borderId="136" xfId="97" applyNumberFormat="1" applyFont="1" applyFill="1" applyBorder="1" applyAlignment="1" applyProtection="1">
      <alignment horizontal="center" vertical="center" wrapText="1"/>
      <protection hidden="1"/>
    </xf>
    <xf numFmtId="0" fontId="34" fillId="159" borderId="19" xfId="85" applyFont="1" applyFill="1" applyBorder="1" applyAlignment="1">
      <alignment horizontal="center" vertical="center" wrapText="1"/>
      <protection/>
    </xf>
    <xf numFmtId="0" fontId="34" fillId="159" borderId="20" xfId="85" applyFont="1" applyFill="1" applyBorder="1" applyAlignment="1">
      <alignment horizontal="center" vertical="center" wrapText="1"/>
      <protection/>
    </xf>
    <xf numFmtId="0" fontId="34" fillId="159" borderId="84" xfId="85" applyFont="1" applyFill="1" applyBorder="1" applyAlignment="1">
      <alignment horizontal="center" vertical="center" wrapText="1"/>
      <protection/>
    </xf>
    <xf numFmtId="0" fontId="56" fillId="159" borderId="0" xfId="85" applyFont="1" applyFill="1" applyAlignment="1">
      <alignment horizontal="left" vertical="top" wrapText="1"/>
      <protection/>
    </xf>
    <xf numFmtId="0" fontId="43" fillId="159" borderId="0" xfId="85" applyNumberFormat="1" applyFont="1" applyFill="1" applyBorder="1" applyAlignment="1">
      <alignment horizontal="center" vertical="center" wrapText="1"/>
      <protection/>
    </xf>
    <xf numFmtId="0" fontId="34" fillId="159" borderId="0" xfId="95" applyFont="1" applyFill="1" applyAlignment="1">
      <alignment horizontal="right" vertical="center"/>
      <protection/>
    </xf>
    <xf numFmtId="0" fontId="39" fillId="159" borderId="10" xfId="85" applyFont="1" applyFill="1" applyBorder="1" applyAlignment="1">
      <alignment horizontal="center" vertical="center" wrapText="1"/>
      <protection/>
    </xf>
    <xf numFmtId="0" fontId="34" fillId="159" borderId="50" xfId="85" applyFont="1" applyFill="1" applyBorder="1" applyAlignment="1">
      <alignment horizontal="left" vertical="center" wrapText="1"/>
      <protection/>
    </xf>
    <xf numFmtId="0" fontId="34" fillId="159" borderId="123" xfId="85" applyFont="1" applyFill="1" applyBorder="1" applyAlignment="1">
      <alignment horizontal="left" vertical="center" wrapText="1"/>
      <protection/>
    </xf>
    <xf numFmtId="0" fontId="34" fillId="159" borderId="124" xfId="85" applyFont="1" applyFill="1" applyBorder="1" applyAlignment="1">
      <alignment horizontal="center" vertical="center" wrapText="1"/>
      <protection/>
    </xf>
    <xf numFmtId="0" fontId="34" fillId="159" borderId="96" xfId="85" applyFont="1" applyFill="1" applyBorder="1" applyAlignment="1">
      <alignment horizontal="center" vertical="center" wrapText="1"/>
      <protection/>
    </xf>
    <xf numFmtId="0" fontId="34" fillId="159" borderId="34" xfId="85" applyFont="1" applyFill="1" applyBorder="1" applyAlignment="1">
      <alignment horizontal="center" vertical="center" wrapText="1"/>
      <protection/>
    </xf>
    <xf numFmtId="0" fontId="34" fillId="159" borderId="125" xfId="85" applyFont="1" applyFill="1" applyBorder="1" applyAlignment="1">
      <alignment horizontal="center" vertical="center" wrapText="1"/>
      <protection/>
    </xf>
    <xf numFmtId="0" fontId="34" fillId="159" borderId="136" xfId="85" applyFont="1" applyFill="1" applyBorder="1" applyAlignment="1">
      <alignment horizontal="center" vertical="center" wrapText="1"/>
      <protection/>
    </xf>
    <xf numFmtId="0" fontId="34" fillId="159" borderId="35" xfId="85" applyFont="1" applyFill="1" applyBorder="1" applyAlignment="1">
      <alignment horizontal="center" vertical="center" wrapText="1"/>
      <protection/>
    </xf>
    <xf numFmtId="0" fontId="34" fillId="159" borderId="126" xfId="85" applyFont="1" applyFill="1" applyBorder="1" applyAlignment="1">
      <alignment horizontal="center" vertical="center" wrapText="1"/>
      <protection/>
    </xf>
    <xf numFmtId="0" fontId="34" fillId="159" borderId="137" xfId="85" applyFont="1" applyFill="1" applyBorder="1" applyAlignment="1">
      <alignment horizontal="center" vertical="center" wrapText="1"/>
      <protection/>
    </xf>
    <xf numFmtId="0" fontId="34" fillId="159" borderId="36" xfId="85" applyFont="1" applyFill="1" applyBorder="1" applyAlignment="1">
      <alignment horizontal="center" vertical="center" wrapText="1"/>
      <protection/>
    </xf>
    <xf numFmtId="0" fontId="34" fillId="159" borderId="53" xfId="85" applyFont="1" applyFill="1" applyBorder="1" applyAlignment="1">
      <alignment horizontal="center" vertical="center" wrapText="1"/>
      <protection/>
    </xf>
    <xf numFmtId="0" fontId="34" fillId="159" borderId="16" xfId="85" applyFont="1" applyFill="1" applyBorder="1" applyAlignment="1">
      <alignment horizontal="center" vertical="center" wrapText="1"/>
      <protection/>
    </xf>
    <xf numFmtId="0" fontId="34" fillId="159" borderId="17" xfId="85" applyFont="1" applyFill="1" applyBorder="1" applyAlignment="1">
      <alignment horizontal="center" vertical="center" wrapText="1"/>
      <protection/>
    </xf>
    <xf numFmtId="0" fontId="34" fillId="159" borderId="37" xfId="85" applyFont="1" applyFill="1" applyBorder="1" applyAlignment="1">
      <alignment horizontal="center" vertical="center" wrapText="1"/>
      <protection/>
    </xf>
    <xf numFmtId="0" fontId="34" fillId="159" borderId="38" xfId="85" applyFont="1" applyFill="1" applyBorder="1" applyAlignment="1">
      <alignment horizontal="center" vertical="top" wrapText="1"/>
      <protection/>
    </xf>
    <xf numFmtId="0" fontId="34" fillId="159" borderId="136" xfId="85" applyFont="1" applyFill="1" applyBorder="1" applyAlignment="1">
      <alignment horizontal="center" vertical="top" wrapText="1"/>
      <protection/>
    </xf>
    <xf numFmtId="0" fontId="34" fillId="159" borderId="35" xfId="85" applyFont="1" applyFill="1" applyBorder="1" applyAlignment="1">
      <alignment horizontal="center" vertical="top" wrapText="1"/>
      <protection/>
    </xf>
    <xf numFmtId="0" fontId="34" fillId="159" borderId="39" xfId="85" applyFont="1" applyFill="1" applyBorder="1" applyAlignment="1">
      <alignment horizontal="center" vertical="center" wrapText="1"/>
      <protection/>
    </xf>
    <xf numFmtId="166" fontId="34" fillId="159" borderId="31" xfId="97" applyNumberFormat="1" applyFont="1" applyFill="1" applyBorder="1" applyAlignment="1" applyProtection="1">
      <alignment horizontal="center" vertical="center" wrapText="1"/>
      <protection hidden="1"/>
    </xf>
    <xf numFmtId="166" fontId="34" fillId="159" borderId="52" xfId="97" applyNumberFormat="1" applyFont="1" applyFill="1" applyBorder="1" applyAlignment="1" applyProtection="1">
      <alignment horizontal="center" vertical="center" wrapText="1"/>
      <protection hidden="1"/>
    </xf>
    <xf numFmtId="166" fontId="34" fillId="159" borderId="33" xfId="97" applyNumberFormat="1" applyFont="1" applyFill="1" applyBorder="1" applyAlignment="1" applyProtection="1">
      <alignment horizontal="center" vertical="center" wrapText="1"/>
      <protection hidden="1"/>
    </xf>
    <xf numFmtId="1" fontId="1" fillId="0" borderId="78" xfId="93" applyNumberFormat="1" applyFont="1" applyBorder="1" applyAlignment="1">
      <alignment vertical="center"/>
      <protection/>
    </xf>
    <xf numFmtId="1" fontId="1" fillId="0" borderId="49" xfId="93" applyNumberFormat="1" applyFont="1" applyBorder="1" applyAlignment="1">
      <alignment vertical="center"/>
      <protection/>
    </xf>
    <xf numFmtId="0" fontId="36" fillId="0" borderId="30" xfId="93" applyFont="1" applyBorder="1" applyAlignment="1">
      <alignment horizontal="left" vertical="center" wrapText="1"/>
      <protection/>
    </xf>
    <xf numFmtId="0" fontId="1" fillId="0" borderId="30" xfId="93" applyFont="1" applyBorder="1" applyAlignment="1">
      <alignment vertical="center" wrapText="1"/>
      <protection/>
    </xf>
    <xf numFmtId="1" fontId="1" fillId="0" borderId="30" xfId="93" applyNumberFormat="1" applyFont="1" applyBorder="1" applyAlignment="1">
      <alignment vertical="center"/>
      <protection/>
    </xf>
    <xf numFmtId="0" fontId="1" fillId="0" borderId="30" xfId="93" applyFont="1" applyBorder="1" applyAlignment="1">
      <alignment vertical="center"/>
      <protection/>
    </xf>
    <xf numFmtId="1" fontId="36" fillId="0" borderId="30" xfId="93" applyNumberFormat="1" applyFont="1" applyBorder="1" applyAlignment="1">
      <alignment vertical="center"/>
      <protection/>
    </xf>
    <xf numFmtId="0" fontId="36" fillId="0" borderId="30" xfId="93" applyFont="1" applyBorder="1" applyAlignment="1">
      <alignment horizontal="center" vertical="center" wrapText="1"/>
      <protection/>
    </xf>
    <xf numFmtId="0" fontId="1" fillId="0" borderId="30" xfId="93" applyFont="1" applyBorder="1">
      <alignment/>
      <protection/>
    </xf>
    <xf numFmtId="0" fontId="36" fillId="0" borderId="30" xfId="93" applyFont="1" applyBorder="1" applyAlignment="1">
      <alignment horizontal="center" vertical="center"/>
      <protection/>
    </xf>
    <xf numFmtId="0" fontId="1" fillId="0" borderId="30" xfId="93" applyFont="1" applyBorder="1" applyAlignment="1">
      <alignment horizontal="center" vertical="center"/>
      <protection/>
    </xf>
    <xf numFmtId="0" fontId="37" fillId="0" borderId="0" xfId="93" applyFont="1" applyAlignment="1">
      <alignment horizontal="center"/>
      <protection/>
    </xf>
    <xf numFmtId="0" fontId="39" fillId="0" borderId="0" xfId="93" applyFont="1" applyAlignment="1">
      <alignment horizontal="center" vertical="center" wrapText="1" shrinkToFit="1"/>
      <protection/>
    </xf>
    <xf numFmtId="0" fontId="1" fillId="0" borderId="30" xfId="93" applyFont="1" applyBorder="1" applyAlignment="1">
      <alignment horizontal="center" vertical="center" wrapText="1"/>
      <protection/>
    </xf>
    <xf numFmtId="0" fontId="43" fillId="0" borderId="0" xfId="85" applyNumberFormat="1" applyFont="1" applyFill="1" applyBorder="1" applyAlignment="1">
      <alignment horizontal="center" vertical="center" wrapText="1"/>
      <protection/>
    </xf>
    <xf numFmtId="0" fontId="34" fillId="0" borderId="0" xfId="95" applyFont="1" applyFill="1" applyAlignment="1">
      <alignment vertical="center"/>
      <protection/>
    </xf>
    <xf numFmtId="0" fontId="34" fillId="0" borderId="0" xfId="85" applyFont="1" applyFill="1" applyAlignment="1">
      <alignment vertical="center"/>
      <protection/>
    </xf>
    <xf numFmtId="0" fontId="37" fillId="0" borderId="0" xfId="85" applyFont="1" applyFill="1" applyAlignment="1">
      <alignment vertical="center"/>
      <protection/>
    </xf>
    <xf numFmtId="0" fontId="34" fillId="0" borderId="0" xfId="95" applyFont="1" applyFill="1" applyAlignment="1">
      <alignment horizontal="right" vertical="center"/>
      <protection/>
    </xf>
    <xf numFmtId="0" fontId="39" fillId="0" borderId="10" xfId="85" applyFont="1" applyFill="1" applyBorder="1" applyAlignment="1">
      <alignment horizontal="center" vertical="center" wrapText="1"/>
      <protection/>
    </xf>
    <xf numFmtId="0" fontId="34" fillId="0" borderId="50" xfId="85" applyFont="1" applyFill="1" applyBorder="1" applyAlignment="1">
      <alignment horizontal="left" vertical="center" wrapText="1"/>
      <protection/>
    </xf>
    <xf numFmtId="0" fontId="34" fillId="0" borderId="124" xfId="85" applyFont="1" applyFill="1" applyBorder="1" applyAlignment="1">
      <alignment horizontal="center" vertical="center" wrapText="1"/>
      <protection/>
    </xf>
    <xf numFmtId="0" fontId="34" fillId="0" borderId="125" xfId="85" applyFont="1" applyFill="1" applyBorder="1" applyAlignment="1">
      <alignment horizontal="center" vertical="center" wrapText="1"/>
      <protection/>
    </xf>
    <xf numFmtId="0" fontId="34" fillId="0" borderId="126" xfId="85" applyFont="1" applyFill="1" applyBorder="1" applyAlignment="1">
      <alignment horizontal="center" vertical="center" wrapText="1"/>
      <protection/>
    </xf>
    <xf numFmtId="0" fontId="34" fillId="0" borderId="53" xfId="85" applyFont="1" applyFill="1" applyBorder="1" applyAlignment="1">
      <alignment horizontal="center" vertical="center" wrapText="1"/>
      <protection/>
    </xf>
    <xf numFmtId="0" fontId="34" fillId="0" borderId="16" xfId="85" applyFont="1" applyFill="1" applyBorder="1" applyAlignment="1">
      <alignment horizontal="center" vertical="center" wrapText="1"/>
      <protection/>
    </xf>
    <xf numFmtId="0" fontId="34" fillId="0" borderId="17" xfId="85" applyFont="1" applyFill="1" applyBorder="1" applyAlignment="1">
      <alignment horizontal="center" vertical="center" wrapText="1"/>
      <protection/>
    </xf>
    <xf numFmtId="0" fontId="34" fillId="0" borderId="123" xfId="85" applyFont="1" applyFill="1" applyBorder="1" applyAlignment="1">
      <alignment horizontal="left" vertical="center" wrapText="1"/>
      <protection/>
    </xf>
    <xf numFmtId="0" fontId="34" fillId="0" borderId="96" xfId="85" applyFont="1" applyFill="1" applyBorder="1" applyAlignment="1">
      <alignment horizontal="center" vertical="center" wrapText="1"/>
      <protection/>
    </xf>
    <xf numFmtId="0" fontId="34" fillId="0" borderId="136" xfId="85" applyFont="1" applyFill="1" applyBorder="1" applyAlignment="1">
      <alignment horizontal="center" vertical="center" wrapText="1"/>
      <protection/>
    </xf>
    <xf numFmtId="0" fontId="34" fillId="0" borderId="137" xfId="85" applyFont="1" applyFill="1" applyBorder="1" applyAlignment="1">
      <alignment horizontal="center" vertical="center" wrapText="1"/>
      <protection/>
    </xf>
    <xf numFmtId="0" fontId="34" fillId="0" borderId="84" xfId="85" applyFont="1" applyFill="1" applyBorder="1" applyAlignment="1">
      <alignment horizontal="center" vertical="center" wrapText="1"/>
      <protection/>
    </xf>
    <xf numFmtId="0" fontId="34" fillId="0" borderId="19" xfId="85" applyFont="1" applyFill="1" applyBorder="1" applyAlignment="1">
      <alignment horizontal="center" vertical="center" wrapText="1"/>
      <protection/>
    </xf>
    <xf numFmtId="0" fontId="34" fillId="0" borderId="20" xfId="85" applyFont="1" applyFill="1" applyBorder="1" applyAlignment="1">
      <alignment horizontal="center" vertical="center" wrapText="1"/>
      <protection/>
    </xf>
    <xf numFmtId="0" fontId="34" fillId="0" borderId="34" xfId="85" applyFont="1" applyFill="1" applyBorder="1" applyAlignment="1">
      <alignment horizontal="center" vertical="center" wrapText="1"/>
      <protection/>
    </xf>
    <xf numFmtId="0" fontId="34" fillId="0" borderId="35" xfId="85" applyFont="1" applyFill="1" applyBorder="1" applyAlignment="1">
      <alignment horizontal="center" vertical="center" wrapText="1"/>
      <protection/>
    </xf>
    <xf numFmtId="0" fontId="34" fillId="0" borderId="36" xfId="85" applyFont="1" applyFill="1" applyBorder="1" applyAlignment="1">
      <alignment horizontal="center" vertical="center" wrapText="1"/>
      <protection/>
    </xf>
    <xf numFmtId="0" fontId="34" fillId="0" borderId="37" xfId="85" applyFont="1" applyFill="1" applyBorder="1" applyAlignment="1">
      <alignment horizontal="center" vertical="center" wrapText="1"/>
      <protection/>
    </xf>
    <xf numFmtId="0" fontId="34" fillId="0" borderId="38" xfId="85" applyFont="1" applyFill="1" applyBorder="1" applyAlignment="1">
      <alignment horizontal="center" vertical="top" wrapText="1"/>
      <protection/>
    </xf>
    <xf numFmtId="0" fontId="34" fillId="0" borderId="39" xfId="85" applyFont="1" applyFill="1" applyBorder="1" applyAlignment="1">
      <alignment horizontal="center" vertical="center" wrapText="1"/>
      <protection/>
    </xf>
    <xf numFmtId="166" fontId="34" fillId="0" borderId="31" xfId="97" applyNumberFormat="1" applyFont="1" applyFill="1" applyBorder="1" applyAlignment="1" applyProtection="1">
      <alignment horizontal="center" vertical="center" wrapText="1"/>
      <protection hidden="1"/>
    </xf>
    <xf numFmtId="0" fontId="34" fillId="0" borderId="0" xfId="85" applyFont="1" applyFill="1" applyBorder="1" applyAlignment="1">
      <alignment vertical="center"/>
      <protection/>
    </xf>
    <xf numFmtId="166" fontId="34" fillId="0" borderId="38" xfId="97" applyNumberFormat="1" applyFont="1" applyFill="1" applyBorder="1" applyAlignment="1" applyProtection="1">
      <alignment horizontal="center" vertical="center" wrapText="1"/>
      <protection hidden="1"/>
    </xf>
    <xf numFmtId="166" fontId="34" fillId="0" borderId="38" xfId="97" applyNumberFormat="1" applyFont="1" applyFill="1" applyBorder="1" applyAlignment="1" applyProtection="1">
      <alignment horizontal="center" vertical="center"/>
      <protection hidden="1"/>
    </xf>
    <xf numFmtId="166" fontId="34" fillId="0" borderId="39" xfId="97" applyNumberFormat="1" applyFont="1" applyFill="1" applyBorder="1" applyAlignment="1" applyProtection="1">
      <alignment horizontal="center" vertical="center"/>
      <protection hidden="1"/>
    </xf>
    <xf numFmtId="0" fontId="34" fillId="0" borderId="136" xfId="85" applyFont="1" applyFill="1" applyBorder="1" applyAlignment="1">
      <alignment horizontal="center" vertical="top" wrapText="1"/>
      <protection/>
    </xf>
    <xf numFmtId="166" fontId="34" fillId="0" borderId="52" xfId="97" applyNumberFormat="1" applyFont="1" applyFill="1" applyBorder="1" applyAlignment="1" applyProtection="1">
      <alignment horizontal="center" vertical="center" wrapText="1"/>
      <protection hidden="1"/>
    </xf>
    <xf numFmtId="166" fontId="34" fillId="0" borderId="136" xfId="97" applyNumberFormat="1" applyFont="1" applyFill="1" applyBorder="1" applyAlignment="1" applyProtection="1">
      <alignment horizontal="center" vertical="center" wrapText="1"/>
      <protection hidden="1"/>
    </xf>
    <xf numFmtId="166" fontId="34" fillId="0" borderId="136" xfId="97" applyNumberFormat="1" applyFont="1" applyFill="1" applyBorder="1" applyAlignment="1" applyProtection="1">
      <alignment horizontal="center" vertical="center"/>
      <protection hidden="1"/>
    </xf>
    <xf numFmtId="166" fontId="34" fillId="0" borderId="137" xfId="97" applyNumberFormat="1" applyFont="1" applyFill="1" applyBorder="1" applyAlignment="1" applyProtection="1">
      <alignment horizontal="center" vertical="center"/>
      <protection hidden="1"/>
    </xf>
    <xf numFmtId="0" fontId="34" fillId="0" borderId="35" xfId="85" applyFont="1" applyFill="1" applyBorder="1" applyAlignment="1">
      <alignment horizontal="center" vertical="top" wrapText="1"/>
      <protection/>
    </xf>
    <xf numFmtId="166" fontId="34" fillId="0" borderId="33" xfId="97" applyNumberFormat="1" applyFont="1" applyFill="1" applyBorder="1" applyAlignment="1" applyProtection="1">
      <alignment horizontal="center" vertical="center" wrapText="1"/>
      <protection hidden="1"/>
    </xf>
    <xf numFmtId="166" fontId="34" fillId="0" borderId="35" xfId="97" applyNumberFormat="1" applyFont="1" applyFill="1" applyBorder="1" applyAlignment="1" applyProtection="1">
      <alignment horizontal="center" vertical="center" wrapText="1"/>
      <protection hidden="1"/>
    </xf>
    <xf numFmtId="166" fontId="34" fillId="0" borderId="35" xfId="97" applyNumberFormat="1" applyFont="1" applyFill="1" applyBorder="1" applyAlignment="1" applyProtection="1">
      <alignment horizontal="center" vertical="center"/>
      <protection hidden="1"/>
    </xf>
    <xf numFmtId="166" fontId="34" fillId="0" borderId="36" xfId="97" applyNumberFormat="1" applyFont="1" applyFill="1" applyBorder="1" applyAlignment="1" applyProtection="1">
      <alignment horizontal="center" vertical="center"/>
      <protection hidden="1"/>
    </xf>
    <xf numFmtId="0" fontId="34" fillId="0" borderId="37" xfId="95" applyFont="1" applyFill="1" applyBorder="1" applyAlignment="1">
      <alignment horizontal="center" vertical="center" wrapText="1"/>
      <protection/>
    </xf>
    <xf numFmtId="0" fontId="34" fillId="0" borderId="38" xfId="95" applyFont="1" applyFill="1" applyBorder="1" applyAlignment="1">
      <alignment horizontal="center" vertical="center" wrapText="1"/>
      <protection/>
    </xf>
    <xf numFmtId="0" fontId="34" fillId="0" borderId="37" xfId="95" applyFont="1" applyFill="1" applyBorder="1" applyAlignment="1">
      <alignment horizontal="center" vertical="center"/>
      <protection/>
    </xf>
    <xf numFmtId="0" fontId="34" fillId="0" borderId="38" xfId="95" applyFont="1" applyFill="1" applyBorder="1" applyAlignment="1">
      <alignment horizontal="center" vertical="center"/>
      <protection/>
    </xf>
    <xf numFmtId="0" fontId="34" fillId="0" borderId="39" xfId="95" applyFont="1" applyFill="1" applyBorder="1" applyAlignment="1">
      <alignment horizontal="center" vertical="center"/>
      <protection/>
    </xf>
    <xf numFmtId="0" fontId="34" fillId="0" borderId="52" xfId="95" applyFont="1" applyFill="1" applyBorder="1" applyAlignment="1">
      <alignment horizontal="center" vertical="center"/>
      <protection/>
    </xf>
    <xf numFmtId="0" fontId="34" fillId="0" borderId="136" xfId="95" applyFont="1" applyFill="1" applyBorder="1" applyAlignment="1">
      <alignment horizontal="center" vertical="center"/>
      <protection/>
    </xf>
    <xf numFmtId="0" fontId="34" fillId="0" borderId="136" xfId="95" applyFont="1" applyFill="1" applyBorder="1" applyAlignment="1">
      <alignment horizontal="center" vertical="center" wrapText="1"/>
      <protection/>
    </xf>
    <xf numFmtId="0" fontId="57" fillId="0" borderId="136" xfId="95" applyFont="1" applyFill="1" applyBorder="1" applyAlignment="1">
      <alignment horizontal="center" vertical="center" wrapText="1"/>
      <protection/>
    </xf>
    <xf numFmtId="0" fontId="34" fillId="0" borderId="137" xfId="95" applyFont="1" applyFill="1" applyBorder="1" applyAlignment="1">
      <alignment horizontal="center" vertical="center" wrapText="1"/>
      <protection/>
    </xf>
    <xf numFmtId="0" fontId="1" fillId="0" borderId="0" xfId="95" applyFont="1" applyFill="1" applyAlignment="1">
      <alignment vertical="center"/>
      <protection/>
    </xf>
    <xf numFmtId="0" fontId="1" fillId="0" borderId="0" xfId="85" applyFont="1" applyFill="1" applyAlignment="1">
      <alignment vertical="center"/>
      <protection/>
    </xf>
    <xf numFmtId="0" fontId="58" fillId="0" borderId="144" xfId="85" applyFont="1" applyFill="1" applyBorder="1" applyAlignment="1">
      <alignment horizontal="left" vertical="center" wrapText="1"/>
      <protection/>
    </xf>
    <xf numFmtId="0" fontId="34" fillId="0" borderId="145" xfId="95" applyFont="1" applyFill="1" applyBorder="1" applyAlignment="1">
      <alignment horizontal="center" vertical="center" wrapText="1"/>
      <protection/>
    </xf>
    <xf numFmtId="0" fontId="34" fillId="0" borderId="146" xfId="95" applyFont="1" applyFill="1" applyBorder="1" applyAlignment="1">
      <alignment horizontal="center" vertical="center" wrapText="1"/>
      <protection/>
    </xf>
    <xf numFmtId="0" fontId="34" fillId="0" borderId="145" xfId="95" applyFont="1" applyFill="1" applyBorder="1" applyAlignment="1">
      <alignment horizontal="center" vertical="center"/>
      <protection/>
    </xf>
    <xf numFmtId="0" fontId="34" fillId="0" borderId="146" xfId="95" applyFont="1" applyFill="1" applyBorder="1" applyAlignment="1">
      <alignment horizontal="center" vertical="center"/>
      <protection/>
    </xf>
    <xf numFmtId="0" fontId="34" fillId="0" borderId="148" xfId="95" applyFont="1" applyFill="1" applyBorder="1" applyAlignment="1">
      <alignment horizontal="center" vertical="center"/>
      <protection/>
    </xf>
    <xf numFmtId="0" fontId="34" fillId="0" borderId="147" xfId="95" applyFont="1" applyFill="1" applyBorder="1" applyAlignment="1">
      <alignment horizontal="center" vertical="center"/>
      <protection/>
    </xf>
    <xf numFmtId="0" fontId="57" fillId="0" borderId="146" xfId="95" applyFont="1" applyFill="1" applyBorder="1" applyAlignment="1">
      <alignment horizontal="center" vertical="center" wrapText="1"/>
      <protection/>
    </xf>
    <xf numFmtId="0" fontId="34" fillId="0" borderId="148" xfId="95" applyFont="1" applyFill="1" applyBorder="1" applyAlignment="1">
      <alignment horizontal="center" vertical="center" wrapText="1"/>
      <protection/>
    </xf>
    <xf numFmtId="49" fontId="37" fillId="0" borderId="25" xfId="88" applyNumberFormat="1" applyFont="1" applyFill="1" applyBorder="1" applyAlignment="1">
      <alignment horizontal="left" vertical="center" wrapText="1"/>
      <protection/>
    </xf>
    <xf numFmtId="49" fontId="34" fillId="0" borderId="124" xfId="88" applyNumberFormat="1" applyFont="1" applyFill="1" applyBorder="1" applyAlignment="1">
      <alignment horizontal="center" vertical="center" wrapText="1"/>
      <protection/>
    </xf>
    <xf numFmtId="3" fontId="34" fillId="0" borderId="125" xfId="95" applyNumberFormat="1" applyFont="1" applyFill="1" applyBorder="1" applyAlignment="1">
      <alignment horizontal="right" vertical="center"/>
      <protection/>
    </xf>
    <xf numFmtId="3" fontId="34" fillId="0" borderId="124" xfId="95" applyNumberFormat="1" applyFont="1" applyFill="1" applyBorder="1" applyAlignment="1">
      <alignment horizontal="right" vertical="center"/>
      <protection/>
    </xf>
    <xf numFmtId="3" fontId="34" fillId="0" borderId="126" xfId="95" applyNumberFormat="1" applyFont="1" applyFill="1" applyBorder="1" applyAlignment="1">
      <alignment horizontal="right" vertical="center"/>
      <protection/>
    </xf>
    <xf numFmtId="3" fontId="34" fillId="0" borderId="129" xfId="95" applyNumberFormat="1" applyFont="1" applyFill="1" applyBorder="1" applyAlignment="1">
      <alignment horizontal="right" vertical="center"/>
      <protection/>
    </xf>
    <xf numFmtId="49" fontId="34" fillId="0" borderId="99" xfId="88" applyNumberFormat="1" applyFont="1" applyFill="1" applyBorder="1" applyAlignment="1">
      <alignment horizontal="left" vertical="center" wrapText="1"/>
      <protection/>
    </xf>
    <xf numFmtId="49" fontId="34" fillId="0" borderId="18" xfId="88" applyNumberFormat="1" applyFont="1" applyFill="1" applyBorder="1" applyAlignment="1">
      <alignment horizontal="center" vertical="center" wrapText="1"/>
      <protection/>
    </xf>
    <xf numFmtId="3" fontId="34" fillId="0" borderId="19" xfId="95" applyNumberFormat="1" applyFont="1" applyFill="1" applyBorder="1" applyAlignment="1">
      <alignment horizontal="right" vertical="center"/>
      <protection/>
    </xf>
    <xf numFmtId="3" fontId="34" fillId="0" borderId="18" xfId="95" applyNumberFormat="1" applyFont="1" applyFill="1" applyBorder="1" applyAlignment="1">
      <alignment horizontal="right" vertical="center"/>
      <protection/>
    </xf>
    <xf numFmtId="3" fontId="34" fillId="0" borderId="20" xfId="95" applyNumberFormat="1" applyFont="1" applyFill="1" applyBorder="1" applyAlignment="1">
      <alignment horizontal="right" vertical="center"/>
      <protection/>
    </xf>
    <xf numFmtId="3" fontId="34" fillId="0" borderId="84" xfId="95" applyNumberFormat="1" applyFont="1" applyFill="1" applyBorder="1" applyAlignment="1">
      <alignment horizontal="right" vertical="center"/>
      <protection/>
    </xf>
    <xf numFmtId="49" fontId="34" fillId="0" borderId="100" xfId="88" applyNumberFormat="1" applyFont="1" applyFill="1" applyBorder="1" applyAlignment="1">
      <alignment horizontal="left" vertical="center" wrapText="1"/>
      <protection/>
    </xf>
    <xf numFmtId="0" fontId="34" fillId="0" borderId="18" xfId="95" applyFont="1" applyFill="1" applyBorder="1" applyAlignment="1">
      <alignment horizontal="right" vertical="center"/>
      <protection/>
    </xf>
    <xf numFmtId="0" fontId="34" fillId="0" borderId="19" xfId="95" applyFont="1" applyFill="1" applyBorder="1" applyAlignment="1">
      <alignment horizontal="right" vertical="center"/>
      <protection/>
    </xf>
    <xf numFmtId="0" fontId="34" fillId="0" borderId="20" xfId="95" applyFont="1" applyFill="1" applyBorder="1" applyAlignment="1">
      <alignment horizontal="right" vertical="center"/>
      <protection/>
    </xf>
    <xf numFmtId="0" fontId="34" fillId="0" borderId="84" xfId="95" applyFont="1" applyFill="1" applyBorder="1" applyAlignment="1">
      <alignment horizontal="right" vertical="center"/>
      <protection/>
    </xf>
    <xf numFmtId="49" fontId="37" fillId="0" borderId="139" xfId="88" applyNumberFormat="1" applyFont="1" applyFill="1" applyBorder="1" applyAlignment="1">
      <alignment horizontal="left" vertical="center" wrapText="1"/>
      <protection/>
    </xf>
    <xf numFmtId="49" fontId="34" fillId="0" borderId="15" xfId="88" applyNumberFormat="1" applyFont="1" applyFill="1" applyBorder="1" applyAlignment="1">
      <alignment horizontal="center" vertical="center" wrapText="1"/>
      <protection/>
    </xf>
    <xf numFmtId="3" fontId="34" fillId="0" borderId="16" xfId="95" applyNumberFormat="1" applyFont="1" applyFill="1" applyBorder="1" applyAlignment="1">
      <alignment horizontal="right" vertical="center"/>
      <protection/>
    </xf>
    <xf numFmtId="3" fontId="34" fillId="0" borderId="15" xfId="95" applyNumberFormat="1" applyFont="1" applyFill="1" applyBorder="1" applyAlignment="1">
      <alignment horizontal="right" vertical="center"/>
      <protection/>
    </xf>
    <xf numFmtId="3" fontId="34" fillId="0" borderId="17" xfId="95" applyNumberFormat="1" applyFont="1" applyFill="1" applyBorder="1" applyAlignment="1">
      <alignment horizontal="right" vertical="center"/>
      <protection/>
    </xf>
    <xf numFmtId="3" fontId="34" fillId="0" borderId="53" xfId="95" applyNumberFormat="1" applyFont="1" applyFill="1" applyBorder="1" applyAlignment="1">
      <alignment horizontal="right" vertical="center"/>
      <protection/>
    </xf>
    <xf numFmtId="49" fontId="34" fillId="0" borderId="54" xfId="88" applyNumberFormat="1" applyFont="1" applyFill="1" applyBorder="1" applyAlignment="1">
      <alignment horizontal="left" vertical="center" wrapText="1"/>
      <protection/>
    </xf>
    <xf numFmtId="49" fontId="60" fillId="0" borderId="54" xfId="88" applyNumberFormat="1" applyFont="1" applyFill="1" applyBorder="1" applyAlignment="1">
      <alignment horizontal="left" vertical="center" wrapText="1"/>
      <protection/>
    </xf>
    <xf numFmtId="3" fontId="63" fillId="0" borderId="84" xfId="95" applyNumberFormat="1" applyFont="1" applyFill="1" applyBorder="1" applyAlignment="1">
      <alignment horizontal="right" vertical="center"/>
      <protection/>
    </xf>
    <xf numFmtId="3" fontId="63" fillId="0" borderId="19" xfId="95" applyNumberFormat="1" applyFont="1" applyFill="1" applyBorder="1" applyAlignment="1">
      <alignment horizontal="right" vertical="center"/>
      <protection/>
    </xf>
    <xf numFmtId="49" fontId="60" fillId="0" borderId="14" xfId="88" applyNumberFormat="1" applyFont="1" applyFill="1" applyBorder="1" applyAlignment="1">
      <alignment horizontal="left" vertical="center" wrapText="1"/>
      <protection/>
    </xf>
    <xf numFmtId="49" fontId="34" fillId="0" borderId="34" xfId="88" applyNumberFormat="1" applyFont="1" applyFill="1" applyBorder="1" applyAlignment="1">
      <alignment horizontal="center" vertical="center" wrapText="1"/>
      <protection/>
    </xf>
    <xf numFmtId="3" fontId="34" fillId="0" borderId="35" xfId="95" applyNumberFormat="1" applyFont="1" applyFill="1" applyBorder="1" applyAlignment="1">
      <alignment horizontal="right" vertical="center"/>
      <protection/>
    </xf>
    <xf numFmtId="0" fontId="34" fillId="0" borderId="34" xfId="95" applyFont="1" applyFill="1" applyBorder="1" applyAlignment="1">
      <alignment horizontal="right" vertical="center"/>
      <protection/>
    </xf>
    <xf numFmtId="0" fontId="34" fillId="0" borderId="35" xfId="95" applyFont="1" applyFill="1" applyBorder="1" applyAlignment="1">
      <alignment horizontal="right" vertical="center"/>
      <protection/>
    </xf>
    <xf numFmtId="0" fontId="34" fillId="0" borderId="36" xfId="95" applyFont="1" applyFill="1" applyBorder="1" applyAlignment="1">
      <alignment horizontal="right" vertical="center"/>
      <protection/>
    </xf>
    <xf numFmtId="3" fontId="34" fillId="0" borderId="33" xfId="95" applyNumberFormat="1" applyFont="1" applyFill="1" applyBorder="1" applyAlignment="1">
      <alignment horizontal="right" vertical="center"/>
      <protection/>
    </xf>
    <xf numFmtId="3" fontId="34" fillId="0" borderId="36" xfId="95" applyNumberFormat="1" applyFont="1" applyFill="1" applyBorder="1" applyAlignment="1">
      <alignment horizontal="right" vertical="center"/>
      <protection/>
    </xf>
    <xf numFmtId="49" fontId="34" fillId="0" borderId="140" xfId="88" applyNumberFormat="1" applyFont="1" applyFill="1" applyBorder="1" applyAlignment="1">
      <alignment horizontal="left" vertical="center" wrapText="1"/>
      <protection/>
    </xf>
    <xf numFmtId="49" fontId="34" fillId="0" borderId="22" xfId="88" applyNumberFormat="1" applyFont="1" applyFill="1" applyBorder="1" applyAlignment="1">
      <alignment horizontal="center" vertical="center" wrapText="1"/>
      <protection/>
    </xf>
    <xf numFmtId="3" fontId="34" fillId="0" borderId="23" xfId="95" applyNumberFormat="1" applyFont="1" applyFill="1" applyBorder="1" applyAlignment="1">
      <alignment horizontal="right" vertical="center"/>
      <protection/>
    </xf>
    <xf numFmtId="0" fontId="34" fillId="0" borderId="22" xfId="95" applyFont="1" applyFill="1" applyBorder="1" applyAlignment="1">
      <alignment horizontal="right" vertical="center"/>
      <protection/>
    </xf>
    <xf numFmtId="0" fontId="34" fillId="0" borderId="23" xfId="95" applyFont="1" applyFill="1" applyBorder="1" applyAlignment="1">
      <alignment horizontal="right" vertical="center"/>
      <protection/>
    </xf>
    <xf numFmtId="0" fontId="34" fillId="0" borderId="24" xfId="95" applyFont="1" applyFill="1" applyBorder="1" applyAlignment="1">
      <alignment horizontal="right" vertical="center"/>
      <protection/>
    </xf>
    <xf numFmtId="3" fontId="34" fillId="0" borderId="51" xfId="95" applyNumberFormat="1" applyFont="1" applyFill="1" applyBorder="1" applyAlignment="1">
      <alignment horizontal="right" vertical="center"/>
      <protection/>
    </xf>
    <xf numFmtId="3" fontId="34" fillId="0" borderId="24" xfId="95" applyNumberFormat="1" applyFont="1" applyFill="1" applyBorder="1" applyAlignment="1">
      <alignment horizontal="right" vertical="center"/>
      <protection/>
    </xf>
    <xf numFmtId="49" fontId="34" fillId="0" borderId="61" xfId="88" applyNumberFormat="1" applyFont="1" applyFill="1" applyBorder="1" applyAlignment="1">
      <alignment horizontal="left" vertical="center" wrapText="1"/>
      <protection/>
    </xf>
    <xf numFmtId="49" fontId="34" fillId="0" borderId="37" xfId="88" applyNumberFormat="1" applyFont="1" applyFill="1" applyBorder="1" applyAlignment="1">
      <alignment horizontal="center" vertical="center" wrapText="1"/>
      <protection/>
    </xf>
    <xf numFmtId="3" fontId="34" fillId="0" borderId="38" xfId="95" applyNumberFormat="1" applyFont="1" applyFill="1" applyBorder="1" applyAlignment="1">
      <alignment horizontal="right" vertical="center"/>
      <protection/>
    </xf>
    <xf numFmtId="0" fontId="34" fillId="0" borderId="37" xfId="95" applyFont="1" applyFill="1" applyBorder="1" applyAlignment="1">
      <alignment horizontal="right" vertical="center"/>
      <protection/>
    </xf>
    <xf numFmtId="0" fontId="34" fillId="0" borderId="38" xfId="95" applyFont="1" applyFill="1" applyBorder="1" applyAlignment="1">
      <alignment horizontal="right" vertical="center"/>
      <protection/>
    </xf>
    <xf numFmtId="0" fontId="34" fillId="0" borderId="39" xfId="95" applyFont="1" applyFill="1" applyBorder="1" applyAlignment="1">
      <alignment horizontal="right" vertical="center"/>
      <protection/>
    </xf>
    <xf numFmtId="3" fontId="34" fillId="0" borderId="31" xfId="95" applyNumberFormat="1" applyFont="1" applyFill="1" applyBorder="1" applyAlignment="1">
      <alignment horizontal="right" vertical="center"/>
      <protection/>
    </xf>
    <xf numFmtId="3" fontId="34" fillId="0" borderId="39" xfId="95" applyNumberFormat="1" applyFont="1" applyFill="1" applyBorder="1" applyAlignment="1">
      <alignment horizontal="right" vertical="center"/>
      <protection/>
    </xf>
    <xf numFmtId="49" fontId="37" fillId="0" borderId="54" xfId="88" applyNumberFormat="1" applyFont="1" applyFill="1" applyBorder="1" applyAlignment="1">
      <alignment horizontal="left" vertical="center" wrapText="1"/>
      <protection/>
    </xf>
    <xf numFmtId="49" fontId="37" fillId="0" borderId="14" xfId="88" applyNumberFormat="1" applyFont="1" applyFill="1" applyBorder="1" applyAlignment="1">
      <alignment horizontal="left" vertical="center" wrapText="1"/>
      <protection/>
    </xf>
    <xf numFmtId="3" fontId="34" fillId="0" borderId="34" xfId="95" applyNumberFormat="1" applyFont="1" applyFill="1" applyBorder="1" applyAlignment="1">
      <alignment horizontal="right" vertical="center"/>
      <protection/>
    </xf>
    <xf numFmtId="49" fontId="37" fillId="0" borderId="139" xfId="88" applyNumberFormat="1" applyFont="1" applyFill="1" applyBorder="1" applyAlignment="1">
      <alignment horizontal="left" vertical="center"/>
      <protection/>
    </xf>
    <xf numFmtId="49" fontId="34" fillId="0" borderId="15" xfId="88" applyNumberFormat="1" applyFont="1" applyFill="1" applyBorder="1" applyAlignment="1">
      <alignment horizontal="center" vertical="center"/>
      <protection/>
    </xf>
    <xf numFmtId="0" fontId="34" fillId="0" borderId="16" xfId="95" applyFont="1" applyFill="1" applyBorder="1" applyAlignment="1">
      <alignment horizontal="right" vertical="center"/>
      <protection/>
    </xf>
    <xf numFmtId="0" fontId="34" fillId="0" borderId="17" xfId="95" applyFont="1" applyFill="1" applyBorder="1" applyAlignment="1">
      <alignment horizontal="right" vertical="center"/>
      <protection/>
    </xf>
    <xf numFmtId="49" fontId="37" fillId="0" borderId="157" xfId="88" applyNumberFormat="1" applyFont="1" applyFill="1" applyBorder="1" applyAlignment="1">
      <alignment horizontal="left" vertical="center" wrapText="1"/>
      <protection/>
    </xf>
    <xf numFmtId="0" fontId="34" fillId="0" borderId="158" xfId="85" applyFont="1" applyFill="1" applyBorder="1" applyAlignment="1">
      <alignment horizontal="center" vertical="center" wrapText="1"/>
      <protection/>
    </xf>
    <xf numFmtId="3" fontId="34" fillId="0" borderId="159" xfId="95" applyNumberFormat="1" applyFont="1" applyFill="1" applyBorder="1" applyAlignment="1">
      <alignment horizontal="right" vertical="center"/>
      <protection/>
    </xf>
    <xf numFmtId="3" fontId="34" fillId="0" borderId="160" xfId="95" applyNumberFormat="1" applyFont="1" applyFill="1" applyBorder="1" applyAlignment="1">
      <alignment horizontal="right" vertical="center"/>
      <protection/>
    </xf>
    <xf numFmtId="3" fontId="34" fillId="0" borderId="158" xfId="95" applyNumberFormat="1" applyFont="1" applyFill="1" applyBorder="1" applyAlignment="1">
      <alignment horizontal="right" vertical="center"/>
      <protection/>
    </xf>
    <xf numFmtId="3" fontId="34" fillId="0" borderId="161" xfId="95" applyNumberFormat="1" applyFont="1" applyFill="1" applyBorder="1" applyAlignment="1">
      <alignment horizontal="right" vertical="center"/>
      <protection/>
    </xf>
    <xf numFmtId="3" fontId="34" fillId="0" borderId="162" xfId="95" applyNumberFormat="1" applyFont="1" applyFill="1" applyBorder="1" applyAlignment="1">
      <alignment horizontal="right" vertical="center"/>
      <protection/>
    </xf>
    <xf numFmtId="3" fontId="34" fillId="0" borderId="163" xfId="95" applyNumberFormat="1" applyFont="1" applyFill="1" applyBorder="1" applyAlignment="1">
      <alignment horizontal="right" vertical="center"/>
      <protection/>
    </xf>
    <xf numFmtId="49" fontId="34" fillId="0" borderId="164" xfId="88" applyNumberFormat="1" applyFont="1" applyFill="1" applyBorder="1" applyAlignment="1">
      <alignment horizontal="left" vertical="center" wrapText="1"/>
      <protection/>
    </xf>
    <xf numFmtId="49" fontId="34" fillId="0" borderId="165" xfId="88" applyNumberFormat="1" applyFont="1" applyFill="1" applyBorder="1" applyAlignment="1">
      <alignment horizontal="center" vertical="center" wrapText="1"/>
      <protection/>
    </xf>
    <xf numFmtId="3" fontId="34" fillId="0" borderId="166" xfId="95" applyNumberFormat="1" applyFont="1" applyFill="1" applyBorder="1" applyAlignment="1">
      <alignment horizontal="right" vertical="center"/>
      <protection/>
    </xf>
    <xf numFmtId="3" fontId="34" fillId="0" borderId="167" xfId="95" applyNumberFormat="1" applyFont="1" applyFill="1" applyBorder="1" applyAlignment="1">
      <alignment horizontal="right" vertical="center"/>
      <protection/>
    </xf>
    <xf numFmtId="0" fontId="34" fillId="0" borderId="165" xfId="95" applyFont="1" applyFill="1" applyBorder="1" applyAlignment="1">
      <alignment horizontal="right" vertical="center"/>
      <protection/>
    </xf>
    <xf numFmtId="0" fontId="34" fillId="0" borderId="166" xfId="95" applyFont="1" applyFill="1" applyBorder="1" applyAlignment="1">
      <alignment horizontal="right" vertical="center"/>
      <protection/>
    </xf>
    <xf numFmtId="0" fontId="34" fillId="0" borderId="167" xfId="95" applyFont="1" applyFill="1" applyBorder="1" applyAlignment="1">
      <alignment horizontal="right" vertical="center"/>
      <protection/>
    </xf>
    <xf numFmtId="0" fontId="34" fillId="0" borderId="168" xfId="95" applyFont="1" applyFill="1" applyBorder="1" applyAlignment="1">
      <alignment horizontal="right" vertical="center"/>
      <protection/>
    </xf>
    <xf numFmtId="0" fontId="39" fillId="0" borderId="21" xfId="85" applyFont="1" applyFill="1" applyBorder="1" applyAlignment="1">
      <alignment horizontal="left" vertical="center" wrapText="1"/>
      <protection/>
    </xf>
    <xf numFmtId="0" fontId="37" fillId="0" borderId="141" xfId="85" applyFont="1" applyFill="1" applyBorder="1" applyAlignment="1">
      <alignment horizontal="center" vertical="center"/>
      <protection/>
    </xf>
    <xf numFmtId="3" fontId="37" fillId="0" borderId="55" xfId="95" applyNumberFormat="1" applyFont="1" applyFill="1" applyBorder="1" applyAlignment="1">
      <alignment horizontal="right" vertical="center"/>
      <protection/>
    </xf>
    <xf numFmtId="3" fontId="37" fillId="0" borderId="138" xfId="85" applyNumberFormat="1" applyFont="1" applyFill="1" applyBorder="1" applyAlignment="1">
      <alignment horizontal="right" vertical="center"/>
      <protection/>
    </xf>
    <xf numFmtId="0" fontId="37" fillId="0" borderId="141" xfId="85" applyFont="1" applyFill="1" applyBorder="1" applyAlignment="1">
      <alignment horizontal="right" vertical="center"/>
      <protection/>
    </xf>
    <xf numFmtId="0" fontId="37" fillId="0" borderId="55" xfId="85" applyFont="1" applyFill="1" applyBorder="1" applyAlignment="1">
      <alignment horizontal="right" vertical="center"/>
      <protection/>
    </xf>
    <xf numFmtId="0" fontId="37" fillId="0" borderId="138" xfId="85" applyFont="1" applyFill="1" applyBorder="1" applyAlignment="1">
      <alignment horizontal="right" vertical="center"/>
      <protection/>
    </xf>
    <xf numFmtId="3" fontId="37" fillId="0" borderId="101" xfId="85" applyNumberFormat="1" applyFont="1" applyFill="1" applyBorder="1" applyAlignment="1">
      <alignment horizontal="right" vertical="center"/>
      <protection/>
    </xf>
    <xf numFmtId="3" fontId="37" fillId="0" borderId="55" xfId="85" applyNumberFormat="1" applyFont="1" applyFill="1" applyBorder="1" applyAlignment="1">
      <alignment horizontal="right" vertical="center"/>
      <protection/>
    </xf>
    <xf numFmtId="0" fontId="34" fillId="0" borderId="51" xfId="95" applyFont="1" applyFill="1" applyBorder="1" applyAlignment="1">
      <alignment horizontal="right" vertical="center"/>
      <protection/>
    </xf>
    <xf numFmtId="0" fontId="2" fillId="0" borderId="0" xfId="120" applyFill="1">
      <alignment/>
      <protection/>
    </xf>
    <xf numFmtId="0" fontId="34" fillId="0" borderId="31" xfId="95" applyFont="1" applyFill="1" applyBorder="1" applyAlignment="1">
      <alignment horizontal="right" vertical="center"/>
      <protection/>
    </xf>
    <xf numFmtId="0" fontId="34" fillId="0" borderId="124" xfId="85" applyFont="1" applyFill="1" applyBorder="1" applyAlignment="1">
      <alignment horizontal="center" vertical="center" wrapText="1"/>
      <protection/>
    </xf>
    <xf numFmtId="0" fontId="34" fillId="0" borderId="34" xfId="85" applyFont="1" applyFill="1" applyBorder="1" applyAlignment="1">
      <alignment horizontal="center" vertical="center" wrapText="1"/>
      <protection/>
    </xf>
    <xf numFmtId="0" fontId="34" fillId="0" borderId="15" xfId="95" applyFont="1" applyFill="1" applyBorder="1" applyAlignment="1">
      <alignment horizontal="right" vertical="center"/>
      <protection/>
    </xf>
    <xf numFmtId="0" fontId="34" fillId="0" borderId="124" xfId="95" applyFont="1" applyFill="1" applyBorder="1" applyAlignment="1">
      <alignment horizontal="right" vertical="center"/>
      <protection/>
    </xf>
    <xf numFmtId="0" fontId="34" fillId="0" borderId="125" xfId="95" applyFont="1" applyFill="1" applyBorder="1" applyAlignment="1">
      <alignment horizontal="right" vertical="center"/>
      <protection/>
    </xf>
    <xf numFmtId="0" fontId="34" fillId="0" borderId="126" xfId="95" applyFont="1" applyFill="1" applyBorder="1" applyAlignment="1">
      <alignment horizontal="right" vertical="center"/>
      <protection/>
    </xf>
    <xf numFmtId="49" fontId="37" fillId="0" borderId="14" xfId="88" applyNumberFormat="1" applyFont="1" applyFill="1" applyBorder="1" applyAlignment="1">
      <alignment horizontal="left" vertical="center"/>
      <protection/>
    </xf>
    <xf numFmtId="49" fontId="34" fillId="0" borderId="96" xfId="88" applyNumberFormat="1" applyFont="1" applyFill="1" applyBorder="1" applyAlignment="1">
      <alignment horizontal="center" vertical="center"/>
      <protection/>
    </xf>
    <xf numFmtId="0" fontId="34" fillId="0" borderId="96" xfId="95" applyFont="1" applyFill="1" applyBorder="1" applyAlignment="1">
      <alignment horizontal="right" vertical="center"/>
      <protection/>
    </xf>
    <xf numFmtId="0" fontId="34" fillId="0" borderId="136" xfId="95" applyFont="1" applyFill="1" applyBorder="1" applyAlignment="1">
      <alignment horizontal="right" vertical="center"/>
      <protection/>
    </xf>
    <xf numFmtId="0" fontId="34" fillId="0" borderId="137" xfId="95" applyFont="1" applyFill="1" applyBorder="1" applyAlignment="1">
      <alignment horizontal="right" vertical="center"/>
      <protection/>
    </xf>
    <xf numFmtId="3" fontId="34" fillId="0" borderId="52" xfId="95" applyNumberFormat="1" applyFont="1" applyFill="1" applyBorder="1" applyAlignment="1">
      <alignment horizontal="right" vertical="center"/>
      <protection/>
    </xf>
    <xf numFmtId="3" fontId="34" fillId="0" borderId="136" xfId="95" applyNumberFormat="1" applyFont="1" applyFill="1" applyBorder="1" applyAlignment="1">
      <alignment horizontal="right" vertical="center"/>
      <protection/>
    </xf>
    <xf numFmtId="3" fontId="34" fillId="0" borderId="137" xfId="95" applyNumberFormat="1" applyFont="1" applyFill="1" applyBorder="1" applyAlignment="1">
      <alignment horizontal="right" vertical="center"/>
      <protection/>
    </xf>
    <xf numFmtId="0" fontId="56" fillId="0" borderId="0" xfId="85" applyFont="1" applyFill="1" applyBorder="1" applyAlignment="1">
      <alignment vertical="center" wrapText="1"/>
      <protection/>
    </xf>
    <xf numFmtId="0" fontId="56" fillId="0" borderId="0" xfId="85" applyFont="1" applyFill="1" applyAlignment="1">
      <alignment vertical="center"/>
      <protection/>
    </xf>
    <xf numFmtId="0" fontId="56" fillId="0" borderId="0" xfId="85" applyFont="1" applyFill="1" applyAlignment="1">
      <alignment horizontal="left" vertical="center" wrapText="1"/>
      <protection/>
    </xf>
    <xf numFmtId="0" fontId="56" fillId="0" borderId="0" xfId="85" applyFont="1" applyFill="1" applyAlignment="1">
      <alignment horizontal="left" vertical="top" wrapText="1"/>
      <protection/>
    </xf>
    <xf numFmtId="0" fontId="34" fillId="0" borderId="0" xfId="85" applyFont="1" applyFill="1" applyBorder="1" applyAlignment="1">
      <alignment vertical="center" wrapText="1"/>
      <protection/>
    </xf>
    <xf numFmtId="0" fontId="56" fillId="0" borderId="0" xfId="85" applyFont="1" applyFill="1" applyAlignment="1">
      <alignment vertical="center" wrapText="1"/>
      <protection/>
    </xf>
    <xf numFmtId="0" fontId="34" fillId="0" borderId="0" xfId="92" applyFont="1" applyFill="1" applyAlignment="1">
      <alignment vertical="center"/>
      <protection/>
    </xf>
    <xf numFmtId="0" fontId="34" fillId="0" borderId="0" xfId="92" applyFont="1" applyFill="1" applyAlignment="1">
      <alignment horizontal="left" vertical="center"/>
      <protection/>
    </xf>
    <xf numFmtId="0" fontId="34" fillId="0" borderId="0" xfId="85" applyFont="1" applyFill="1" applyAlignment="1">
      <alignment horizontal="left" vertical="center"/>
      <protection/>
    </xf>
    <xf numFmtId="0" fontId="12" fillId="0" borderId="0" xfId="95" applyFont="1" applyFill="1" applyAlignment="1">
      <alignment vertical="center"/>
      <protection/>
    </xf>
  </cellXfs>
  <cellStyles count="1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elkem" xfId="64"/>
    <cellStyle name="Čárky bez des. míst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Check Cell" xfId="72"/>
    <cellStyle name="Chybně" xfId="73"/>
    <cellStyle name="Input" xfId="74"/>
    <cellStyle name="Kontrolní buňka" xfId="75"/>
    <cellStyle name="Linked Cell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í" xfId="83"/>
    <cellStyle name="Normal_Tableau1" xfId="84"/>
    <cellStyle name="normální_131 TA" xfId="85"/>
    <cellStyle name="normální_344 ÚPV Hejný NR 2012" xfId="86"/>
    <cellStyle name="normální_bilance jednoduchá" xfId="87"/>
    <cellStyle name="normální_Formulář 2 6 - předáno 12 10 2007 (3)" xfId="88"/>
    <cellStyle name="normální_List1" xfId="89"/>
    <cellStyle name="normální_Návrh nové tabulky 1_6 vyhlášky 165_2008_25_02_2013" xfId="90"/>
    <cellStyle name="normální_Tab PO novela vyhl 131" xfId="91"/>
    <cellStyle name="normální_tabulka č  9-4 SR KV proJanu" xfId="92"/>
    <cellStyle name="normální_Tabulky vyhláška aktuální" xfId="93"/>
    <cellStyle name="normální_V 2011" xfId="94"/>
    <cellStyle name="normální_Válková tabulky k SR" xfId="95"/>
    <cellStyle name="normální_Vyhled_04_06_SFZP" xfId="96"/>
    <cellStyle name="normální_Vzor RO" xfId="97"/>
    <cellStyle name="normální_ZDRtabkap2014" xfId="98"/>
    <cellStyle name="Note" xfId="99"/>
    <cellStyle name="Output" xfId="100"/>
    <cellStyle name="Poznámka" xfId="101"/>
    <cellStyle name="Propojená buňka" xfId="102"/>
    <cellStyle name="Správně" xfId="103"/>
    <cellStyle name="Text upozornění" xfId="104"/>
    <cellStyle name="Title" xfId="105"/>
    <cellStyle name="Total" xfId="106"/>
    <cellStyle name="Vstup" xfId="107"/>
    <cellStyle name="Výpočet" xfId="108"/>
    <cellStyle name="Výstup" xfId="109"/>
    <cellStyle name="Vysvětlující text" xfId="110"/>
    <cellStyle name="Warning Text" xfId="111"/>
    <cellStyle name="Zvýraznění 1" xfId="112"/>
    <cellStyle name="Zvýraznění 2" xfId="113"/>
    <cellStyle name="Zvýraznění 3" xfId="114"/>
    <cellStyle name="Zvýraznění 4" xfId="115"/>
    <cellStyle name="Zvýraznění 5" xfId="116"/>
    <cellStyle name="Zvýraznění 6" xfId="117"/>
    <cellStyle name="normální_SR 2007 - tab.č.8 a 9 verze pro tisk 28.09.06" xfId="118"/>
    <cellStyle name="Čárky bez des. míst 2" xfId="119"/>
    <cellStyle name="Normální 2" xfId="120"/>
    <cellStyle name="Normální 2 2" xfId="121"/>
    <cellStyle name="normální_str.č.2 9-1 3.5. 2 2" xfId="122"/>
    <cellStyle name="Normální 3" xfId="123"/>
    <cellStyle name="Čárky bez des. míst 3" xfId="124"/>
    <cellStyle name="Normální 3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9" Type="http://schemas.openxmlformats.org/officeDocument/2006/relationships/worksheet" Target="worksheets/sheet8.xml" /><Relationship Id="rId8" Type="http://schemas.openxmlformats.org/officeDocument/2006/relationships/worksheet" Target="worksheets/sheet7.xml" /><Relationship Id="rId6" Type="http://schemas.openxmlformats.org/officeDocument/2006/relationships/worksheet" Target="worksheets/sheet5.xml" /><Relationship Id="rId5" Type="http://schemas.openxmlformats.org/officeDocument/2006/relationships/worksheet" Target="worksheets/sheet4.xml" /><Relationship Id="rId31" Type="http://schemas.openxmlformats.org/officeDocument/2006/relationships/styles" Target="styles.xml" /><Relationship Id="rId4" Type="http://schemas.openxmlformats.org/officeDocument/2006/relationships/worksheet" Target="worksheets/sheet3.xml" /><Relationship Id="rId33" Type="http://schemas.openxmlformats.org/officeDocument/2006/relationships/externalLink" Target="externalLinks/externalLink1.xml" /><Relationship Id="rId27" Type="http://schemas.openxmlformats.org/officeDocument/2006/relationships/worksheet" Target="worksheets/sheet26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7" Type="http://schemas.openxmlformats.org/officeDocument/2006/relationships/worksheet" Target="worksheets/sheet6.xml" /><Relationship Id="rId3" Type="http://schemas.openxmlformats.org/officeDocument/2006/relationships/worksheet" Target="worksheets/sheet2.xml" /><Relationship Id="rId30" Type="http://schemas.openxmlformats.org/officeDocument/2006/relationships/worksheet" Target="worksheets/sheet29.xml" /><Relationship Id="rId21" Type="http://schemas.openxmlformats.org/officeDocument/2006/relationships/worksheet" Target="worksheets/sheet20.xml" /><Relationship Id="rId32" Type="http://schemas.openxmlformats.org/officeDocument/2006/relationships/sharedStrings" Target="sharedStrings.xml" /><Relationship Id="rId16" Type="http://schemas.openxmlformats.org/officeDocument/2006/relationships/worksheet" Target="worksheets/sheet15.xml" /><Relationship Id="rId22" Type="http://schemas.openxmlformats.org/officeDocument/2006/relationships/worksheet" Target="worksheets/sheet21.xml" /><Relationship Id="rId24" Type="http://schemas.openxmlformats.org/officeDocument/2006/relationships/worksheet" Target="worksheets/sheet23.xml" /><Relationship Id="rId14" Type="http://schemas.openxmlformats.org/officeDocument/2006/relationships/worksheet" Target="worksheets/sheet13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3" Type="http://schemas.openxmlformats.org/officeDocument/2006/relationships/worksheet" Target="worksheets/sheet22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15" Type="http://schemas.openxmlformats.org/officeDocument/2006/relationships/worksheet" Target="worksheets/sheet14.xml" /><Relationship Id="rId20" Type="http://schemas.openxmlformats.org/officeDocument/2006/relationships/worksheet" Target="worksheets/sheet19.xml" /><Relationship Id="rId17" Type="http://schemas.openxmlformats.org/officeDocument/2006/relationships/worksheet" Target="worksheets/sheet16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M193"/>
  <sheetViews>
    <sheetView showGridLines="0" view="pageBreakPreview" zoomScale="59" zoomScaleNormal="70" zoomScaleSheetLayoutView="59" workbookViewId="0" topLeftCell="A1">
      <pane xSplit="1" ySplit="13" topLeftCell="B14" activePane="bottomRight" state="frozen"/>
      <selection pane="topLeft" activeCell="A6" sqref="A6:F6"/>
      <selection pane="bottomLeft" activeCell="A6" sqref="A6:F6"/>
      <selection pane="topRight" activeCell="A6" sqref="A6:F6"/>
      <selection pane="bottomRight" activeCell="B176" sqref="B176:W177"/>
    </sheetView>
  </sheetViews>
  <sheetFormatPr defaultColWidth="9.1640625" defaultRowHeight="12.75" outlineLevelRow="1"/>
  <cols>
    <col min="1" max="1" width="106.714285714286" style="842" customWidth="1"/>
    <col min="2" max="2" width="20.8571428571429" style="138" customWidth="1"/>
    <col min="3" max="3" width="13.7142857142857" style="138" customWidth="1"/>
    <col min="4" max="4" width="17.1428571428571" style="138" customWidth="1"/>
    <col min="5" max="5" width="17.8571428571429" style="138" customWidth="1"/>
    <col min="6" max="6" width="14.2857142857143" style="138" customWidth="1"/>
    <col min="7" max="7" width="20.8571428571429" style="138" customWidth="1"/>
    <col min="8" max="8" width="13.7142857142857" style="138" customWidth="1"/>
    <col min="9" max="9" width="17.1428571428571" style="138" customWidth="1"/>
    <col min="10" max="10" width="17.8571428571429" style="138" customWidth="1"/>
    <col min="11" max="11" width="20.8571428571429" style="138" customWidth="1"/>
    <col min="12" max="12" width="16.8571428571429" style="138" customWidth="1"/>
    <col min="13" max="13" width="17.1428571428571" style="138" customWidth="1"/>
    <col min="14" max="14" width="20.8571428571429" style="138" customWidth="1"/>
    <col min="15" max="15" width="13.7142857142857" style="138" customWidth="1"/>
    <col min="16" max="16" width="17.1428571428571" style="138" customWidth="1"/>
    <col min="17" max="17" width="17.8571428571429" style="138" customWidth="1"/>
    <col min="18" max="18" width="20.8571428571429" style="138" customWidth="1"/>
    <col min="19" max="19" width="13.7142857142857" style="138" customWidth="1"/>
    <col min="20" max="20" width="17.1428571428571" style="138" customWidth="1"/>
    <col min="21" max="21" width="17.8571428571429" style="138" customWidth="1"/>
    <col min="22" max="22" width="15.8571428571429" style="138" customWidth="1"/>
    <col min="23" max="23" width="16.1428571428571" style="138" customWidth="1"/>
    <col min="24" max="24" width="20.8571428571429" style="138" customWidth="1"/>
    <col min="25" max="25" width="13.7142857142857" style="138" customWidth="1"/>
    <col min="26" max="26" width="17.1428571428571" style="138" customWidth="1"/>
    <col min="27" max="27" width="17.8571428571429" style="138" customWidth="1"/>
    <col min="28" max="28" width="20.8571428571429" style="138" customWidth="1"/>
    <col min="29" max="29" width="13.7142857142857" style="138" customWidth="1"/>
    <col min="30" max="30" width="17.1428571428571" style="138" customWidth="1"/>
    <col min="31" max="31" width="17.8571428571429" style="138" customWidth="1"/>
    <col min="32" max="32" width="20.8571428571429" style="138" customWidth="1"/>
    <col min="33" max="33" width="13.7142857142857" style="138" customWidth="1"/>
    <col min="34" max="34" width="17.1428571428571" style="138" customWidth="1"/>
    <col min="35" max="35" width="17.8571428571429" style="138" customWidth="1"/>
    <col min="36" max="36" width="20.8571428571429" style="138" customWidth="1"/>
    <col min="37" max="37" width="13.7142857142857" style="138" customWidth="1"/>
    <col min="38" max="38" width="17.1428571428571" style="138" customWidth="1"/>
    <col min="39" max="39" width="17.8571428571429" style="138" customWidth="1"/>
    <col min="40" max="40" width="20.8571428571429" style="138" customWidth="1"/>
    <col min="41" max="41" width="13.7142857142857" style="138" customWidth="1"/>
    <col min="42" max="42" width="17.1428571428571" style="138" customWidth="1"/>
    <col min="43" max="43" width="17.8571428571429" style="138" customWidth="1"/>
    <col min="44" max="44" width="20.8571428571429" style="138" customWidth="1"/>
    <col min="45" max="45" width="13.7142857142857" style="138" customWidth="1"/>
    <col min="46" max="46" width="17.1428571428571" style="138" customWidth="1"/>
    <col min="47" max="47" width="17.8571428571429" style="138" customWidth="1"/>
    <col min="48" max="48" width="20.8571428571429" style="138" customWidth="1"/>
    <col min="49" max="49" width="15.8571428571429" style="138" customWidth="1"/>
    <col min="50" max="50" width="17.1428571428571" style="138" customWidth="1"/>
    <col min="51" max="51" width="17.8571428571429" style="138" customWidth="1"/>
    <col min="52" max="52" width="14.2857142857143" style="138" customWidth="1"/>
    <col min="53" max="53" width="22.5714285714286" style="138" customWidth="1"/>
    <col min="54" max="54" width="21.5714285714286" style="138" customWidth="1"/>
    <col min="55" max="55" width="17.1428571428571" style="138" customWidth="1"/>
    <col min="56" max="56" width="3.71428571428571" style="760" customWidth="1"/>
    <col min="57" max="57" width="23" style="138" customWidth="1"/>
    <col min="58" max="58" width="15.8571428571429" style="138" customWidth="1"/>
    <col min="59" max="60" width="17.1428571428571" style="138" customWidth="1"/>
    <col min="61" max="61" width="24.1428571428571" style="138" customWidth="1"/>
    <col min="62" max="63" width="18.5714285714286" style="138" customWidth="1"/>
    <col min="64" max="65" width="17.1428571428571" style="138" customWidth="1"/>
    <col min="66" max="251" width="9.14285714285714" style="138"/>
    <col min="252" max="252" width="106.714285714286" style="138" customWidth="1"/>
    <col min="253" max="253" width="18.1428571428571" style="138" customWidth="1"/>
    <col min="254" max="254" width="11" style="138" customWidth="1"/>
    <col min="255" max="255" width="15.2857142857143" style="138" customWidth="1"/>
    <col min="256" max="256" width="12.8571428571429" style="138" customWidth="1"/>
    <col min="257" max="257" width="11" style="138" customWidth="1"/>
    <col min="258" max="258" width="20.1428571428571" style="138" customWidth="1"/>
    <col min="259" max="259" width="12" style="138" customWidth="1"/>
    <col min="260" max="260" width="15" style="138" customWidth="1"/>
    <col min="261" max="261" width="22.8571428571429" style="138" customWidth="1"/>
    <col min="262" max="262" width="18.1428571428571" style="138" customWidth="1"/>
    <col min="263" max="263" width="11" style="138" customWidth="1"/>
    <col min="264" max="264" width="14.5714285714286" style="138" customWidth="1"/>
    <col min="265" max="265" width="15" style="138" customWidth="1"/>
    <col min="266" max="266" width="13.5714285714286" style="138" customWidth="1"/>
    <col min="267" max="267" width="12.2857142857143" style="138" customWidth="1"/>
    <col min="268" max="268" width="18.8571428571429" style="138" customWidth="1"/>
    <col min="269" max="269" width="12.2857142857143" style="138" customWidth="1"/>
    <col min="270" max="270" width="14.1428571428571" style="138" customWidth="1"/>
    <col min="271" max="271" width="13.8571428571429" style="138" customWidth="1"/>
    <col min="272" max="272" width="11.7142857142857" style="138" customWidth="1"/>
    <col min="273" max="273" width="18.8571428571429" style="138" customWidth="1"/>
    <col min="274" max="274" width="11" style="138" customWidth="1"/>
    <col min="275" max="275" width="15.2857142857143" style="138" customWidth="1"/>
    <col min="276" max="276" width="15.1428571428571" style="138" customWidth="1"/>
    <col min="277" max="277" width="11.7142857142857" style="138" customWidth="1"/>
    <col min="278" max="278" width="14.1428571428571" style="138" customWidth="1"/>
    <col min="279" max="279" width="19" style="138" customWidth="1"/>
    <col min="280" max="280" width="12.7142857142857" style="138" customWidth="1"/>
    <col min="281" max="281" width="15.8571428571429" style="138" customWidth="1"/>
    <col min="282" max="282" width="14.7142857142857" style="138" customWidth="1"/>
    <col min="283" max="283" width="18.8571428571429" style="138" customWidth="1"/>
    <col min="284" max="284" width="11" style="138" customWidth="1"/>
    <col min="285" max="285" width="14" style="138" customWidth="1"/>
    <col min="286" max="286" width="13.8571428571429" style="138" customWidth="1"/>
    <col min="287" max="287" width="17" style="138" customWidth="1"/>
    <col min="288" max="289" width="15" style="138" customWidth="1"/>
    <col min="290" max="290" width="14.1428571428571" style="138" customWidth="1"/>
    <col min="291" max="291" width="17.7142857142857" style="138" customWidth="1"/>
    <col min="292" max="292" width="12.2857142857143" style="138" customWidth="1"/>
    <col min="293" max="294" width="14.7142857142857" style="138" customWidth="1"/>
    <col min="295" max="295" width="16.8571428571429" style="138" customWidth="1"/>
    <col min="296" max="296" width="11.8571428571429" style="138" customWidth="1"/>
    <col min="297" max="297" width="13.5714285714286" style="138" customWidth="1"/>
    <col min="298" max="298" width="14" style="138" customWidth="1"/>
    <col min="299" max="299" width="20" style="138" customWidth="1"/>
    <col min="300" max="300" width="13.2857142857143" style="138" customWidth="1"/>
    <col min="301" max="301" width="14.5714285714286" style="138" customWidth="1"/>
    <col min="302" max="302" width="13.7142857142857" style="138" customWidth="1"/>
    <col min="303" max="303" width="18.1428571428571" style="138" customWidth="1"/>
    <col min="304" max="304" width="12.1428571428571" style="138" customWidth="1"/>
    <col min="305" max="305" width="14.1428571428571" style="138" customWidth="1"/>
    <col min="306" max="306" width="13.7142857142857" style="138" customWidth="1"/>
    <col min="307" max="307" width="17.1428571428571" style="138" customWidth="1"/>
    <col min="308" max="308" width="14.8571428571429" style="138" customWidth="1"/>
    <col min="309" max="310" width="14.2857142857143" style="138" customWidth="1"/>
    <col min="311" max="311" width="11" style="138" customWidth="1"/>
    <col min="312" max="312" width="7.14285714285714" style="138" customWidth="1"/>
    <col min="313" max="313" width="4.57142857142857" style="138" customWidth="1"/>
    <col min="314" max="314" width="5.57142857142857" style="138" customWidth="1"/>
    <col min="315" max="315" width="8.71428571428571" style="138" customWidth="1"/>
    <col min="316" max="316" width="5.57142857142857" style="138" customWidth="1"/>
    <col min="317" max="507" width="9.14285714285714" style="138"/>
    <col min="508" max="508" width="106.714285714286" style="138" customWidth="1"/>
    <col min="509" max="509" width="18.1428571428571" style="138" customWidth="1"/>
    <col min="510" max="510" width="11" style="138" customWidth="1"/>
    <col min="511" max="511" width="15.2857142857143" style="138" customWidth="1"/>
    <col min="512" max="512" width="12.8571428571429" style="138" customWidth="1"/>
    <col min="513" max="513" width="11" style="138" customWidth="1"/>
    <col min="514" max="514" width="20.1428571428571" style="138" customWidth="1"/>
    <col min="515" max="515" width="12" style="138" customWidth="1"/>
    <col min="516" max="516" width="15" style="138" customWidth="1"/>
    <col min="517" max="517" width="22.8571428571429" style="138" customWidth="1"/>
    <col min="518" max="518" width="18.1428571428571" style="138" customWidth="1"/>
    <col min="519" max="519" width="11" style="138" customWidth="1"/>
    <col min="520" max="520" width="14.5714285714286" style="138" customWidth="1"/>
    <col min="521" max="521" width="15" style="138" customWidth="1"/>
    <col min="522" max="522" width="13.5714285714286" style="138" customWidth="1"/>
    <col min="523" max="523" width="12.2857142857143" style="138" customWidth="1"/>
    <col min="524" max="524" width="18.8571428571429" style="138" customWidth="1"/>
    <col min="525" max="525" width="12.2857142857143" style="138" customWidth="1"/>
    <col min="526" max="526" width="14.1428571428571" style="138" customWidth="1"/>
    <col min="527" max="527" width="13.8571428571429" style="138" customWidth="1"/>
    <col min="528" max="528" width="11.7142857142857" style="138" customWidth="1"/>
    <col min="529" max="529" width="18.8571428571429" style="138" customWidth="1"/>
    <col min="530" max="530" width="11" style="138" customWidth="1"/>
    <col min="531" max="531" width="15.2857142857143" style="138" customWidth="1"/>
    <col min="532" max="532" width="15.1428571428571" style="138" customWidth="1"/>
    <col min="533" max="533" width="11.7142857142857" style="138" customWidth="1"/>
    <col min="534" max="534" width="14.1428571428571" style="138" customWidth="1"/>
    <col min="535" max="535" width="19" style="138" customWidth="1"/>
    <col min="536" max="536" width="12.7142857142857" style="138" customWidth="1"/>
    <col min="537" max="537" width="15.8571428571429" style="138" customWidth="1"/>
    <col min="538" max="538" width="14.7142857142857" style="138" customWidth="1"/>
    <col min="539" max="539" width="18.8571428571429" style="138" customWidth="1"/>
    <col min="540" max="540" width="11" style="138" customWidth="1"/>
    <col min="541" max="541" width="14" style="138" customWidth="1"/>
    <col min="542" max="542" width="13.8571428571429" style="138" customWidth="1"/>
    <col min="543" max="543" width="17" style="138" customWidth="1"/>
    <col min="544" max="545" width="15" style="138" customWidth="1"/>
    <col min="546" max="546" width="14.1428571428571" style="138" customWidth="1"/>
    <col min="547" max="547" width="17.7142857142857" style="138" customWidth="1"/>
    <col min="548" max="548" width="12.2857142857143" style="138" customWidth="1"/>
    <col min="549" max="550" width="14.7142857142857" style="138" customWidth="1"/>
    <col min="551" max="551" width="16.8571428571429" style="138" customWidth="1"/>
    <col min="552" max="552" width="11.8571428571429" style="138" customWidth="1"/>
    <col min="553" max="553" width="13.5714285714286" style="138" customWidth="1"/>
    <col min="554" max="554" width="14" style="138" customWidth="1"/>
    <col min="555" max="555" width="20" style="138" customWidth="1"/>
    <col min="556" max="556" width="13.2857142857143" style="138" customWidth="1"/>
    <col min="557" max="557" width="14.5714285714286" style="138" customWidth="1"/>
    <col min="558" max="558" width="13.7142857142857" style="138" customWidth="1"/>
    <col min="559" max="559" width="18.1428571428571" style="138" customWidth="1"/>
    <col min="560" max="560" width="12.1428571428571" style="138" customWidth="1"/>
    <col min="561" max="561" width="14.1428571428571" style="138" customWidth="1"/>
    <col min="562" max="562" width="13.7142857142857" style="138" customWidth="1"/>
    <col min="563" max="563" width="17.1428571428571" style="138" customWidth="1"/>
    <col min="564" max="564" width="14.8571428571429" style="138" customWidth="1"/>
    <col min="565" max="566" width="14.2857142857143" style="138" customWidth="1"/>
    <col min="567" max="567" width="11" style="138" customWidth="1"/>
    <col min="568" max="568" width="7.14285714285714" style="138" customWidth="1"/>
    <col min="569" max="569" width="4.57142857142857" style="138" customWidth="1"/>
    <col min="570" max="570" width="5.57142857142857" style="138" customWidth="1"/>
    <col min="571" max="571" width="8.71428571428571" style="138" customWidth="1"/>
    <col min="572" max="572" width="5.57142857142857" style="138" customWidth="1"/>
    <col min="573" max="763" width="9.14285714285714" style="138"/>
    <col min="764" max="764" width="106.714285714286" style="138" customWidth="1"/>
    <col min="765" max="765" width="18.1428571428571" style="138" customWidth="1"/>
    <col min="766" max="766" width="11" style="138" customWidth="1"/>
    <col min="767" max="767" width="15.2857142857143" style="138" customWidth="1"/>
    <col min="768" max="768" width="12.8571428571429" style="138" customWidth="1"/>
    <col min="769" max="769" width="11" style="138" customWidth="1"/>
    <col min="770" max="770" width="20.1428571428571" style="138" customWidth="1"/>
    <col min="771" max="771" width="12" style="138" customWidth="1"/>
    <col min="772" max="772" width="15" style="138" customWidth="1"/>
    <col min="773" max="773" width="22.8571428571429" style="138" customWidth="1"/>
    <col min="774" max="774" width="18.1428571428571" style="138" customWidth="1"/>
    <col min="775" max="775" width="11" style="138" customWidth="1"/>
    <col min="776" max="776" width="14.5714285714286" style="138" customWidth="1"/>
    <col min="777" max="777" width="15" style="138" customWidth="1"/>
    <col min="778" max="778" width="13.5714285714286" style="138" customWidth="1"/>
    <col min="779" max="779" width="12.2857142857143" style="138" customWidth="1"/>
    <col min="780" max="780" width="18.8571428571429" style="138" customWidth="1"/>
    <col min="781" max="781" width="12.2857142857143" style="138" customWidth="1"/>
    <col min="782" max="782" width="14.1428571428571" style="138" customWidth="1"/>
    <col min="783" max="783" width="13.8571428571429" style="138" customWidth="1"/>
    <col min="784" max="784" width="11.7142857142857" style="138" customWidth="1"/>
    <col min="785" max="785" width="18.8571428571429" style="138" customWidth="1"/>
    <col min="786" max="786" width="11" style="138" customWidth="1"/>
    <col min="787" max="787" width="15.2857142857143" style="138" customWidth="1"/>
    <col min="788" max="788" width="15.1428571428571" style="138" customWidth="1"/>
    <col min="789" max="789" width="11.7142857142857" style="138" customWidth="1"/>
    <col min="790" max="790" width="14.1428571428571" style="138" customWidth="1"/>
    <col min="791" max="791" width="19" style="138" customWidth="1"/>
    <col min="792" max="792" width="12.7142857142857" style="138" customWidth="1"/>
    <col min="793" max="793" width="15.8571428571429" style="138" customWidth="1"/>
    <col min="794" max="794" width="14.7142857142857" style="138" customWidth="1"/>
    <col min="795" max="795" width="18.8571428571429" style="138" customWidth="1"/>
    <col min="796" max="796" width="11" style="138" customWidth="1"/>
    <col min="797" max="797" width="14" style="138" customWidth="1"/>
    <col min="798" max="798" width="13.8571428571429" style="138" customWidth="1"/>
    <col min="799" max="799" width="17" style="138" customWidth="1"/>
    <col min="800" max="801" width="15" style="138" customWidth="1"/>
    <col min="802" max="802" width="14.1428571428571" style="138" customWidth="1"/>
    <col min="803" max="803" width="17.7142857142857" style="138" customWidth="1"/>
    <col min="804" max="804" width="12.2857142857143" style="138" customWidth="1"/>
    <col min="805" max="806" width="14.7142857142857" style="138" customWidth="1"/>
    <col min="807" max="807" width="16.8571428571429" style="138" customWidth="1"/>
    <col min="808" max="808" width="11.8571428571429" style="138" customWidth="1"/>
    <col min="809" max="809" width="13.5714285714286" style="138" customWidth="1"/>
    <col min="810" max="810" width="14" style="138" customWidth="1"/>
    <col min="811" max="811" width="20" style="138" customWidth="1"/>
    <col min="812" max="812" width="13.2857142857143" style="138" customWidth="1"/>
    <col min="813" max="813" width="14.5714285714286" style="138" customWidth="1"/>
    <col min="814" max="814" width="13.7142857142857" style="138" customWidth="1"/>
    <col min="815" max="815" width="18.1428571428571" style="138" customWidth="1"/>
    <col min="816" max="816" width="12.1428571428571" style="138" customWidth="1"/>
    <col min="817" max="817" width="14.1428571428571" style="138" customWidth="1"/>
    <col min="818" max="818" width="13.7142857142857" style="138" customWidth="1"/>
    <col min="819" max="819" width="17.1428571428571" style="138" customWidth="1"/>
    <col min="820" max="820" width="14.8571428571429" style="138" customWidth="1"/>
    <col min="821" max="822" width="14.2857142857143" style="138" customWidth="1"/>
    <col min="823" max="823" width="11" style="138" customWidth="1"/>
    <col min="824" max="824" width="7.14285714285714" style="138" customWidth="1"/>
    <col min="825" max="825" width="4.57142857142857" style="138" customWidth="1"/>
    <col min="826" max="826" width="5.57142857142857" style="138" customWidth="1"/>
    <col min="827" max="827" width="8.71428571428571" style="138" customWidth="1"/>
    <col min="828" max="828" width="5.57142857142857" style="138" customWidth="1"/>
    <col min="829" max="1019" width="9.14285714285714" style="138"/>
    <col min="1020" max="1020" width="106.714285714286" style="138" customWidth="1"/>
    <col min="1021" max="1021" width="18.1428571428571" style="138" customWidth="1"/>
    <col min="1022" max="1022" width="11" style="138" customWidth="1"/>
    <col min="1023" max="1023" width="15.2857142857143" style="138" customWidth="1"/>
    <col min="1024" max="1024" width="12.8571428571429" style="138" customWidth="1"/>
    <col min="1025" max="1025" width="11" style="138" customWidth="1"/>
    <col min="1026" max="1026" width="20.1428571428571" style="138" customWidth="1"/>
    <col min="1027" max="1027" width="12" style="138" customWidth="1"/>
    <col min="1028" max="1028" width="15" style="138" customWidth="1"/>
    <col min="1029" max="1029" width="22.8571428571429" style="138" customWidth="1"/>
    <col min="1030" max="1030" width="18.1428571428571" style="138" customWidth="1"/>
    <col min="1031" max="1031" width="11" style="138" customWidth="1"/>
    <col min="1032" max="1032" width="14.5714285714286" style="138" customWidth="1"/>
    <col min="1033" max="1033" width="15" style="138" customWidth="1"/>
    <col min="1034" max="1034" width="13.5714285714286" style="138" customWidth="1"/>
    <col min="1035" max="1035" width="12.2857142857143" style="138" customWidth="1"/>
    <col min="1036" max="1036" width="18.8571428571429" style="138" customWidth="1"/>
    <col min="1037" max="1037" width="12.2857142857143" style="138" customWidth="1"/>
    <col min="1038" max="1038" width="14.1428571428571" style="138" customWidth="1"/>
    <col min="1039" max="1039" width="13.8571428571429" style="138" customWidth="1"/>
    <col min="1040" max="1040" width="11.7142857142857" style="138" customWidth="1"/>
    <col min="1041" max="1041" width="18.8571428571429" style="138" customWidth="1"/>
    <col min="1042" max="1042" width="11" style="138" customWidth="1"/>
    <col min="1043" max="1043" width="15.2857142857143" style="138" customWidth="1"/>
    <col min="1044" max="1044" width="15.1428571428571" style="138" customWidth="1"/>
    <col min="1045" max="1045" width="11.7142857142857" style="138" customWidth="1"/>
    <col min="1046" max="1046" width="14.1428571428571" style="138" customWidth="1"/>
    <col min="1047" max="1047" width="19" style="138" customWidth="1"/>
    <col min="1048" max="1048" width="12.7142857142857" style="138" customWidth="1"/>
    <col min="1049" max="1049" width="15.8571428571429" style="138" customWidth="1"/>
    <col min="1050" max="1050" width="14.7142857142857" style="138" customWidth="1"/>
    <col min="1051" max="1051" width="18.8571428571429" style="138" customWidth="1"/>
    <col min="1052" max="1052" width="11" style="138" customWidth="1"/>
    <col min="1053" max="1053" width="14" style="138" customWidth="1"/>
    <col min="1054" max="1054" width="13.8571428571429" style="138" customWidth="1"/>
    <col min="1055" max="1055" width="17" style="138" customWidth="1"/>
    <col min="1056" max="1057" width="15" style="138" customWidth="1"/>
    <col min="1058" max="1058" width="14.1428571428571" style="138" customWidth="1"/>
    <col min="1059" max="1059" width="17.7142857142857" style="138" customWidth="1"/>
    <col min="1060" max="1060" width="12.2857142857143" style="138" customWidth="1"/>
    <col min="1061" max="1062" width="14.7142857142857" style="138" customWidth="1"/>
    <col min="1063" max="1063" width="16.8571428571429" style="138" customWidth="1"/>
    <col min="1064" max="1064" width="11.8571428571429" style="138" customWidth="1"/>
    <col min="1065" max="1065" width="13.5714285714286" style="138" customWidth="1"/>
    <col min="1066" max="1066" width="14" style="138" customWidth="1"/>
    <col min="1067" max="1067" width="20" style="138" customWidth="1"/>
    <col min="1068" max="1068" width="13.2857142857143" style="138" customWidth="1"/>
    <col min="1069" max="1069" width="14.5714285714286" style="138" customWidth="1"/>
    <col min="1070" max="1070" width="13.7142857142857" style="138" customWidth="1"/>
    <col min="1071" max="1071" width="18.1428571428571" style="138" customWidth="1"/>
    <col min="1072" max="1072" width="12.1428571428571" style="138" customWidth="1"/>
    <col min="1073" max="1073" width="14.1428571428571" style="138" customWidth="1"/>
    <col min="1074" max="1074" width="13.7142857142857" style="138" customWidth="1"/>
    <col min="1075" max="1075" width="17.1428571428571" style="138" customWidth="1"/>
    <col min="1076" max="1076" width="14.8571428571429" style="138" customWidth="1"/>
    <col min="1077" max="1078" width="14.2857142857143" style="138" customWidth="1"/>
    <col min="1079" max="1079" width="11" style="138" customWidth="1"/>
    <col min="1080" max="1080" width="7.14285714285714" style="138" customWidth="1"/>
    <col min="1081" max="1081" width="4.57142857142857" style="138" customWidth="1"/>
    <col min="1082" max="1082" width="5.57142857142857" style="138" customWidth="1"/>
    <col min="1083" max="1083" width="8.71428571428571" style="138" customWidth="1"/>
    <col min="1084" max="1084" width="5.57142857142857" style="138" customWidth="1"/>
    <col min="1085" max="1275" width="9.14285714285714" style="138"/>
    <col min="1276" max="1276" width="106.714285714286" style="138" customWidth="1"/>
    <col min="1277" max="1277" width="18.1428571428571" style="138" customWidth="1"/>
    <col min="1278" max="1278" width="11" style="138" customWidth="1"/>
    <col min="1279" max="1279" width="15.2857142857143" style="138" customWidth="1"/>
    <col min="1280" max="1280" width="12.8571428571429" style="138" customWidth="1"/>
    <col min="1281" max="1281" width="11" style="138" customWidth="1"/>
    <col min="1282" max="1282" width="20.1428571428571" style="138" customWidth="1"/>
    <col min="1283" max="1283" width="12" style="138" customWidth="1"/>
    <col min="1284" max="1284" width="15" style="138" customWidth="1"/>
    <col min="1285" max="1285" width="22.8571428571429" style="138" customWidth="1"/>
    <col min="1286" max="1286" width="18.1428571428571" style="138" customWidth="1"/>
    <col min="1287" max="1287" width="11" style="138" customWidth="1"/>
    <col min="1288" max="1288" width="14.5714285714286" style="138" customWidth="1"/>
    <col min="1289" max="1289" width="15" style="138" customWidth="1"/>
    <col min="1290" max="1290" width="13.5714285714286" style="138" customWidth="1"/>
    <col min="1291" max="1291" width="12.2857142857143" style="138" customWidth="1"/>
    <col min="1292" max="1292" width="18.8571428571429" style="138" customWidth="1"/>
    <col min="1293" max="1293" width="12.2857142857143" style="138" customWidth="1"/>
    <col min="1294" max="1294" width="14.1428571428571" style="138" customWidth="1"/>
    <col min="1295" max="1295" width="13.8571428571429" style="138" customWidth="1"/>
    <col min="1296" max="1296" width="11.7142857142857" style="138" customWidth="1"/>
    <col min="1297" max="1297" width="18.8571428571429" style="138" customWidth="1"/>
    <col min="1298" max="1298" width="11" style="138" customWidth="1"/>
    <col min="1299" max="1299" width="15.2857142857143" style="138" customWidth="1"/>
    <col min="1300" max="1300" width="15.1428571428571" style="138" customWidth="1"/>
    <col min="1301" max="1301" width="11.7142857142857" style="138" customWidth="1"/>
    <col min="1302" max="1302" width="14.1428571428571" style="138" customWidth="1"/>
    <col min="1303" max="1303" width="19" style="138" customWidth="1"/>
    <col min="1304" max="1304" width="12.7142857142857" style="138" customWidth="1"/>
    <col min="1305" max="1305" width="15.8571428571429" style="138" customWidth="1"/>
    <col min="1306" max="1306" width="14.7142857142857" style="138" customWidth="1"/>
    <col min="1307" max="1307" width="18.8571428571429" style="138" customWidth="1"/>
    <col min="1308" max="1308" width="11" style="138" customWidth="1"/>
    <col min="1309" max="1309" width="14" style="138" customWidth="1"/>
    <col min="1310" max="1310" width="13.8571428571429" style="138" customWidth="1"/>
    <col min="1311" max="1311" width="17" style="138" customWidth="1"/>
    <col min="1312" max="1313" width="15" style="138" customWidth="1"/>
    <col min="1314" max="1314" width="14.1428571428571" style="138" customWidth="1"/>
    <col min="1315" max="1315" width="17.7142857142857" style="138" customWidth="1"/>
    <col min="1316" max="1316" width="12.2857142857143" style="138" customWidth="1"/>
    <col min="1317" max="1318" width="14.7142857142857" style="138" customWidth="1"/>
    <col min="1319" max="1319" width="16.8571428571429" style="138" customWidth="1"/>
    <col min="1320" max="1320" width="11.8571428571429" style="138" customWidth="1"/>
    <col min="1321" max="1321" width="13.5714285714286" style="138" customWidth="1"/>
    <col min="1322" max="1322" width="14" style="138" customWidth="1"/>
    <col min="1323" max="1323" width="20" style="138" customWidth="1"/>
    <col min="1324" max="1324" width="13.2857142857143" style="138" customWidth="1"/>
    <col min="1325" max="1325" width="14.5714285714286" style="138" customWidth="1"/>
    <col min="1326" max="1326" width="13.7142857142857" style="138" customWidth="1"/>
    <col min="1327" max="1327" width="18.1428571428571" style="138" customWidth="1"/>
    <col min="1328" max="1328" width="12.1428571428571" style="138" customWidth="1"/>
    <col min="1329" max="1329" width="14.1428571428571" style="138" customWidth="1"/>
    <col min="1330" max="1330" width="13.7142857142857" style="138" customWidth="1"/>
    <col min="1331" max="1331" width="17.1428571428571" style="138" customWidth="1"/>
    <col min="1332" max="1332" width="14.8571428571429" style="138" customWidth="1"/>
    <col min="1333" max="1334" width="14.2857142857143" style="138" customWidth="1"/>
    <col min="1335" max="1335" width="11" style="138" customWidth="1"/>
    <col min="1336" max="1336" width="7.14285714285714" style="138" customWidth="1"/>
    <col min="1337" max="1337" width="4.57142857142857" style="138" customWidth="1"/>
    <col min="1338" max="1338" width="5.57142857142857" style="138" customWidth="1"/>
    <col min="1339" max="1339" width="8.71428571428571" style="138" customWidth="1"/>
    <col min="1340" max="1340" width="5.57142857142857" style="138" customWidth="1"/>
    <col min="1341" max="1531" width="9.14285714285714" style="138"/>
    <col min="1532" max="1532" width="106.714285714286" style="138" customWidth="1"/>
    <col min="1533" max="1533" width="18.1428571428571" style="138" customWidth="1"/>
    <col min="1534" max="1534" width="11" style="138" customWidth="1"/>
    <col min="1535" max="1535" width="15.2857142857143" style="138" customWidth="1"/>
    <col min="1536" max="1536" width="12.8571428571429" style="138" customWidth="1"/>
    <col min="1537" max="1537" width="11" style="138" customWidth="1"/>
    <col min="1538" max="1538" width="20.1428571428571" style="138" customWidth="1"/>
    <col min="1539" max="1539" width="12" style="138" customWidth="1"/>
    <col min="1540" max="1540" width="15" style="138" customWidth="1"/>
    <col min="1541" max="1541" width="22.8571428571429" style="138" customWidth="1"/>
    <col min="1542" max="1542" width="18.1428571428571" style="138" customWidth="1"/>
    <col min="1543" max="1543" width="11" style="138" customWidth="1"/>
    <col min="1544" max="1544" width="14.5714285714286" style="138" customWidth="1"/>
    <col min="1545" max="1545" width="15" style="138" customWidth="1"/>
    <col min="1546" max="1546" width="13.5714285714286" style="138" customWidth="1"/>
    <col min="1547" max="1547" width="12.2857142857143" style="138" customWidth="1"/>
    <col min="1548" max="1548" width="18.8571428571429" style="138" customWidth="1"/>
    <col min="1549" max="1549" width="12.2857142857143" style="138" customWidth="1"/>
    <col min="1550" max="1550" width="14.1428571428571" style="138" customWidth="1"/>
    <col min="1551" max="1551" width="13.8571428571429" style="138" customWidth="1"/>
    <col min="1552" max="1552" width="11.7142857142857" style="138" customWidth="1"/>
    <col min="1553" max="1553" width="18.8571428571429" style="138" customWidth="1"/>
    <col min="1554" max="1554" width="11" style="138" customWidth="1"/>
    <col min="1555" max="1555" width="15.2857142857143" style="138" customWidth="1"/>
    <col min="1556" max="1556" width="15.1428571428571" style="138" customWidth="1"/>
    <col min="1557" max="1557" width="11.7142857142857" style="138" customWidth="1"/>
    <col min="1558" max="1558" width="14.1428571428571" style="138" customWidth="1"/>
    <col min="1559" max="1559" width="19" style="138" customWidth="1"/>
    <col min="1560" max="1560" width="12.7142857142857" style="138" customWidth="1"/>
    <col min="1561" max="1561" width="15.8571428571429" style="138" customWidth="1"/>
    <col min="1562" max="1562" width="14.7142857142857" style="138" customWidth="1"/>
    <col min="1563" max="1563" width="18.8571428571429" style="138" customWidth="1"/>
    <col min="1564" max="1564" width="11" style="138" customWidth="1"/>
    <col min="1565" max="1565" width="14" style="138" customWidth="1"/>
    <col min="1566" max="1566" width="13.8571428571429" style="138" customWidth="1"/>
    <col min="1567" max="1567" width="17" style="138" customWidth="1"/>
    <col min="1568" max="1569" width="15" style="138" customWidth="1"/>
    <col min="1570" max="1570" width="14.1428571428571" style="138" customWidth="1"/>
    <col min="1571" max="1571" width="17.7142857142857" style="138" customWidth="1"/>
    <col min="1572" max="1572" width="12.2857142857143" style="138" customWidth="1"/>
    <col min="1573" max="1574" width="14.7142857142857" style="138" customWidth="1"/>
    <col min="1575" max="1575" width="16.8571428571429" style="138" customWidth="1"/>
    <col min="1576" max="1576" width="11.8571428571429" style="138" customWidth="1"/>
    <col min="1577" max="1577" width="13.5714285714286" style="138" customWidth="1"/>
    <col min="1578" max="1578" width="14" style="138" customWidth="1"/>
    <col min="1579" max="1579" width="20" style="138" customWidth="1"/>
    <col min="1580" max="1580" width="13.2857142857143" style="138" customWidth="1"/>
    <col min="1581" max="1581" width="14.5714285714286" style="138" customWidth="1"/>
    <col min="1582" max="1582" width="13.7142857142857" style="138" customWidth="1"/>
    <col min="1583" max="1583" width="18.1428571428571" style="138" customWidth="1"/>
    <col min="1584" max="1584" width="12.1428571428571" style="138" customWidth="1"/>
    <col min="1585" max="1585" width="14.1428571428571" style="138" customWidth="1"/>
    <col min="1586" max="1586" width="13.7142857142857" style="138" customWidth="1"/>
    <col min="1587" max="1587" width="17.1428571428571" style="138" customWidth="1"/>
    <col min="1588" max="1588" width="14.8571428571429" style="138" customWidth="1"/>
    <col min="1589" max="1590" width="14.2857142857143" style="138" customWidth="1"/>
    <col min="1591" max="1591" width="11" style="138" customWidth="1"/>
    <col min="1592" max="1592" width="7.14285714285714" style="138" customWidth="1"/>
    <col min="1593" max="1593" width="4.57142857142857" style="138" customWidth="1"/>
    <col min="1594" max="1594" width="5.57142857142857" style="138" customWidth="1"/>
    <col min="1595" max="1595" width="8.71428571428571" style="138" customWidth="1"/>
    <col min="1596" max="1596" width="5.57142857142857" style="138" customWidth="1"/>
    <col min="1597" max="1787" width="9.14285714285714" style="138"/>
    <col min="1788" max="1788" width="106.714285714286" style="138" customWidth="1"/>
    <col min="1789" max="1789" width="18.1428571428571" style="138" customWidth="1"/>
    <col min="1790" max="1790" width="11" style="138" customWidth="1"/>
    <col min="1791" max="1791" width="15.2857142857143" style="138" customWidth="1"/>
    <col min="1792" max="1792" width="12.8571428571429" style="138" customWidth="1"/>
    <col min="1793" max="1793" width="11" style="138" customWidth="1"/>
    <col min="1794" max="1794" width="20.1428571428571" style="138" customWidth="1"/>
    <col min="1795" max="1795" width="12" style="138" customWidth="1"/>
    <col min="1796" max="1796" width="15" style="138" customWidth="1"/>
    <col min="1797" max="1797" width="22.8571428571429" style="138" customWidth="1"/>
    <col min="1798" max="1798" width="18.1428571428571" style="138" customWidth="1"/>
    <col min="1799" max="1799" width="11" style="138" customWidth="1"/>
    <col min="1800" max="1800" width="14.5714285714286" style="138" customWidth="1"/>
    <col min="1801" max="1801" width="15" style="138" customWidth="1"/>
    <col min="1802" max="1802" width="13.5714285714286" style="138" customWidth="1"/>
    <col min="1803" max="1803" width="12.2857142857143" style="138" customWidth="1"/>
    <col min="1804" max="1804" width="18.8571428571429" style="138" customWidth="1"/>
    <col min="1805" max="1805" width="12.2857142857143" style="138" customWidth="1"/>
    <col min="1806" max="1806" width="14.1428571428571" style="138" customWidth="1"/>
    <col min="1807" max="1807" width="13.8571428571429" style="138" customWidth="1"/>
    <col min="1808" max="1808" width="11.7142857142857" style="138" customWidth="1"/>
    <col min="1809" max="1809" width="18.8571428571429" style="138" customWidth="1"/>
    <col min="1810" max="1810" width="11" style="138" customWidth="1"/>
    <col min="1811" max="1811" width="15.2857142857143" style="138" customWidth="1"/>
    <col min="1812" max="1812" width="15.1428571428571" style="138" customWidth="1"/>
    <col min="1813" max="1813" width="11.7142857142857" style="138" customWidth="1"/>
    <col min="1814" max="1814" width="14.1428571428571" style="138" customWidth="1"/>
    <col min="1815" max="1815" width="19" style="138" customWidth="1"/>
    <col min="1816" max="1816" width="12.7142857142857" style="138" customWidth="1"/>
    <col min="1817" max="1817" width="15.8571428571429" style="138" customWidth="1"/>
    <col min="1818" max="1818" width="14.7142857142857" style="138" customWidth="1"/>
    <col min="1819" max="1819" width="18.8571428571429" style="138" customWidth="1"/>
    <col min="1820" max="1820" width="11" style="138" customWidth="1"/>
    <col min="1821" max="1821" width="14" style="138" customWidth="1"/>
    <col min="1822" max="1822" width="13.8571428571429" style="138" customWidth="1"/>
    <col min="1823" max="1823" width="17" style="138" customWidth="1"/>
    <col min="1824" max="1825" width="15" style="138" customWidth="1"/>
    <col min="1826" max="1826" width="14.1428571428571" style="138" customWidth="1"/>
    <col min="1827" max="1827" width="17.7142857142857" style="138" customWidth="1"/>
    <col min="1828" max="1828" width="12.2857142857143" style="138" customWidth="1"/>
    <col min="1829" max="1830" width="14.7142857142857" style="138" customWidth="1"/>
    <col min="1831" max="1831" width="16.8571428571429" style="138" customWidth="1"/>
    <col min="1832" max="1832" width="11.8571428571429" style="138" customWidth="1"/>
    <col min="1833" max="1833" width="13.5714285714286" style="138" customWidth="1"/>
    <col min="1834" max="1834" width="14" style="138" customWidth="1"/>
    <col min="1835" max="1835" width="20" style="138" customWidth="1"/>
    <col min="1836" max="1836" width="13.2857142857143" style="138" customWidth="1"/>
    <col min="1837" max="1837" width="14.5714285714286" style="138" customWidth="1"/>
    <col min="1838" max="1838" width="13.7142857142857" style="138" customWidth="1"/>
    <col min="1839" max="1839" width="18.1428571428571" style="138" customWidth="1"/>
    <col min="1840" max="1840" width="12.1428571428571" style="138" customWidth="1"/>
    <col min="1841" max="1841" width="14.1428571428571" style="138" customWidth="1"/>
    <col min="1842" max="1842" width="13.7142857142857" style="138" customWidth="1"/>
    <col min="1843" max="1843" width="17.1428571428571" style="138" customWidth="1"/>
    <col min="1844" max="1844" width="14.8571428571429" style="138" customWidth="1"/>
    <col min="1845" max="1846" width="14.2857142857143" style="138" customWidth="1"/>
    <col min="1847" max="1847" width="11" style="138" customWidth="1"/>
    <col min="1848" max="1848" width="7.14285714285714" style="138" customWidth="1"/>
    <col min="1849" max="1849" width="4.57142857142857" style="138" customWidth="1"/>
    <col min="1850" max="1850" width="5.57142857142857" style="138" customWidth="1"/>
    <col min="1851" max="1851" width="8.71428571428571" style="138" customWidth="1"/>
    <col min="1852" max="1852" width="5.57142857142857" style="138" customWidth="1"/>
    <col min="1853" max="2043" width="9.14285714285714" style="138"/>
    <col min="2044" max="2044" width="106.714285714286" style="138" customWidth="1"/>
    <col min="2045" max="2045" width="18.1428571428571" style="138" customWidth="1"/>
    <col min="2046" max="2046" width="11" style="138" customWidth="1"/>
    <col min="2047" max="2047" width="15.2857142857143" style="138" customWidth="1"/>
    <col min="2048" max="2048" width="12.8571428571429" style="138" customWidth="1"/>
    <col min="2049" max="2049" width="11" style="138" customWidth="1"/>
    <col min="2050" max="2050" width="20.1428571428571" style="138" customWidth="1"/>
    <col min="2051" max="2051" width="12" style="138" customWidth="1"/>
    <col min="2052" max="2052" width="15" style="138" customWidth="1"/>
    <col min="2053" max="2053" width="22.8571428571429" style="138" customWidth="1"/>
    <col min="2054" max="2054" width="18.1428571428571" style="138" customWidth="1"/>
    <col min="2055" max="2055" width="11" style="138" customWidth="1"/>
    <col min="2056" max="2056" width="14.5714285714286" style="138" customWidth="1"/>
    <col min="2057" max="2057" width="15" style="138" customWidth="1"/>
    <col min="2058" max="2058" width="13.5714285714286" style="138" customWidth="1"/>
    <col min="2059" max="2059" width="12.2857142857143" style="138" customWidth="1"/>
    <col min="2060" max="2060" width="18.8571428571429" style="138" customWidth="1"/>
    <col min="2061" max="2061" width="12.2857142857143" style="138" customWidth="1"/>
    <col min="2062" max="2062" width="14.1428571428571" style="138" customWidth="1"/>
    <col min="2063" max="2063" width="13.8571428571429" style="138" customWidth="1"/>
    <col min="2064" max="2064" width="11.7142857142857" style="138" customWidth="1"/>
    <col min="2065" max="2065" width="18.8571428571429" style="138" customWidth="1"/>
    <col min="2066" max="2066" width="11" style="138" customWidth="1"/>
    <col min="2067" max="2067" width="15.2857142857143" style="138" customWidth="1"/>
    <col min="2068" max="2068" width="15.1428571428571" style="138" customWidth="1"/>
    <col min="2069" max="2069" width="11.7142857142857" style="138" customWidth="1"/>
    <col min="2070" max="2070" width="14.1428571428571" style="138" customWidth="1"/>
    <col min="2071" max="2071" width="19" style="138" customWidth="1"/>
    <col min="2072" max="2072" width="12.7142857142857" style="138" customWidth="1"/>
    <col min="2073" max="2073" width="15.8571428571429" style="138" customWidth="1"/>
    <col min="2074" max="2074" width="14.7142857142857" style="138" customWidth="1"/>
    <col min="2075" max="2075" width="18.8571428571429" style="138" customWidth="1"/>
    <col min="2076" max="2076" width="11" style="138" customWidth="1"/>
    <col min="2077" max="2077" width="14" style="138" customWidth="1"/>
    <col min="2078" max="2078" width="13.8571428571429" style="138" customWidth="1"/>
    <col min="2079" max="2079" width="17" style="138" customWidth="1"/>
    <col min="2080" max="2081" width="15" style="138" customWidth="1"/>
    <col min="2082" max="2082" width="14.1428571428571" style="138" customWidth="1"/>
    <col min="2083" max="2083" width="17.7142857142857" style="138" customWidth="1"/>
    <col min="2084" max="2084" width="12.2857142857143" style="138" customWidth="1"/>
    <col min="2085" max="2086" width="14.7142857142857" style="138" customWidth="1"/>
    <col min="2087" max="2087" width="16.8571428571429" style="138" customWidth="1"/>
    <col min="2088" max="2088" width="11.8571428571429" style="138" customWidth="1"/>
    <col min="2089" max="2089" width="13.5714285714286" style="138" customWidth="1"/>
    <col min="2090" max="2090" width="14" style="138" customWidth="1"/>
    <col min="2091" max="2091" width="20" style="138" customWidth="1"/>
    <col min="2092" max="2092" width="13.2857142857143" style="138" customWidth="1"/>
    <col min="2093" max="2093" width="14.5714285714286" style="138" customWidth="1"/>
    <col min="2094" max="2094" width="13.7142857142857" style="138" customWidth="1"/>
    <col min="2095" max="2095" width="18.1428571428571" style="138" customWidth="1"/>
    <col min="2096" max="2096" width="12.1428571428571" style="138" customWidth="1"/>
    <col min="2097" max="2097" width="14.1428571428571" style="138" customWidth="1"/>
    <col min="2098" max="2098" width="13.7142857142857" style="138" customWidth="1"/>
    <col min="2099" max="2099" width="17.1428571428571" style="138" customWidth="1"/>
    <col min="2100" max="2100" width="14.8571428571429" style="138" customWidth="1"/>
    <col min="2101" max="2102" width="14.2857142857143" style="138" customWidth="1"/>
    <col min="2103" max="2103" width="11" style="138" customWidth="1"/>
    <col min="2104" max="2104" width="7.14285714285714" style="138" customWidth="1"/>
    <col min="2105" max="2105" width="4.57142857142857" style="138" customWidth="1"/>
    <col min="2106" max="2106" width="5.57142857142857" style="138" customWidth="1"/>
    <col min="2107" max="2107" width="8.71428571428571" style="138" customWidth="1"/>
    <col min="2108" max="2108" width="5.57142857142857" style="138" customWidth="1"/>
    <col min="2109" max="2299" width="9.14285714285714" style="138"/>
    <col min="2300" max="2300" width="106.714285714286" style="138" customWidth="1"/>
    <col min="2301" max="2301" width="18.1428571428571" style="138" customWidth="1"/>
    <col min="2302" max="2302" width="11" style="138" customWidth="1"/>
    <col min="2303" max="2303" width="15.2857142857143" style="138" customWidth="1"/>
    <col min="2304" max="2304" width="12.8571428571429" style="138" customWidth="1"/>
    <col min="2305" max="2305" width="11" style="138" customWidth="1"/>
    <col min="2306" max="2306" width="20.1428571428571" style="138" customWidth="1"/>
    <col min="2307" max="2307" width="12" style="138" customWidth="1"/>
    <col min="2308" max="2308" width="15" style="138" customWidth="1"/>
    <col min="2309" max="2309" width="22.8571428571429" style="138" customWidth="1"/>
    <col min="2310" max="2310" width="18.1428571428571" style="138" customWidth="1"/>
    <col min="2311" max="2311" width="11" style="138" customWidth="1"/>
    <col min="2312" max="2312" width="14.5714285714286" style="138" customWidth="1"/>
    <col min="2313" max="2313" width="15" style="138" customWidth="1"/>
    <col min="2314" max="2314" width="13.5714285714286" style="138" customWidth="1"/>
    <col min="2315" max="2315" width="12.2857142857143" style="138" customWidth="1"/>
    <col min="2316" max="2316" width="18.8571428571429" style="138" customWidth="1"/>
    <col min="2317" max="2317" width="12.2857142857143" style="138" customWidth="1"/>
    <col min="2318" max="2318" width="14.1428571428571" style="138" customWidth="1"/>
    <col min="2319" max="2319" width="13.8571428571429" style="138" customWidth="1"/>
    <col min="2320" max="2320" width="11.7142857142857" style="138" customWidth="1"/>
    <col min="2321" max="2321" width="18.8571428571429" style="138" customWidth="1"/>
    <col min="2322" max="2322" width="11" style="138" customWidth="1"/>
    <col min="2323" max="2323" width="15.2857142857143" style="138" customWidth="1"/>
    <col min="2324" max="2324" width="15.1428571428571" style="138" customWidth="1"/>
    <col min="2325" max="2325" width="11.7142857142857" style="138" customWidth="1"/>
    <col min="2326" max="2326" width="14.1428571428571" style="138" customWidth="1"/>
    <col min="2327" max="2327" width="19" style="138" customWidth="1"/>
    <col min="2328" max="2328" width="12.7142857142857" style="138" customWidth="1"/>
    <col min="2329" max="2329" width="15.8571428571429" style="138" customWidth="1"/>
    <col min="2330" max="2330" width="14.7142857142857" style="138" customWidth="1"/>
    <col min="2331" max="2331" width="18.8571428571429" style="138" customWidth="1"/>
    <col min="2332" max="2332" width="11" style="138" customWidth="1"/>
    <col min="2333" max="2333" width="14" style="138" customWidth="1"/>
    <col min="2334" max="2334" width="13.8571428571429" style="138" customWidth="1"/>
    <col min="2335" max="2335" width="17" style="138" customWidth="1"/>
    <col min="2336" max="2337" width="15" style="138" customWidth="1"/>
    <col min="2338" max="2338" width="14.1428571428571" style="138" customWidth="1"/>
    <col min="2339" max="2339" width="17.7142857142857" style="138" customWidth="1"/>
    <col min="2340" max="2340" width="12.2857142857143" style="138" customWidth="1"/>
    <col min="2341" max="2342" width="14.7142857142857" style="138" customWidth="1"/>
    <col min="2343" max="2343" width="16.8571428571429" style="138" customWidth="1"/>
    <col min="2344" max="2344" width="11.8571428571429" style="138" customWidth="1"/>
    <col min="2345" max="2345" width="13.5714285714286" style="138" customWidth="1"/>
    <col min="2346" max="2346" width="14" style="138" customWidth="1"/>
    <col min="2347" max="2347" width="20" style="138" customWidth="1"/>
    <col min="2348" max="2348" width="13.2857142857143" style="138" customWidth="1"/>
    <col min="2349" max="2349" width="14.5714285714286" style="138" customWidth="1"/>
    <col min="2350" max="2350" width="13.7142857142857" style="138" customWidth="1"/>
    <col min="2351" max="2351" width="18.1428571428571" style="138" customWidth="1"/>
    <col min="2352" max="2352" width="12.1428571428571" style="138" customWidth="1"/>
    <col min="2353" max="2353" width="14.1428571428571" style="138" customWidth="1"/>
    <col min="2354" max="2354" width="13.7142857142857" style="138" customWidth="1"/>
    <col min="2355" max="2355" width="17.1428571428571" style="138" customWidth="1"/>
    <col min="2356" max="2356" width="14.8571428571429" style="138" customWidth="1"/>
    <col min="2357" max="2358" width="14.2857142857143" style="138" customWidth="1"/>
    <col min="2359" max="2359" width="11" style="138" customWidth="1"/>
    <col min="2360" max="2360" width="7.14285714285714" style="138" customWidth="1"/>
    <col min="2361" max="2361" width="4.57142857142857" style="138" customWidth="1"/>
    <col min="2362" max="2362" width="5.57142857142857" style="138" customWidth="1"/>
    <col min="2363" max="2363" width="8.71428571428571" style="138" customWidth="1"/>
    <col min="2364" max="2364" width="5.57142857142857" style="138" customWidth="1"/>
    <col min="2365" max="2555" width="9.14285714285714" style="138"/>
    <col min="2556" max="2556" width="106.714285714286" style="138" customWidth="1"/>
    <col min="2557" max="2557" width="18.1428571428571" style="138" customWidth="1"/>
    <col min="2558" max="2558" width="11" style="138" customWidth="1"/>
    <col min="2559" max="2559" width="15.2857142857143" style="138" customWidth="1"/>
    <col min="2560" max="2560" width="12.8571428571429" style="138" customWidth="1"/>
    <col min="2561" max="2561" width="11" style="138" customWidth="1"/>
    <col min="2562" max="2562" width="20.1428571428571" style="138" customWidth="1"/>
    <col min="2563" max="2563" width="12" style="138" customWidth="1"/>
    <col min="2564" max="2564" width="15" style="138" customWidth="1"/>
    <col min="2565" max="2565" width="22.8571428571429" style="138" customWidth="1"/>
    <col min="2566" max="2566" width="18.1428571428571" style="138" customWidth="1"/>
    <col min="2567" max="2567" width="11" style="138" customWidth="1"/>
    <col min="2568" max="2568" width="14.5714285714286" style="138" customWidth="1"/>
    <col min="2569" max="2569" width="15" style="138" customWidth="1"/>
    <col min="2570" max="2570" width="13.5714285714286" style="138" customWidth="1"/>
    <col min="2571" max="2571" width="12.2857142857143" style="138" customWidth="1"/>
    <col min="2572" max="2572" width="18.8571428571429" style="138" customWidth="1"/>
    <col min="2573" max="2573" width="12.2857142857143" style="138" customWidth="1"/>
    <col min="2574" max="2574" width="14.1428571428571" style="138" customWidth="1"/>
    <col min="2575" max="2575" width="13.8571428571429" style="138" customWidth="1"/>
    <col min="2576" max="2576" width="11.7142857142857" style="138" customWidth="1"/>
    <col min="2577" max="2577" width="18.8571428571429" style="138" customWidth="1"/>
    <col min="2578" max="2578" width="11" style="138" customWidth="1"/>
    <col min="2579" max="2579" width="15.2857142857143" style="138" customWidth="1"/>
    <col min="2580" max="2580" width="15.1428571428571" style="138" customWidth="1"/>
    <col min="2581" max="2581" width="11.7142857142857" style="138" customWidth="1"/>
    <col min="2582" max="2582" width="14.1428571428571" style="138" customWidth="1"/>
    <col min="2583" max="2583" width="19" style="138" customWidth="1"/>
    <col min="2584" max="2584" width="12.7142857142857" style="138" customWidth="1"/>
    <col min="2585" max="2585" width="15.8571428571429" style="138" customWidth="1"/>
    <col min="2586" max="2586" width="14.7142857142857" style="138" customWidth="1"/>
    <col min="2587" max="2587" width="18.8571428571429" style="138" customWidth="1"/>
    <col min="2588" max="2588" width="11" style="138" customWidth="1"/>
    <col min="2589" max="2589" width="14" style="138" customWidth="1"/>
    <col min="2590" max="2590" width="13.8571428571429" style="138" customWidth="1"/>
    <col min="2591" max="2591" width="17" style="138" customWidth="1"/>
    <col min="2592" max="2593" width="15" style="138" customWidth="1"/>
    <col min="2594" max="2594" width="14.1428571428571" style="138" customWidth="1"/>
    <col min="2595" max="2595" width="17.7142857142857" style="138" customWidth="1"/>
    <col min="2596" max="2596" width="12.2857142857143" style="138" customWidth="1"/>
    <col min="2597" max="2598" width="14.7142857142857" style="138" customWidth="1"/>
    <col min="2599" max="2599" width="16.8571428571429" style="138" customWidth="1"/>
    <col min="2600" max="2600" width="11.8571428571429" style="138" customWidth="1"/>
    <col min="2601" max="2601" width="13.5714285714286" style="138" customWidth="1"/>
    <col min="2602" max="2602" width="14" style="138" customWidth="1"/>
    <col min="2603" max="2603" width="20" style="138" customWidth="1"/>
    <col min="2604" max="2604" width="13.2857142857143" style="138" customWidth="1"/>
    <col min="2605" max="2605" width="14.5714285714286" style="138" customWidth="1"/>
    <col min="2606" max="2606" width="13.7142857142857" style="138" customWidth="1"/>
    <col min="2607" max="2607" width="18.1428571428571" style="138" customWidth="1"/>
    <col min="2608" max="2608" width="12.1428571428571" style="138" customWidth="1"/>
    <col min="2609" max="2609" width="14.1428571428571" style="138" customWidth="1"/>
    <col min="2610" max="2610" width="13.7142857142857" style="138" customWidth="1"/>
    <col min="2611" max="2611" width="17.1428571428571" style="138" customWidth="1"/>
    <col min="2612" max="2612" width="14.8571428571429" style="138" customWidth="1"/>
    <col min="2613" max="2614" width="14.2857142857143" style="138" customWidth="1"/>
    <col min="2615" max="2615" width="11" style="138" customWidth="1"/>
    <col min="2616" max="2616" width="7.14285714285714" style="138" customWidth="1"/>
    <col min="2617" max="2617" width="4.57142857142857" style="138" customWidth="1"/>
    <col min="2618" max="2618" width="5.57142857142857" style="138" customWidth="1"/>
    <col min="2619" max="2619" width="8.71428571428571" style="138" customWidth="1"/>
    <col min="2620" max="2620" width="5.57142857142857" style="138" customWidth="1"/>
    <col min="2621" max="2811" width="9.14285714285714" style="138"/>
    <col min="2812" max="2812" width="106.714285714286" style="138" customWidth="1"/>
    <col min="2813" max="2813" width="18.1428571428571" style="138" customWidth="1"/>
    <col min="2814" max="2814" width="11" style="138" customWidth="1"/>
    <col min="2815" max="2815" width="15.2857142857143" style="138" customWidth="1"/>
    <col min="2816" max="2816" width="12.8571428571429" style="138" customWidth="1"/>
    <col min="2817" max="2817" width="11" style="138" customWidth="1"/>
    <col min="2818" max="2818" width="20.1428571428571" style="138" customWidth="1"/>
    <col min="2819" max="2819" width="12" style="138" customWidth="1"/>
    <col min="2820" max="2820" width="15" style="138" customWidth="1"/>
    <col min="2821" max="2821" width="22.8571428571429" style="138" customWidth="1"/>
    <col min="2822" max="2822" width="18.1428571428571" style="138" customWidth="1"/>
    <col min="2823" max="2823" width="11" style="138" customWidth="1"/>
    <col min="2824" max="2824" width="14.5714285714286" style="138" customWidth="1"/>
    <col min="2825" max="2825" width="15" style="138" customWidth="1"/>
    <col min="2826" max="2826" width="13.5714285714286" style="138" customWidth="1"/>
    <col min="2827" max="2827" width="12.2857142857143" style="138" customWidth="1"/>
    <col min="2828" max="2828" width="18.8571428571429" style="138" customWidth="1"/>
    <col min="2829" max="2829" width="12.2857142857143" style="138" customWidth="1"/>
    <col min="2830" max="2830" width="14.1428571428571" style="138" customWidth="1"/>
    <col min="2831" max="2831" width="13.8571428571429" style="138" customWidth="1"/>
    <col min="2832" max="2832" width="11.7142857142857" style="138" customWidth="1"/>
    <col min="2833" max="2833" width="18.8571428571429" style="138" customWidth="1"/>
    <col min="2834" max="2834" width="11" style="138" customWidth="1"/>
    <col min="2835" max="2835" width="15.2857142857143" style="138" customWidth="1"/>
    <col min="2836" max="2836" width="15.1428571428571" style="138" customWidth="1"/>
    <col min="2837" max="2837" width="11.7142857142857" style="138" customWidth="1"/>
    <col min="2838" max="2838" width="14.1428571428571" style="138" customWidth="1"/>
    <col min="2839" max="2839" width="19" style="138" customWidth="1"/>
    <col min="2840" max="2840" width="12.7142857142857" style="138" customWidth="1"/>
    <col min="2841" max="2841" width="15.8571428571429" style="138" customWidth="1"/>
    <col min="2842" max="2842" width="14.7142857142857" style="138" customWidth="1"/>
    <col min="2843" max="2843" width="18.8571428571429" style="138" customWidth="1"/>
    <col min="2844" max="2844" width="11" style="138" customWidth="1"/>
    <col min="2845" max="2845" width="14" style="138" customWidth="1"/>
    <col min="2846" max="2846" width="13.8571428571429" style="138" customWidth="1"/>
    <col min="2847" max="2847" width="17" style="138" customWidth="1"/>
    <col min="2848" max="2849" width="15" style="138" customWidth="1"/>
    <col min="2850" max="2850" width="14.1428571428571" style="138" customWidth="1"/>
    <col min="2851" max="2851" width="17.7142857142857" style="138" customWidth="1"/>
    <col min="2852" max="2852" width="12.2857142857143" style="138" customWidth="1"/>
    <col min="2853" max="2854" width="14.7142857142857" style="138" customWidth="1"/>
    <col min="2855" max="2855" width="16.8571428571429" style="138" customWidth="1"/>
    <col min="2856" max="2856" width="11.8571428571429" style="138" customWidth="1"/>
    <col min="2857" max="2857" width="13.5714285714286" style="138" customWidth="1"/>
    <col min="2858" max="2858" width="14" style="138" customWidth="1"/>
    <col min="2859" max="2859" width="20" style="138" customWidth="1"/>
    <col min="2860" max="2860" width="13.2857142857143" style="138" customWidth="1"/>
    <col min="2861" max="2861" width="14.5714285714286" style="138" customWidth="1"/>
    <col min="2862" max="2862" width="13.7142857142857" style="138" customWidth="1"/>
    <col min="2863" max="2863" width="18.1428571428571" style="138" customWidth="1"/>
    <col min="2864" max="2864" width="12.1428571428571" style="138" customWidth="1"/>
    <col min="2865" max="2865" width="14.1428571428571" style="138" customWidth="1"/>
    <col min="2866" max="2866" width="13.7142857142857" style="138" customWidth="1"/>
    <col min="2867" max="2867" width="17.1428571428571" style="138" customWidth="1"/>
    <col min="2868" max="2868" width="14.8571428571429" style="138" customWidth="1"/>
    <col min="2869" max="2870" width="14.2857142857143" style="138" customWidth="1"/>
    <col min="2871" max="2871" width="11" style="138" customWidth="1"/>
    <col min="2872" max="2872" width="7.14285714285714" style="138" customWidth="1"/>
    <col min="2873" max="2873" width="4.57142857142857" style="138" customWidth="1"/>
    <col min="2874" max="2874" width="5.57142857142857" style="138" customWidth="1"/>
    <col min="2875" max="2875" width="8.71428571428571" style="138" customWidth="1"/>
    <col min="2876" max="2876" width="5.57142857142857" style="138" customWidth="1"/>
    <col min="2877" max="3067" width="9.14285714285714" style="138"/>
    <col min="3068" max="3068" width="106.714285714286" style="138" customWidth="1"/>
    <col min="3069" max="3069" width="18.1428571428571" style="138" customWidth="1"/>
    <col min="3070" max="3070" width="11" style="138" customWidth="1"/>
    <col min="3071" max="3071" width="15.2857142857143" style="138" customWidth="1"/>
    <col min="3072" max="3072" width="12.8571428571429" style="138" customWidth="1"/>
    <col min="3073" max="3073" width="11" style="138" customWidth="1"/>
    <col min="3074" max="3074" width="20.1428571428571" style="138" customWidth="1"/>
    <col min="3075" max="3075" width="12" style="138" customWidth="1"/>
    <col min="3076" max="3076" width="15" style="138" customWidth="1"/>
    <col min="3077" max="3077" width="22.8571428571429" style="138" customWidth="1"/>
    <col min="3078" max="3078" width="18.1428571428571" style="138" customWidth="1"/>
    <col min="3079" max="3079" width="11" style="138" customWidth="1"/>
    <col min="3080" max="3080" width="14.5714285714286" style="138" customWidth="1"/>
    <col min="3081" max="3081" width="15" style="138" customWidth="1"/>
    <col min="3082" max="3082" width="13.5714285714286" style="138" customWidth="1"/>
    <col min="3083" max="3083" width="12.2857142857143" style="138" customWidth="1"/>
    <col min="3084" max="3084" width="18.8571428571429" style="138" customWidth="1"/>
    <col min="3085" max="3085" width="12.2857142857143" style="138" customWidth="1"/>
    <col min="3086" max="3086" width="14.1428571428571" style="138" customWidth="1"/>
    <col min="3087" max="3087" width="13.8571428571429" style="138" customWidth="1"/>
    <col min="3088" max="3088" width="11.7142857142857" style="138" customWidth="1"/>
    <col min="3089" max="3089" width="18.8571428571429" style="138" customWidth="1"/>
    <col min="3090" max="3090" width="11" style="138" customWidth="1"/>
    <col min="3091" max="3091" width="15.2857142857143" style="138" customWidth="1"/>
    <col min="3092" max="3092" width="15.1428571428571" style="138" customWidth="1"/>
    <col min="3093" max="3093" width="11.7142857142857" style="138" customWidth="1"/>
    <col min="3094" max="3094" width="14.1428571428571" style="138" customWidth="1"/>
    <col min="3095" max="3095" width="19" style="138" customWidth="1"/>
    <col min="3096" max="3096" width="12.7142857142857" style="138" customWidth="1"/>
    <col min="3097" max="3097" width="15.8571428571429" style="138" customWidth="1"/>
    <col min="3098" max="3098" width="14.7142857142857" style="138" customWidth="1"/>
    <col min="3099" max="3099" width="18.8571428571429" style="138" customWidth="1"/>
    <col min="3100" max="3100" width="11" style="138" customWidth="1"/>
    <col min="3101" max="3101" width="14" style="138" customWidth="1"/>
    <col min="3102" max="3102" width="13.8571428571429" style="138" customWidth="1"/>
    <col min="3103" max="3103" width="17" style="138" customWidth="1"/>
    <col min="3104" max="3105" width="15" style="138" customWidth="1"/>
    <col min="3106" max="3106" width="14.1428571428571" style="138" customWidth="1"/>
    <col min="3107" max="3107" width="17.7142857142857" style="138" customWidth="1"/>
    <col min="3108" max="3108" width="12.2857142857143" style="138" customWidth="1"/>
    <col min="3109" max="3110" width="14.7142857142857" style="138" customWidth="1"/>
    <col min="3111" max="3111" width="16.8571428571429" style="138" customWidth="1"/>
    <col min="3112" max="3112" width="11.8571428571429" style="138" customWidth="1"/>
    <col min="3113" max="3113" width="13.5714285714286" style="138" customWidth="1"/>
    <col min="3114" max="3114" width="14" style="138" customWidth="1"/>
    <col min="3115" max="3115" width="20" style="138" customWidth="1"/>
    <col min="3116" max="3116" width="13.2857142857143" style="138" customWidth="1"/>
    <col min="3117" max="3117" width="14.5714285714286" style="138" customWidth="1"/>
    <col min="3118" max="3118" width="13.7142857142857" style="138" customWidth="1"/>
    <col min="3119" max="3119" width="18.1428571428571" style="138" customWidth="1"/>
    <col min="3120" max="3120" width="12.1428571428571" style="138" customWidth="1"/>
    <col min="3121" max="3121" width="14.1428571428571" style="138" customWidth="1"/>
    <col min="3122" max="3122" width="13.7142857142857" style="138" customWidth="1"/>
    <col min="3123" max="3123" width="17.1428571428571" style="138" customWidth="1"/>
    <col min="3124" max="3124" width="14.8571428571429" style="138" customWidth="1"/>
    <col min="3125" max="3126" width="14.2857142857143" style="138" customWidth="1"/>
    <col min="3127" max="3127" width="11" style="138" customWidth="1"/>
    <col min="3128" max="3128" width="7.14285714285714" style="138" customWidth="1"/>
    <col min="3129" max="3129" width="4.57142857142857" style="138" customWidth="1"/>
    <col min="3130" max="3130" width="5.57142857142857" style="138" customWidth="1"/>
    <col min="3131" max="3131" width="8.71428571428571" style="138" customWidth="1"/>
    <col min="3132" max="3132" width="5.57142857142857" style="138" customWidth="1"/>
    <col min="3133" max="3323" width="9.14285714285714" style="138"/>
    <col min="3324" max="3324" width="106.714285714286" style="138" customWidth="1"/>
    <col min="3325" max="3325" width="18.1428571428571" style="138" customWidth="1"/>
    <col min="3326" max="3326" width="11" style="138" customWidth="1"/>
    <col min="3327" max="3327" width="15.2857142857143" style="138" customWidth="1"/>
    <col min="3328" max="3328" width="12.8571428571429" style="138" customWidth="1"/>
    <col min="3329" max="3329" width="11" style="138" customWidth="1"/>
    <col min="3330" max="3330" width="20.1428571428571" style="138" customWidth="1"/>
    <col min="3331" max="3331" width="12" style="138" customWidth="1"/>
    <col min="3332" max="3332" width="15" style="138" customWidth="1"/>
    <col min="3333" max="3333" width="22.8571428571429" style="138" customWidth="1"/>
    <col min="3334" max="3334" width="18.1428571428571" style="138" customWidth="1"/>
    <col min="3335" max="3335" width="11" style="138" customWidth="1"/>
    <col min="3336" max="3336" width="14.5714285714286" style="138" customWidth="1"/>
    <col min="3337" max="3337" width="15" style="138" customWidth="1"/>
    <col min="3338" max="3338" width="13.5714285714286" style="138" customWidth="1"/>
    <col min="3339" max="3339" width="12.2857142857143" style="138" customWidth="1"/>
    <col min="3340" max="3340" width="18.8571428571429" style="138" customWidth="1"/>
    <col min="3341" max="3341" width="12.2857142857143" style="138" customWidth="1"/>
    <col min="3342" max="3342" width="14.1428571428571" style="138" customWidth="1"/>
    <col min="3343" max="3343" width="13.8571428571429" style="138" customWidth="1"/>
    <col min="3344" max="3344" width="11.7142857142857" style="138" customWidth="1"/>
    <col min="3345" max="3345" width="18.8571428571429" style="138" customWidth="1"/>
    <col min="3346" max="3346" width="11" style="138" customWidth="1"/>
    <col min="3347" max="3347" width="15.2857142857143" style="138" customWidth="1"/>
    <col min="3348" max="3348" width="15.1428571428571" style="138" customWidth="1"/>
    <col min="3349" max="3349" width="11.7142857142857" style="138" customWidth="1"/>
    <col min="3350" max="3350" width="14.1428571428571" style="138" customWidth="1"/>
    <col min="3351" max="3351" width="19" style="138" customWidth="1"/>
    <col min="3352" max="3352" width="12.7142857142857" style="138" customWidth="1"/>
    <col min="3353" max="3353" width="15.8571428571429" style="138" customWidth="1"/>
    <col min="3354" max="3354" width="14.7142857142857" style="138" customWidth="1"/>
    <col min="3355" max="3355" width="18.8571428571429" style="138" customWidth="1"/>
    <col min="3356" max="3356" width="11" style="138" customWidth="1"/>
    <col min="3357" max="3357" width="14" style="138" customWidth="1"/>
    <col min="3358" max="3358" width="13.8571428571429" style="138" customWidth="1"/>
    <col min="3359" max="3359" width="17" style="138" customWidth="1"/>
    <col min="3360" max="3361" width="15" style="138" customWidth="1"/>
    <col min="3362" max="3362" width="14.1428571428571" style="138" customWidth="1"/>
    <col min="3363" max="3363" width="17.7142857142857" style="138" customWidth="1"/>
    <col min="3364" max="3364" width="12.2857142857143" style="138" customWidth="1"/>
    <col min="3365" max="3366" width="14.7142857142857" style="138" customWidth="1"/>
    <col min="3367" max="3367" width="16.8571428571429" style="138" customWidth="1"/>
    <col min="3368" max="3368" width="11.8571428571429" style="138" customWidth="1"/>
    <col min="3369" max="3369" width="13.5714285714286" style="138" customWidth="1"/>
    <col min="3370" max="3370" width="14" style="138" customWidth="1"/>
    <col min="3371" max="3371" width="20" style="138" customWidth="1"/>
    <col min="3372" max="3372" width="13.2857142857143" style="138" customWidth="1"/>
    <col min="3373" max="3373" width="14.5714285714286" style="138" customWidth="1"/>
    <col min="3374" max="3374" width="13.7142857142857" style="138" customWidth="1"/>
    <col min="3375" max="3375" width="18.1428571428571" style="138" customWidth="1"/>
    <col min="3376" max="3376" width="12.1428571428571" style="138" customWidth="1"/>
    <col min="3377" max="3377" width="14.1428571428571" style="138" customWidth="1"/>
    <col min="3378" max="3378" width="13.7142857142857" style="138" customWidth="1"/>
    <col min="3379" max="3379" width="17.1428571428571" style="138" customWidth="1"/>
    <col min="3380" max="3380" width="14.8571428571429" style="138" customWidth="1"/>
    <col min="3381" max="3382" width="14.2857142857143" style="138" customWidth="1"/>
    <col min="3383" max="3383" width="11" style="138" customWidth="1"/>
    <col min="3384" max="3384" width="7.14285714285714" style="138" customWidth="1"/>
    <col min="3385" max="3385" width="4.57142857142857" style="138" customWidth="1"/>
    <col min="3386" max="3386" width="5.57142857142857" style="138" customWidth="1"/>
    <col min="3387" max="3387" width="8.71428571428571" style="138" customWidth="1"/>
    <col min="3388" max="3388" width="5.57142857142857" style="138" customWidth="1"/>
    <col min="3389" max="3579" width="9.14285714285714" style="138"/>
    <col min="3580" max="3580" width="106.714285714286" style="138" customWidth="1"/>
    <col min="3581" max="3581" width="18.1428571428571" style="138" customWidth="1"/>
    <col min="3582" max="3582" width="11" style="138" customWidth="1"/>
    <col min="3583" max="3583" width="15.2857142857143" style="138" customWidth="1"/>
    <col min="3584" max="3584" width="12.8571428571429" style="138" customWidth="1"/>
    <col min="3585" max="3585" width="11" style="138" customWidth="1"/>
    <col min="3586" max="3586" width="20.1428571428571" style="138" customWidth="1"/>
    <col min="3587" max="3587" width="12" style="138" customWidth="1"/>
    <col min="3588" max="3588" width="15" style="138" customWidth="1"/>
    <col min="3589" max="3589" width="22.8571428571429" style="138" customWidth="1"/>
    <col min="3590" max="3590" width="18.1428571428571" style="138" customWidth="1"/>
    <col min="3591" max="3591" width="11" style="138" customWidth="1"/>
    <col min="3592" max="3592" width="14.5714285714286" style="138" customWidth="1"/>
    <col min="3593" max="3593" width="15" style="138" customWidth="1"/>
    <col min="3594" max="3594" width="13.5714285714286" style="138" customWidth="1"/>
    <col min="3595" max="3595" width="12.2857142857143" style="138" customWidth="1"/>
    <col min="3596" max="3596" width="18.8571428571429" style="138" customWidth="1"/>
    <col min="3597" max="3597" width="12.2857142857143" style="138" customWidth="1"/>
    <col min="3598" max="3598" width="14.1428571428571" style="138" customWidth="1"/>
    <col min="3599" max="3599" width="13.8571428571429" style="138" customWidth="1"/>
    <col min="3600" max="3600" width="11.7142857142857" style="138" customWidth="1"/>
    <col min="3601" max="3601" width="18.8571428571429" style="138" customWidth="1"/>
    <col min="3602" max="3602" width="11" style="138" customWidth="1"/>
    <col min="3603" max="3603" width="15.2857142857143" style="138" customWidth="1"/>
    <col min="3604" max="3604" width="15.1428571428571" style="138" customWidth="1"/>
    <col min="3605" max="3605" width="11.7142857142857" style="138" customWidth="1"/>
    <col min="3606" max="3606" width="14.1428571428571" style="138" customWidth="1"/>
    <col min="3607" max="3607" width="19" style="138" customWidth="1"/>
    <col min="3608" max="3608" width="12.7142857142857" style="138" customWidth="1"/>
    <col min="3609" max="3609" width="15.8571428571429" style="138" customWidth="1"/>
    <col min="3610" max="3610" width="14.7142857142857" style="138" customWidth="1"/>
    <col min="3611" max="3611" width="18.8571428571429" style="138" customWidth="1"/>
    <col min="3612" max="3612" width="11" style="138" customWidth="1"/>
    <col min="3613" max="3613" width="14" style="138" customWidth="1"/>
    <col min="3614" max="3614" width="13.8571428571429" style="138" customWidth="1"/>
    <col min="3615" max="3615" width="17" style="138" customWidth="1"/>
    <col min="3616" max="3617" width="15" style="138" customWidth="1"/>
    <col min="3618" max="3618" width="14.1428571428571" style="138" customWidth="1"/>
    <col min="3619" max="3619" width="17.7142857142857" style="138" customWidth="1"/>
    <col min="3620" max="3620" width="12.2857142857143" style="138" customWidth="1"/>
    <col min="3621" max="3622" width="14.7142857142857" style="138" customWidth="1"/>
    <col min="3623" max="3623" width="16.8571428571429" style="138" customWidth="1"/>
    <col min="3624" max="3624" width="11.8571428571429" style="138" customWidth="1"/>
    <col min="3625" max="3625" width="13.5714285714286" style="138" customWidth="1"/>
    <col min="3626" max="3626" width="14" style="138" customWidth="1"/>
    <col min="3627" max="3627" width="20" style="138" customWidth="1"/>
    <col min="3628" max="3628" width="13.2857142857143" style="138" customWidth="1"/>
    <col min="3629" max="3629" width="14.5714285714286" style="138" customWidth="1"/>
    <col min="3630" max="3630" width="13.7142857142857" style="138" customWidth="1"/>
    <col min="3631" max="3631" width="18.1428571428571" style="138" customWidth="1"/>
    <col min="3632" max="3632" width="12.1428571428571" style="138" customWidth="1"/>
    <col min="3633" max="3633" width="14.1428571428571" style="138" customWidth="1"/>
    <col min="3634" max="3634" width="13.7142857142857" style="138" customWidth="1"/>
    <col min="3635" max="3635" width="17.1428571428571" style="138" customWidth="1"/>
    <col min="3636" max="3636" width="14.8571428571429" style="138" customWidth="1"/>
    <col min="3637" max="3638" width="14.2857142857143" style="138" customWidth="1"/>
    <col min="3639" max="3639" width="11" style="138" customWidth="1"/>
    <col min="3640" max="3640" width="7.14285714285714" style="138" customWidth="1"/>
    <col min="3641" max="3641" width="4.57142857142857" style="138" customWidth="1"/>
    <col min="3642" max="3642" width="5.57142857142857" style="138" customWidth="1"/>
    <col min="3643" max="3643" width="8.71428571428571" style="138" customWidth="1"/>
    <col min="3644" max="3644" width="5.57142857142857" style="138" customWidth="1"/>
    <col min="3645" max="3835" width="9.14285714285714" style="138"/>
    <col min="3836" max="3836" width="106.714285714286" style="138" customWidth="1"/>
    <col min="3837" max="3837" width="18.1428571428571" style="138" customWidth="1"/>
    <col min="3838" max="3838" width="11" style="138" customWidth="1"/>
    <col min="3839" max="3839" width="15.2857142857143" style="138" customWidth="1"/>
    <col min="3840" max="3840" width="12.8571428571429" style="138" customWidth="1"/>
    <col min="3841" max="3841" width="11" style="138" customWidth="1"/>
    <col min="3842" max="3842" width="20.1428571428571" style="138" customWidth="1"/>
    <col min="3843" max="3843" width="12" style="138" customWidth="1"/>
    <col min="3844" max="3844" width="15" style="138" customWidth="1"/>
    <col min="3845" max="3845" width="22.8571428571429" style="138" customWidth="1"/>
    <col min="3846" max="3846" width="18.1428571428571" style="138" customWidth="1"/>
    <col min="3847" max="3847" width="11" style="138" customWidth="1"/>
    <col min="3848" max="3848" width="14.5714285714286" style="138" customWidth="1"/>
    <col min="3849" max="3849" width="15" style="138" customWidth="1"/>
    <col min="3850" max="3850" width="13.5714285714286" style="138" customWidth="1"/>
    <col min="3851" max="3851" width="12.2857142857143" style="138" customWidth="1"/>
    <col min="3852" max="3852" width="18.8571428571429" style="138" customWidth="1"/>
    <col min="3853" max="3853" width="12.2857142857143" style="138" customWidth="1"/>
    <col min="3854" max="3854" width="14.1428571428571" style="138" customWidth="1"/>
    <col min="3855" max="3855" width="13.8571428571429" style="138" customWidth="1"/>
    <col min="3856" max="3856" width="11.7142857142857" style="138" customWidth="1"/>
    <col min="3857" max="3857" width="18.8571428571429" style="138" customWidth="1"/>
    <col min="3858" max="3858" width="11" style="138" customWidth="1"/>
    <col min="3859" max="3859" width="15.2857142857143" style="138" customWidth="1"/>
    <col min="3860" max="3860" width="15.1428571428571" style="138" customWidth="1"/>
    <col min="3861" max="3861" width="11.7142857142857" style="138" customWidth="1"/>
    <col min="3862" max="3862" width="14.1428571428571" style="138" customWidth="1"/>
    <col min="3863" max="3863" width="19" style="138" customWidth="1"/>
    <col min="3864" max="3864" width="12.7142857142857" style="138" customWidth="1"/>
    <col min="3865" max="3865" width="15.8571428571429" style="138" customWidth="1"/>
    <col min="3866" max="3866" width="14.7142857142857" style="138" customWidth="1"/>
    <col min="3867" max="3867" width="18.8571428571429" style="138" customWidth="1"/>
    <col min="3868" max="3868" width="11" style="138" customWidth="1"/>
    <col min="3869" max="3869" width="14" style="138" customWidth="1"/>
    <col min="3870" max="3870" width="13.8571428571429" style="138" customWidth="1"/>
    <col min="3871" max="3871" width="17" style="138" customWidth="1"/>
    <col min="3872" max="3873" width="15" style="138" customWidth="1"/>
    <col min="3874" max="3874" width="14.1428571428571" style="138" customWidth="1"/>
    <col min="3875" max="3875" width="17.7142857142857" style="138" customWidth="1"/>
    <col min="3876" max="3876" width="12.2857142857143" style="138" customWidth="1"/>
    <col min="3877" max="3878" width="14.7142857142857" style="138" customWidth="1"/>
    <col min="3879" max="3879" width="16.8571428571429" style="138" customWidth="1"/>
    <col min="3880" max="3880" width="11.8571428571429" style="138" customWidth="1"/>
    <col min="3881" max="3881" width="13.5714285714286" style="138" customWidth="1"/>
    <col min="3882" max="3882" width="14" style="138" customWidth="1"/>
    <col min="3883" max="3883" width="20" style="138" customWidth="1"/>
    <col min="3884" max="3884" width="13.2857142857143" style="138" customWidth="1"/>
    <col min="3885" max="3885" width="14.5714285714286" style="138" customWidth="1"/>
    <col min="3886" max="3886" width="13.7142857142857" style="138" customWidth="1"/>
    <col min="3887" max="3887" width="18.1428571428571" style="138" customWidth="1"/>
    <col min="3888" max="3888" width="12.1428571428571" style="138" customWidth="1"/>
    <col min="3889" max="3889" width="14.1428571428571" style="138" customWidth="1"/>
    <col min="3890" max="3890" width="13.7142857142857" style="138" customWidth="1"/>
    <col min="3891" max="3891" width="17.1428571428571" style="138" customWidth="1"/>
    <col min="3892" max="3892" width="14.8571428571429" style="138" customWidth="1"/>
    <col min="3893" max="3894" width="14.2857142857143" style="138" customWidth="1"/>
    <col min="3895" max="3895" width="11" style="138" customWidth="1"/>
    <col min="3896" max="3896" width="7.14285714285714" style="138" customWidth="1"/>
    <col min="3897" max="3897" width="4.57142857142857" style="138" customWidth="1"/>
    <col min="3898" max="3898" width="5.57142857142857" style="138" customWidth="1"/>
    <col min="3899" max="3899" width="8.71428571428571" style="138" customWidth="1"/>
    <col min="3900" max="3900" width="5.57142857142857" style="138" customWidth="1"/>
    <col min="3901" max="4091" width="9.14285714285714" style="138"/>
    <col min="4092" max="4092" width="106.714285714286" style="138" customWidth="1"/>
    <col min="4093" max="4093" width="18.1428571428571" style="138" customWidth="1"/>
    <col min="4094" max="4094" width="11" style="138" customWidth="1"/>
    <col min="4095" max="4095" width="15.2857142857143" style="138" customWidth="1"/>
    <col min="4096" max="4096" width="12.8571428571429" style="138" customWidth="1"/>
    <col min="4097" max="4097" width="11" style="138" customWidth="1"/>
    <col min="4098" max="4098" width="20.1428571428571" style="138" customWidth="1"/>
    <col min="4099" max="4099" width="12" style="138" customWidth="1"/>
    <col min="4100" max="4100" width="15" style="138" customWidth="1"/>
    <col min="4101" max="4101" width="22.8571428571429" style="138" customWidth="1"/>
    <col min="4102" max="4102" width="18.1428571428571" style="138" customWidth="1"/>
    <col min="4103" max="4103" width="11" style="138" customWidth="1"/>
    <col min="4104" max="4104" width="14.5714285714286" style="138" customWidth="1"/>
    <col min="4105" max="4105" width="15" style="138" customWidth="1"/>
    <col min="4106" max="4106" width="13.5714285714286" style="138" customWidth="1"/>
    <col min="4107" max="4107" width="12.2857142857143" style="138" customWidth="1"/>
    <col min="4108" max="4108" width="18.8571428571429" style="138" customWidth="1"/>
    <col min="4109" max="4109" width="12.2857142857143" style="138" customWidth="1"/>
    <col min="4110" max="4110" width="14.1428571428571" style="138" customWidth="1"/>
    <col min="4111" max="4111" width="13.8571428571429" style="138" customWidth="1"/>
    <col min="4112" max="4112" width="11.7142857142857" style="138" customWidth="1"/>
    <col min="4113" max="4113" width="18.8571428571429" style="138" customWidth="1"/>
    <col min="4114" max="4114" width="11" style="138" customWidth="1"/>
    <col min="4115" max="4115" width="15.2857142857143" style="138" customWidth="1"/>
    <col min="4116" max="4116" width="15.1428571428571" style="138" customWidth="1"/>
    <col min="4117" max="4117" width="11.7142857142857" style="138" customWidth="1"/>
    <col min="4118" max="4118" width="14.1428571428571" style="138" customWidth="1"/>
    <col min="4119" max="4119" width="19" style="138" customWidth="1"/>
    <col min="4120" max="4120" width="12.7142857142857" style="138" customWidth="1"/>
    <col min="4121" max="4121" width="15.8571428571429" style="138" customWidth="1"/>
    <col min="4122" max="4122" width="14.7142857142857" style="138" customWidth="1"/>
    <col min="4123" max="4123" width="18.8571428571429" style="138" customWidth="1"/>
    <col min="4124" max="4124" width="11" style="138" customWidth="1"/>
    <col min="4125" max="4125" width="14" style="138" customWidth="1"/>
    <col min="4126" max="4126" width="13.8571428571429" style="138" customWidth="1"/>
    <col min="4127" max="4127" width="17" style="138" customWidth="1"/>
    <col min="4128" max="4129" width="15" style="138" customWidth="1"/>
    <col min="4130" max="4130" width="14.1428571428571" style="138" customWidth="1"/>
    <col min="4131" max="4131" width="17.7142857142857" style="138" customWidth="1"/>
    <col min="4132" max="4132" width="12.2857142857143" style="138" customWidth="1"/>
    <col min="4133" max="4134" width="14.7142857142857" style="138" customWidth="1"/>
    <col min="4135" max="4135" width="16.8571428571429" style="138" customWidth="1"/>
    <col min="4136" max="4136" width="11.8571428571429" style="138" customWidth="1"/>
    <col min="4137" max="4137" width="13.5714285714286" style="138" customWidth="1"/>
    <col min="4138" max="4138" width="14" style="138" customWidth="1"/>
    <col min="4139" max="4139" width="20" style="138" customWidth="1"/>
    <col min="4140" max="4140" width="13.2857142857143" style="138" customWidth="1"/>
    <col min="4141" max="4141" width="14.5714285714286" style="138" customWidth="1"/>
    <col min="4142" max="4142" width="13.7142857142857" style="138" customWidth="1"/>
    <col min="4143" max="4143" width="18.1428571428571" style="138" customWidth="1"/>
    <col min="4144" max="4144" width="12.1428571428571" style="138" customWidth="1"/>
    <col min="4145" max="4145" width="14.1428571428571" style="138" customWidth="1"/>
    <col min="4146" max="4146" width="13.7142857142857" style="138" customWidth="1"/>
    <col min="4147" max="4147" width="17.1428571428571" style="138" customWidth="1"/>
    <col min="4148" max="4148" width="14.8571428571429" style="138" customWidth="1"/>
    <col min="4149" max="4150" width="14.2857142857143" style="138" customWidth="1"/>
    <col min="4151" max="4151" width="11" style="138" customWidth="1"/>
    <col min="4152" max="4152" width="7.14285714285714" style="138" customWidth="1"/>
    <col min="4153" max="4153" width="4.57142857142857" style="138" customWidth="1"/>
    <col min="4154" max="4154" width="5.57142857142857" style="138" customWidth="1"/>
    <col min="4155" max="4155" width="8.71428571428571" style="138" customWidth="1"/>
    <col min="4156" max="4156" width="5.57142857142857" style="138" customWidth="1"/>
    <col min="4157" max="4347" width="9.14285714285714" style="138"/>
    <col min="4348" max="4348" width="106.714285714286" style="138" customWidth="1"/>
    <col min="4349" max="4349" width="18.1428571428571" style="138" customWidth="1"/>
    <col min="4350" max="4350" width="11" style="138" customWidth="1"/>
    <col min="4351" max="4351" width="15.2857142857143" style="138" customWidth="1"/>
    <col min="4352" max="4352" width="12.8571428571429" style="138" customWidth="1"/>
    <col min="4353" max="4353" width="11" style="138" customWidth="1"/>
    <col min="4354" max="4354" width="20.1428571428571" style="138" customWidth="1"/>
    <col min="4355" max="4355" width="12" style="138" customWidth="1"/>
    <col min="4356" max="4356" width="15" style="138" customWidth="1"/>
    <col min="4357" max="4357" width="22.8571428571429" style="138" customWidth="1"/>
    <col min="4358" max="4358" width="18.1428571428571" style="138" customWidth="1"/>
    <col min="4359" max="4359" width="11" style="138" customWidth="1"/>
    <col min="4360" max="4360" width="14.5714285714286" style="138" customWidth="1"/>
    <col min="4361" max="4361" width="15" style="138" customWidth="1"/>
    <col min="4362" max="4362" width="13.5714285714286" style="138" customWidth="1"/>
    <col min="4363" max="4363" width="12.2857142857143" style="138" customWidth="1"/>
    <col min="4364" max="4364" width="18.8571428571429" style="138" customWidth="1"/>
    <col min="4365" max="4365" width="12.2857142857143" style="138" customWidth="1"/>
    <col min="4366" max="4366" width="14.1428571428571" style="138" customWidth="1"/>
    <col min="4367" max="4367" width="13.8571428571429" style="138" customWidth="1"/>
    <col min="4368" max="4368" width="11.7142857142857" style="138" customWidth="1"/>
    <col min="4369" max="4369" width="18.8571428571429" style="138" customWidth="1"/>
    <col min="4370" max="4370" width="11" style="138" customWidth="1"/>
    <col min="4371" max="4371" width="15.2857142857143" style="138" customWidth="1"/>
    <col min="4372" max="4372" width="15.1428571428571" style="138" customWidth="1"/>
    <col min="4373" max="4373" width="11.7142857142857" style="138" customWidth="1"/>
    <col min="4374" max="4374" width="14.1428571428571" style="138" customWidth="1"/>
    <col min="4375" max="4375" width="19" style="138" customWidth="1"/>
    <col min="4376" max="4376" width="12.7142857142857" style="138" customWidth="1"/>
    <col min="4377" max="4377" width="15.8571428571429" style="138" customWidth="1"/>
    <col min="4378" max="4378" width="14.7142857142857" style="138" customWidth="1"/>
    <col min="4379" max="4379" width="18.8571428571429" style="138" customWidth="1"/>
    <col min="4380" max="4380" width="11" style="138" customWidth="1"/>
    <col min="4381" max="4381" width="14" style="138" customWidth="1"/>
    <col min="4382" max="4382" width="13.8571428571429" style="138" customWidth="1"/>
    <col min="4383" max="4383" width="17" style="138" customWidth="1"/>
    <col min="4384" max="4385" width="15" style="138" customWidth="1"/>
    <col min="4386" max="4386" width="14.1428571428571" style="138" customWidth="1"/>
    <col min="4387" max="4387" width="17.7142857142857" style="138" customWidth="1"/>
    <col min="4388" max="4388" width="12.2857142857143" style="138" customWidth="1"/>
    <col min="4389" max="4390" width="14.7142857142857" style="138" customWidth="1"/>
    <col min="4391" max="4391" width="16.8571428571429" style="138" customWidth="1"/>
    <col min="4392" max="4392" width="11.8571428571429" style="138" customWidth="1"/>
    <col min="4393" max="4393" width="13.5714285714286" style="138" customWidth="1"/>
    <col min="4394" max="4394" width="14" style="138" customWidth="1"/>
    <col min="4395" max="4395" width="20" style="138" customWidth="1"/>
    <col min="4396" max="4396" width="13.2857142857143" style="138" customWidth="1"/>
    <col min="4397" max="4397" width="14.5714285714286" style="138" customWidth="1"/>
    <col min="4398" max="4398" width="13.7142857142857" style="138" customWidth="1"/>
    <col min="4399" max="4399" width="18.1428571428571" style="138" customWidth="1"/>
    <col min="4400" max="4400" width="12.1428571428571" style="138" customWidth="1"/>
    <col min="4401" max="4401" width="14.1428571428571" style="138" customWidth="1"/>
    <col min="4402" max="4402" width="13.7142857142857" style="138" customWidth="1"/>
    <col min="4403" max="4403" width="17.1428571428571" style="138" customWidth="1"/>
    <col min="4404" max="4404" width="14.8571428571429" style="138" customWidth="1"/>
    <col min="4405" max="4406" width="14.2857142857143" style="138" customWidth="1"/>
    <col min="4407" max="4407" width="11" style="138" customWidth="1"/>
    <col min="4408" max="4408" width="7.14285714285714" style="138" customWidth="1"/>
    <col min="4409" max="4409" width="4.57142857142857" style="138" customWidth="1"/>
    <col min="4410" max="4410" width="5.57142857142857" style="138" customWidth="1"/>
    <col min="4411" max="4411" width="8.71428571428571" style="138" customWidth="1"/>
    <col min="4412" max="4412" width="5.57142857142857" style="138" customWidth="1"/>
    <col min="4413" max="4603" width="9.14285714285714" style="138"/>
    <col min="4604" max="4604" width="106.714285714286" style="138" customWidth="1"/>
    <col min="4605" max="4605" width="18.1428571428571" style="138" customWidth="1"/>
    <col min="4606" max="4606" width="11" style="138" customWidth="1"/>
    <col min="4607" max="4607" width="15.2857142857143" style="138" customWidth="1"/>
    <col min="4608" max="4608" width="12.8571428571429" style="138" customWidth="1"/>
    <col min="4609" max="4609" width="11" style="138" customWidth="1"/>
    <col min="4610" max="4610" width="20.1428571428571" style="138" customWidth="1"/>
    <col min="4611" max="4611" width="12" style="138" customWidth="1"/>
    <col min="4612" max="4612" width="15" style="138" customWidth="1"/>
    <col min="4613" max="4613" width="22.8571428571429" style="138" customWidth="1"/>
    <col min="4614" max="4614" width="18.1428571428571" style="138" customWidth="1"/>
    <col min="4615" max="4615" width="11" style="138" customWidth="1"/>
    <col min="4616" max="4616" width="14.5714285714286" style="138" customWidth="1"/>
    <col min="4617" max="4617" width="15" style="138" customWidth="1"/>
    <col min="4618" max="4618" width="13.5714285714286" style="138" customWidth="1"/>
    <col min="4619" max="4619" width="12.2857142857143" style="138" customWidth="1"/>
    <col min="4620" max="4620" width="18.8571428571429" style="138" customWidth="1"/>
    <col min="4621" max="4621" width="12.2857142857143" style="138" customWidth="1"/>
    <col min="4622" max="4622" width="14.1428571428571" style="138" customWidth="1"/>
    <col min="4623" max="4623" width="13.8571428571429" style="138" customWidth="1"/>
    <col min="4624" max="4624" width="11.7142857142857" style="138" customWidth="1"/>
    <col min="4625" max="4625" width="18.8571428571429" style="138" customWidth="1"/>
    <col min="4626" max="4626" width="11" style="138" customWidth="1"/>
    <col min="4627" max="4627" width="15.2857142857143" style="138" customWidth="1"/>
    <col min="4628" max="4628" width="15.1428571428571" style="138" customWidth="1"/>
    <col min="4629" max="4629" width="11.7142857142857" style="138" customWidth="1"/>
    <col min="4630" max="4630" width="14.1428571428571" style="138" customWidth="1"/>
    <col min="4631" max="4631" width="19" style="138" customWidth="1"/>
    <col min="4632" max="4632" width="12.7142857142857" style="138" customWidth="1"/>
    <col min="4633" max="4633" width="15.8571428571429" style="138" customWidth="1"/>
    <col min="4634" max="4634" width="14.7142857142857" style="138" customWidth="1"/>
    <col min="4635" max="4635" width="18.8571428571429" style="138" customWidth="1"/>
    <col min="4636" max="4636" width="11" style="138" customWidth="1"/>
    <col min="4637" max="4637" width="14" style="138" customWidth="1"/>
    <col min="4638" max="4638" width="13.8571428571429" style="138" customWidth="1"/>
    <col min="4639" max="4639" width="17" style="138" customWidth="1"/>
    <col min="4640" max="4641" width="15" style="138" customWidth="1"/>
    <col min="4642" max="4642" width="14.1428571428571" style="138" customWidth="1"/>
    <col min="4643" max="4643" width="17.7142857142857" style="138" customWidth="1"/>
    <col min="4644" max="4644" width="12.2857142857143" style="138" customWidth="1"/>
    <col min="4645" max="4646" width="14.7142857142857" style="138" customWidth="1"/>
    <col min="4647" max="4647" width="16.8571428571429" style="138" customWidth="1"/>
    <col min="4648" max="4648" width="11.8571428571429" style="138" customWidth="1"/>
    <col min="4649" max="4649" width="13.5714285714286" style="138" customWidth="1"/>
    <col min="4650" max="4650" width="14" style="138" customWidth="1"/>
    <col min="4651" max="4651" width="20" style="138" customWidth="1"/>
    <col min="4652" max="4652" width="13.2857142857143" style="138" customWidth="1"/>
    <col min="4653" max="4653" width="14.5714285714286" style="138" customWidth="1"/>
    <col min="4654" max="4654" width="13.7142857142857" style="138" customWidth="1"/>
    <col min="4655" max="4655" width="18.1428571428571" style="138" customWidth="1"/>
    <col min="4656" max="4656" width="12.1428571428571" style="138" customWidth="1"/>
    <col min="4657" max="4657" width="14.1428571428571" style="138" customWidth="1"/>
    <col min="4658" max="4658" width="13.7142857142857" style="138" customWidth="1"/>
    <col min="4659" max="4659" width="17.1428571428571" style="138" customWidth="1"/>
    <col min="4660" max="4660" width="14.8571428571429" style="138" customWidth="1"/>
    <col min="4661" max="4662" width="14.2857142857143" style="138" customWidth="1"/>
    <col min="4663" max="4663" width="11" style="138" customWidth="1"/>
    <col min="4664" max="4664" width="7.14285714285714" style="138" customWidth="1"/>
    <col min="4665" max="4665" width="4.57142857142857" style="138" customWidth="1"/>
    <col min="4666" max="4666" width="5.57142857142857" style="138" customWidth="1"/>
    <col min="4667" max="4667" width="8.71428571428571" style="138" customWidth="1"/>
    <col min="4668" max="4668" width="5.57142857142857" style="138" customWidth="1"/>
    <col min="4669" max="4859" width="9.14285714285714" style="138"/>
    <col min="4860" max="4860" width="106.714285714286" style="138" customWidth="1"/>
    <col min="4861" max="4861" width="18.1428571428571" style="138" customWidth="1"/>
    <col min="4862" max="4862" width="11" style="138" customWidth="1"/>
    <col min="4863" max="4863" width="15.2857142857143" style="138" customWidth="1"/>
    <col min="4864" max="4864" width="12.8571428571429" style="138" customWidth="1"/>
    <col min="4865" max="4865" width="11" style="138" customWidth="1"/>
    <col min="4866" max="4866" width="20.1428571428571" style="138" customWidth="1"/>
    <col min="4867" max="4867" width="12" style="138" customWidth="1"/>
    <col min="4868" max="4868" width="15" style="138" customWidth="1"/>
    <col min="4869" max="4869" width="22.8571428571429" style="138" customWidth="1"/>
    <col min="4870" max="4870" width="18.1428571428571" style="138" customWidth="1"/>
    <col min="4871" max="4871" width="11" style="138" customWidth="1"/>
    <col min="4872" max="4872" width="14.5714285714286" style="138" customWidth="1"/>
    <col min="4873" max="4873" width="15" style="138" customWidth="1"/>
    <col min="4874" max="4874" width="13.5714285714286" style="138" customWidth="1"/>
    <col min="4875" max="4875" width="12.2857142857143" style="138" customWidth="1"/>
    <col min="4876" max="4876" width="18.8571428571429" style="138" customWidth="1"/>
    <col min="4877" max="4877" width="12.2857142857143" style="138" customWidth="1"/>
    <col min="4878" max="4878" width="14.1428571428571" style="138" customWidth="1"/>
    <col min="4879" max="4879" width="13.8571428571429" style="138" customWidth="1"/>
    <col min="4880" max="4880" width="11.7142857142857" style="138" customWidth="1"/>
    <col min="4881" max="4881" width="18.8571428571429" style="138" customWidth="1"/>
    <col min="4882" max="4882" width="11" style="138" customWidth="1"/>
    <col min="4883" max="4883" width="15.2857142857143" style="138" customWidth="1"/>
    <col min="4884" max="4884" width="15.1428571428571" style="138" customWidth="1"/>
    <col min="4885" max="4885" width="11.7142857142857" style="138" customWidth="1"/>
    <col min="4886" max="4886" width="14.1428571428571" style="138" customWidth="1"/>
    <col min="4887" max="4887" width="19" style="138" customWidth="1"/>
    <col min="4888" max="4888" width="12.7142857142857" style="138" customWidth="1"/>
    <col min="4889" max="4889" width="15.8571428571429" style="138" customWidth="1"/>
    <col min="4890" max="4890" width="14.7142857142857" style="138" customWidth="1"/>
    <col min="4891" max="4891" width="18.8571428571429" style="138" customWidth="1"/>
    <col min="4892" max="4892" width="11" style="138" customWidth="1"/>
    <col min="4893" max="4893" width="14" style="138" customWidth="1"/>
    <col min="4894" max="4894" width="13.8571428571429" style="138" customWidth="1"/>
    <col min="4895" max="4895" width="17" style="138" customWidth="1"/>
    <col min="4896" max="4897" width="15" style="138" customWidth="1"/>
    <col min="4898" max="4898" width="14.1428571428571" style="138" customWidth="1"/>
    <col min="4899" max="4899" width="17.7142857142857" style="138" customWidth="1"/>
    <col min="4900" max="4900" width="12.2857142857143" style="138" customWidth="1"/>
    <col min="4901" max="4902" width="14.7142857142857" style="138" customWidth="1"/>
    <col min="4903" max="4903" width="16.8571428571429" style="138" customWidth="1"/>
    <col min="4904" max="4904" width="11.8571428571429" style="138" customWidth="1"/>
    <col min="4905" max="4905" width="13.5714285714286" style="138" customWidth="1"/>
    <col min="4906" max="4906" width="14" style="138" customWidth="1"/>
    <col min="4907" max="4907" width="20" style="138" customWidth="1"/>
    <col min="4908" max="4908" width="13.2857142857143" style="138" customWidth="1"/>
    <col min="4909" max="4909" width="14.5714285714286" style="138" customWidth="1"/>
    <col min="4910" max="4910" width="13.7142857142857" style="138" customWidth="1"/>
    <col min="4911" max="4911" width="18.1428571428571" style="138" customWidth="1"/>
    <col min="4912" max="4912" width="12.1428571428571" style="138" customWidth="1"/>
    <col min="4913" max="4913" width="14.1428571428571" style="138" customWidth="1"/>
    <col min="4914" max="4914" width="13.7142857142857" style="138" customWidth="1"/>
    <col min="4915" max="4915" width="17.1428571428571" style="138" customWidth="1"/>
    <col min="4916" max="4916" width="14.8571428571429" style="138" customWidth="1"/>
    <col min="4917" max="4918" width="14.2857142857143" style="138" customWidth="1"/>
    <col min="4919" max="4919" width="11" style="138" customWidth="1"/>
    <col min="4920" max="4920" width="7.14285714285714" style="138" customWidth="1"/>
    <col min="4921" max="4921" width="4.57142857142857" style="138" customWidth="1"/>
    <col min="4922" max="4922" width="5.57142857142857" style="138" customWidth="1"/>
    <col min="4923" max="4923" width="8.71428571428571" style="138" customWidth="1"/>
    <col min="4924" max="4924" width="5.57142857142857" style="138" customWidth="1"/>
    <col min="4925" max="5115" width="9.14285714285714" style="138"/>
    <col min="5116" max="5116" width="106.714285714286" style="138" customWidth="1"/>
    <col min="5117" max="5117" width="18.1428571428571" style="138" customWidth="1"/>
    <col min="5118" max="5118" width="11" style="138" customWidth="1"/>
    <col min="5119" max="5119" width="15.2857142857143" style="138" customWidth="1"/>
    <col min="5120" max="5120" width="12.8571428571429" style="138" customWidth="1"/>
    <col min="5121" max="5121" width="11" style="138" customWidth="1"/>
    <col min="5122" max="5122" width="20.1428571428571" style="138" customWidth="1"/>
    <col min="5123" max="5123" width="12" style="138" customWidth="1"/>
    <col min="5124" max="5124" width="15" style="138" customWidth="1"/>
    <col min="5125" max="5125" width="22.8571428571429" style="138" customWidth="1"/>
    <col min="5126" max="5126" width="18.1428571428571" style="138" customWidth="1"/>
    <col min="5127" max="5127" width="11" style="138" customWidth="1"/>
    <col min="5128" max="5128" width="14.5714285714286" style="138" customWidth="1"/>
    <col min="5129" max="5129" width="15" style="138" customWidth="1"/>
    <col min="5130" max="5130" width="13.5714285714286" style="138" customWidth="1"/>
    <col min="5131" max="5131" width="12.2857142857143" style="138" customWidth="1"/>
    <col min="5132" max="5132" width="18.8571428571429" style="138" customWidth="1"/>
    <col min="5133" max="5133" width="12.2857142857143" style="138" customWidth="1"/>
    <col min="5134" max="5134" width="14.1428571428571" style="138" customWidth="1"/>
    <col min="5135" max="5135" width="13.8571428571429" style="138" customWidth="1"/>
    <col min="5136" max="5136" width="11.7142857142857" style="138" customWidth="1"/>
    <col min="5137" max="5137" width="18.8571428571429" style="138" customWidth="1"/>
    <col min="5138" max="5138" width="11" style="138" customWidth="1"/>
    <col min="5139" max="5139" width="15.2857142857143" style="138" customWidth="1"/>
    <col min="5140" max="5140" width="15.1428571428571" style="138" customWidth="1"/>
    <col min="5141" max="5141" width="11.7142857142857" style="138" customWidth="1"/>
    <col min="5142" max="5142" width="14.1428571428571" style="138" customWidth="1"/>
    <col min="5143" max="5143" width="19" style="138" customWidth="1"/>
    <col min="5144" max="5144" width="12.7142857142857" style="138" customWidth="1"/>
    <col min="5145" max="5145" width="15.8571428571429" style="138" customWidth="1"/>
    <col min="5146" max="5146" width="14.7142857142857" style="138" customWidth="1"/>
    <col min="5147" max="5147" width="18.8571428571429" style="138" customWidth="1"/>
    <col min="5148" max="5148" width="11" style="138" customWidth="1"/>
    <col min="5149" max="5149" width="14" style="138" customWidth="1"/>
    <col min="5150" max="5150" width="13.8571428571429" style="138" customWidth="1"/>
    <col min="5151" max="5151" width="17" style="138" customWidth="1"/>
    <col min="5152" max="5153" width="15" style="138" customWidth="1"/>
    <col min="5154" max="5154" width="14.1428571428571" style="138" customWidth="1"/>
    <col min="5155" max="5155" width="17.7142857142857" style="138" customWidth="1"/>
    <col min="5156" max="5156" width="12.2857142857143" style="138" customWidth="1"/>
    <col min="5157" max="5158" width="14.7142857142857" style="138" customWidth="1"/>
    <col min="5159" max="5159" width="16.8571428571429" style="138" customWidth="1"/>
    <col min="5160" max="5160" width="11.8571428571429" style="138" customWidth="1"/>
    <col min="5161" max="5161" width="13.5714285714286" style="138" customWidth="1"/>
    <col min="5162" max="5162" width="14" style="138" customWidth="1"/>
    <col min="5163" max="5163" width="20" style="138" customWidth="1"/>
    <col min="5164" max="5164" width="13.2857142857143" style="138" customWidth="1"/>
    <col min="5165" max="5165" width="14.5714285714286" style="138" customWidth="1"/>
    <col min="5166" max="5166" width="13.7142857142857" style="138" customWidth="1"/>
    <col min="5167" max="5167" width="18.1428571428571" style="138" customWidth="1"/>
    <col min="5168" max="5168" width="12.1428571428571" style="138" customWidth="1"/>
    <col min="5169" max="5169" width="14.1428571428571" style="138" customWidth="1"/>
    <col min="5170" max="5170" width="13.7142857142857" style="138" customWidth="1"/>
    <col min="5171" max="5171" width="17.1428571428571" style="138" customWidth="1"/>
    <col min="5172" max="5172" width="14.8571428571429" style="138" customWidth="1"/>
    <col min="5173" max="5174" width="14.2857142857143" style="138" customWidth="1"/>
    <col min="5175" max="5175" width="11" style="138" customWidth="1"/>
    <col min="5176" max="5176" width="7.14285714285714" style="138" customWidth="1"/>
    <col min="5177" max="5177" width="4.57142857142857" style="138" customWidth="1"/>
    <col min="5178" max="5178" width="5.57142857142857" style="138" customWidth="1"/>
    <col min="5179" max="5179" width="8.71428571428571" style="138" customWidth="1"/>
    <col min="5180" max="5180" width="5.57142857142857" style="138" customWidth="1"/>
    <col min="5181" max="5371" width="9.14285714285714" style="138"/>
    <col min="5372" max="5372" width="106.714285714286" style="138" customWidth="1"/>
    <col min="5373" max="5373" width="18.1428571428571" style="138" customWidth="1"/>
    <col min="5374" max="5374" width="11" style="138" customWidth="1"/>
    <col min="5375" max="5375" width="15.2857142857143" style="138" customWidth="1"/>
    <col min="5376" max="5376" width="12.8571428571429" style="138" customWidth="1"/>
    <col min="5377" max="5377" width="11" style="138" customWidth="1"/>
    <col min="5378" max="5378" width="20.1428571428571" style="138" customWidth="1"/>
    <col min="5379" max="5379" width="12" style="138" customWidth="1"/>
    <col min="5380" max="5380" width="15" style="138" customWidth="1"/>
    <col min="5381" max="5381" width="22.8571428571429" style="138" customWidth="1"/>
    <col min="5382" max="5382" width="18.1428571428571" style="138" customWidth="1"/>
    <col min="5383" max="5383" width="11" style="138" customWidth="1"/>
    <col min="5384" max="5384" width="14.5714285714286" style="138" customWidth="1"/>
    <col min="5385" max="5385" width="15" style="138" customWidth="1"/>
    <col min="5386" max="5386" width="13.5714285714286" style="138" customWidth="1"/>
    <col min="5387" max="5387" width="12.2857142857143" style="138" customWidth="1"/>
    <col min="5388" max="5388" width="18.8571428571429" style="138" customWidth="1"/>
    <col min="5389" max="5389" width="12.2857142857143" style="138" customWidth="1"/>
    <col min="5390" max="5390" width="14.1428571428571" style="138" customWidth="1"/>
    <col min="5391" max="5391" width="13.8571428571429" style="138" customWidth="1"/>
    <col min="5392" max="5392" width="11.7142857142857" style="138" customWidth="1"/>
    <col min="5393" max="5393" width="18.8571428571429" style="138" customWidth="1"/>
    <col min="5394" max="5394" width="11" style="138" customWidth="1"/>
    <col min="5395" max="5395" width="15.2857142857143" style="138" customWidth="1"/>
    <col min="5396" max="5396" width="15.1428571428571" style="138" customWidth="1"/>
    <col min="5397" max="5397" width="11.7142857142857" style="138" customWidth="1"/>
    <col min="5398" max="5398" width="14.1428571428571" style="138" customWidth="1"/>
    <col min="5399" max="5399" width="19" style="138" customWidth="1"/>
    <col min="5400" max="5400" width="12.7142857142857" style="138" customWidth="1"/>
    <col min="5401" max="5401" width="15.8571428571429" style="138" customWidth="1"/>
    <col min="5402" max="5402" width="14.7142857142857" style="138" customWidth="1"/>
    <col min="5403" max="5403" width="18.8571428571429" style="138" customWidth="1"/>
    <col min="5404" max="5404" width="11" style="138" customWidth="1"/>
    <col min="5405" max="5405" width="14" style="138" customWidth="1"/>
    <col min="5406" max="5406" width="13.8571428571429" style="138" customWidth="1"/>
    <col min="5407" max="5407" width="17" style="138" customWidth="1"/>
    <col min="5408" max="5409" width="15" style="138" customWidth="1"/>
    <col min="5410" max="5410" width="14.1428571428571" style="138" customWidth="1"/>
    <col min="5411" max="5411" width="17.7142857142857" style="138" customWidth="1"/>
    <col min="5412" max="5412" width="12.2857142857143" style="138" customWidth="1"/>
    <col min="5413" max="5414" width="14.7142857142857" style="138" customWidth="1"/>
    <col min="5415" max="5415" width="16.8571428571429" style="138" customWidth="1"/>
    <col min="5416" max="5416" width="11.8571428571429" style="138" customWidth="1"/>
    <col min="5417" max="5417" width="13.5714285714286" style="138" customWidth="1"/>
    <col min="5418" max="5418" width="14" style="138" customWidth="1"/>
    <col min="5419" max="5419" width="20" style="138" customWidth="1"/>
    <col min="5420" max="5420" width="13.2857142857143" style="138" customWidth="1"/>
    <col min="5421" max="5421" width="14.5714285714286" style="138" customWidth="1"/>
    <col min="5422" max="5422" width="13.7142857142857" style="138" customWidth="1"/>
    <col min="5423" max="5423" width="18.1428571428571" style="138" customWidth="1"/>
    <col min="5424" max="5424" width="12.1428571428571" style="138" customWidth="1"/>
    <col min="5425" max="5425" width="14.1428571428571" style="138" customWidth="1"/>
    <col min="5426" max="5426" width="13.7142857142857" style="138" customWidth="1"/>
    <col min="5427" max="5427" width="17.1428571428571" style="138" customWidth="1"/>
    <col min="5428" max="5428" width="14.8571428571429" style="138" customWidth="1"/>
    <col min="5429" max="5430" width="14.2857142857143" style="138" customWidth="1"/>
    <col min="5431" max="5431" width="11" style="138" customWidth="1"/>
    <col min="5432" max="5432" width="7.14285714285714" style="138" customWidth="1"/>
    <col min="5433" max="5433" width="4.57142857142857" style="138" customWidth="1"/>
    <col min="5434" max="5434" width="5.57142857142857" style="138" customWidth="1"/>
    <col min="5435" max="5435" width="8.71428571428571" style="138" customWidth="1"/>
    <col min="5436" max="5436" width="5.57142857142857" style="138" customWidth="1"/>
    <col min="5437" max="5627" width="9.14285714285714" style="138"/>
    <col min="5628" max="5628" width="106.714285714286" style="138" customWidth="1"/>
    <col min="5629" max="5629" width="18.1428571428571" style="138" customWidth="1"/>
    <col min="5630" max="5630" width="11" style="138" customWidth="1"/>
    <col min="5631" max="5631" width="15.2857142857143" style="138" customWidth="1"/>
    <col min="5632" max="5632" width="12.8571428571429" style="138" customWidth="1"/>
    <col min="5633" max="5633" width="11" style="138" customWidth="1"/>
    <col min="5634" max="5634" width="20.1428571428571" style="138" customWidth="1"/>
    <col min="5635" max="5635" width="12" style="138" customWidth="1"/>
    <col min="5636" max="5636" width="15" style="138" customWidth="1"/>
    <col min="5637" max="5637" width="22.8571428571429" style="138" customWidth="1"/>
    <col min="5638" max="5638" width="18.1428571428571" style="138" customWidth="1"/>
    <col min="5639" max="5639" width="11" style="138" customWidth="1"/>
    <col min="5640" max="5640" width="14.5714285714286" style="138" customWidth="1"/>
    <col min="5641" max="5641" width="15" style="138" customWidth="1"/>
    <col min="5642" max="5642" width="13.5714285714286" style="138" customWidth="1"/>
    <col min="5643" max="5643" width="12.2857142857143" style="138" customWidth="1"/>
    <col min="5644" max="5644" width="18.8571428571429" style="138" customWidth="1"/>
    <col min="5645" max="5645" width="12.2857142857143" style="138" customWidth="1"/>
    <col min="5646" max="5646" width="14.1428571428571" style="138" customWidth="1"/>
    <col min="5647" max="5647" width="13.8571428571429" style="138" customWidth="1"/>
    <col min="5648" max="5648" width="11.7142857142857" style="138" customWidth="1"/>
    <col min="5649" max="5649" width="18.8571428571429" style="138" customWidth="1"/>
    <col min="5650" max="5650" width="11" style="138" customWidth="1"/>
    <col min="5651" max="5651" width="15.2857142857143" style="138" customWidth="1"/>
    <col min="5652" max="5652" width="15.1428571428571" style="138" customWidth="1"/>
    <col min="5653" max="5653" width="11.7142857142857" style="138" customWidth="1"/>
    <col min="5654" max="5654" width="14.1428571428571" style="138" customWidth="1"/>
    <col min="5655" max="5655" width="19" style="138" customWidth="1"/>
    <col min="5656" max="5656" width="12.7142857142857" style="138" customWidth="1"/>
    <col min="5657" max="5657" width="15.8571428571429" style="138" customWidth="1"/>
    <col min="5658" max="5658" width="14.7142857142857" style="138" customWidth="1"/>
    <col min="5659" max="5659" width="18.8571428571429" style="138" customWidth="1"/>
    <col min="5660" max="5660" width="11" style="138" customWidth="1"/>
    <col min="5661" max="5661" width="14" style="138" customWidth="1"/>
    <col min="5662" max="5662" width="13.8571428571429" style="138" customWidth="1"/>
    <col min="5663" max="5663" width="17" style="138" customWidth="1"/>
    <col min="5664" max="5665" width="15" style="138" customWidth="1"/>
    <col min="5666" max="5666" width="14.1428571428571" style="138" customWidth="1"/>
    <col min="5667" max="5667" width="17.7142857142857" style="138" customWidth="1"/>
    <col min="5668" max="5668" width="12.2857142857143" style="138" customWidth="1"/>
    <col min="5669" max="5670" width="14.7142857142857" style="138" customWidth="1"/>
    <col min="5671" max="5671" width="16.8571428571429" style="138" customWidth="1"/>
    <col min="5672" max="5672" width="11.8571428571429" style="138" customWidth="1"/>
    <col min="5673" max="5673" width="13.5714285714286" style="138" customWidth="1"/>
    <col min="5674" max="5674" width="14" style="138" customWidth="1"/>
    <col min="5675" max="5675" width="20" style="138" customWidth="1"/>
    <col min="5676" max="5676" width="13.2857142857143" style="138" customWidth="1"/>
    <col min="5677" max="5677" width="14.5714285714286" style="138" customWidth="1"/>
    <col min="5678" max="5678" width="13.7142857142857" style="138" customWidth="1"/>
    <col min="5679" max="5679" width="18.1428571428571" style="138" customWidth="1"/>
    <col min="5680" max="5680" width="12.1428571428571" style="138" customWidth="1"/>
    <col min="5681" max="5681" width="14.1428571428571" style="138" customWidth="1"/>
    <col min="5682" max="5682" width="13.7142857142857" style="138" customWidth="1"/>
    <col min="5683" max="5683" width="17.1428571428571" style="138" customWidth="1"/>
    <col min="5684" max="5684" width="14.8571428571429" style="138" customWidth="1"/>
    <col min="5685" max="5686" width="14.2857142857143" style="138" customWidth="1"/>
    <col min="5687" max="5687" width="11" style="138" customWidth="1"/>
    <col min="5688" max="5688" width="7.14285714285714" style="138" customWidth="1"/>
    <col min="5689" max="5689" width="4.57142857142857" style="138" customWidth="1"/>
    <col min="5690" max="5690" width="5.57142857142857" style="138" customWidth="1"/>
    <col min="5691" max="5691" width="8.71428571428571" style="138" customWidth="1"/>
    <col min="5692" max="5692" width="5.57142857142857" style="138" customWidth="1"/>
    <col min="5693" max="5883" width="9.14285714285714" style="138"/>
    <col min="5884" max="5884" width="106.714285714286" style="138" customWidth="1"/>
    <col min="5885" max="5885" width="18.1428571428571" style="138" customWidth="1"/>
    <col min="5886" max="5886" width="11" style="138" customWidth="1"/>
    <col min="5887" max="5887" width="15.2857142857143" style="138" customWidth="1"/>
    <col min="5888" max="5888" width="12.8571428571429" style="138" customWidth="1"/>
    <col min="5889" max="5889" width="11" style="138" customWidth="1"/>
    <col min="5890" max="5890" width="20.1428571428571" style="138" customWidth="1"/>
    <col min="5891" max="5891" width="12" style="138" customWidth="1"/>
    <col min="5892" max="5892" width="15" style="138" customWidth="1"/>
    <col min="5893" max="5893" width="22.8571428571429" style="138" customWidth="1"/>
    <col min="5894" max="5894" width="18.1428571428571" style="138" customWidth="1"/>
    <col min="5895" max="5895" width="11" style="138" customWidth="1"/>
    <col min="5896" max="5896" width="14.5714285714286" style="138" customWidth="1"/>
    <col min="5897" max="5897" width="15" style="138" customWidth="1"/>
    <col min="5898" max="5898" width="13.5714285714286" style="138" customWidth="1"/>
    <col min="5899" max="5899" width="12.2857142857143" style="138" customWidth="1"/>
    <col min="5900" max="5900" width="18.8571428571429" style="138" customWidth="1"/>
    <col min="5901" max="5901" width="12.2857142857143" style="138" customWidth="1"/>
    <col min="5902" max="5902" width="14.1428571428571" style="138" customWidth="1"/>
    <col min="5903" max="5903" width="13.8571428571429" style="138" customWidth="1"/>
    <col min="5904" max="5904" width="11.7142857142857" style="138" customWidth="1"/>
    <col min="5905" max="5905" width="18.8571428571429" style="138" customWidth="1"/>
    <col min="5906" max="5906" width="11" style="138" customWidth="1"/>
    <col min="5907" max="5907" width="15.2857142857143" style="138" customWidth="1"/>
    <col min="5908" max="5908" width="15.1428571428571" style="138" customWidth="1"/>
    <col min="5909" max="5909" width="11.7142857142857" style="138" customWidth="1"/>
    <col min="5910" max="5910" width="14.1428571428571" style="138" customWidth="1"/>
    <col min="5911" max="5911" width="19" style="138" customWidth="1"/>
    <col min="5912" max="5912" width="12.7142857142857" style="138" customWidth="1"/>
    <col min="5913" max="5913" width="15.8571428571429" style="138" customWidth="1"/>
    <col min="5914" max="5914" width="14.7142857142857" style="138" customWidth="1"/>
    <col min="5915" max="5915" width="18.8571428571429" style="138" customWidth="1"/>
    <col min="5916" max="5916" width="11" style="138" customWidth="1"/>
    <col min="5917" max="5917" width="14" style="138" customWidth="1"/>
    <col min="5918" max="5918" width="13.8571428571429" style="138" customWidth="1"/>
    <col min="5919" max="5919" width="17" style="138" customWidth="1"/>
    <col min="5920" max="5921" width="15" style="138" customWidth="1"/>
    <col min="5922" max="5922" width="14.1428571428571" style="138" customWidth="1"/>
    <col min="5923" max="5923" width="17.7142857142857" style="138" customWidth="1"/>
    <col min="5924" max="5924" width="12.2857142857143" style="138" customWidth="1"/>
    <col min="5925" max="5926" width="14.7142857142857" style="138" customWidth="1"/>
    <col min="5927" max="5927" width="16.8571428571429" style="138" customWidth="1"/>
    <col min="5928" max="5928" width="11.8571428571429" style="138" customWidth="1"/>
    <col min="5929" max="5929" width="13.5714285714286" style="138" customWidth="1"/>
    <col min="5930" max="5930" width="14" style="138" customWidth="1"/>
    <col min="5931" max="5931" width="20" style="138" customWidth="1"/>
    <col min="5932" max="5932" width="13.2857142857143" style="138" customWidth="1"/>
    <col min="5933" max="5933" width="14.5714285714286" style="138" customWidth="1"/>
    <col min="5934" max="5934" width="13.7142857142857" style="138" customWidth="1"/>
    <col min="5935" max="5935" width="18.1428571428571" style="138" customWidth="1"/>
    <col min="5936" max="5936" width="12.1428571428571" style="138" customWidth="1"/>
    <col min="5937" max="5937" width="14.1428571428571" style="138" customWidth="1"/>
    <col min="5938" max="5938" width="13.7142857142857" style="138" customWidth="1"/>
    <col min="5939" max="5939" width="17.1428571428571" style="138" customWidth="1"/>
    <col min="5940" max="5940" width="14.8571428571429" style="138" customWidth="1"/>
    <col min="5941" max="5942" width="14.2857142857143" style="138" customWidth="1"/>
    <col min="5943" max="5943" width="11" style="138" customWidth="1"/>
    <col min="5944" max="5944" width="7.14285714285714" style="138" customWidth="1"/>
    <col min="5945" max="5945" width="4.57142857142857" style="138" customWidth="1"/>
    <col min="5946" max="5946" width="5.57142857142857" style="138" customWidth="1"/>
    <col min="5947" max="5947" width="8.71428571428571" style="138" customWidth="1"/>
    <col min="5948" max="5948" width="5.57142857142857" style="138" customWidth="1"/>
    <col min="5949" max="6139" width="9.14285714285714" style="138"/>
    <col min="6140" max="6140" width="106.714285714286" style="138" customWidth="1"/>
    <col min="6141" max="6141" width="18.1428571428571" style="138" customWidth="1"/>
    <col min="6142" max="6142" width="11" style="138" customWidth="1"/>
    <col min="6143" max="6143" width="15.2857142857143" style="138" customWidth="1"/>
    <col min="6144" max="6144" width="12.8571428571429" style="138" customWidth="1"/>
    <col min="6145" max="6145" width="11" style="138" customWidth="1"/>
    <col min="6146" max="6146" width="20.1428571428571" style="138" customWidth="1"/>
    <col min="6147" max="6147" width="12" style="138" customWidth="1"/>
    <col min="6148" max="6148" width="15" style="138" customWidth="1"/>
    <col min="6149" max="6149" width="22.8571428571429" style="138" customWidth="1"/>
    <col min="6150" max="6150" width="18.1428571428571" style="138" customWidth="1"/>
    <col min="6151" max="6151" width="11" style="138" customWidth="1"/>
    <col min="6152" max="6152" width="14.5714285714286" style="138" customWidth="1"/>
    <col min="6153" max="6153" width="15" style="138" customWidth="1"/>
    <col min="6154" max="6154" width="13.5714285714286" style="138" customWidth="1"/>
    <col min="6155" max="6155" width="12.2857142857143" style="138" customWidth="1"/>
    <col min="6156" max="6156" width="18.8571428571429" style="138" customWidth="1"/>
    <col min="6157" max="6157" width="12.2857142857143" style="138" customWidth="1"/>
    <col min="6158" max="6158" width="14.1428571428571" style="138" customWidth="1"/>
    <col min="6159" max="6159" width="13.8571428571429" style="138" customWidth="1"/>
    <col min="6160" max="6160" width="11.7142857142857" style="138" customWidth="1"/>
    <col min="6161" max="6161" width="18.8571428571429" style="138" customWidth="1"/>
    <col min="6162" max="6162" width="11" style="138" customWidth="1"/>
    <col min="6163" max="6163" width="15.2857142857143" style="138" customWidth="1"/>
    <col min="6164" max="6164" width="15.1428571428571" style="138" customWidth="1"/>
    <col min="6165" max="6165" width="11.7142857142857" style="138" customWidth="1"/>
    <col min="6166" max="6166" width="14.1428571428571" style="138" customWidth="1"/>
    <col min="6167" max="6167" width="19" style="138" customWidth="1"/>
    <col min="6168" max="6168" width="12.7142857142857" style="138" customWidth="1"/>
    <col min="6169" max="6169" width="15.8571428571429" style="138" customWidth="1"/>
    <col min="6170" max="6170" width="14.7142857142857" style="138" customWidth="1"/>
    <col min="6171" max="6171" width="18.8571428571429" style="138" customWidth="1"/>
    <col min="6172" max="6172" width="11" style="138" customWidth="1"/>
    <col min="6173" max="6173" width="14" style="138" customWidth="1"/>
    <col min="6174" max="6174" width="13.8571428571429" style="138" customWidth="1"/>
    <col min="6175" max="6175" width="17" style="138" customWidth="1"/>
    <col min="6176" max="6177" width="15" style="138" customWidth="1"/>
    <col min="6178" max="6178" width="14.1428571428571" style="138" customWidth="1"/>
    <col min="6179" max="6179" width="17.7142857142857" style="138" customWidth="1"/>
    <col min="6180" max="6180" width="12.2857142857143" style="138" customWidth="1"/>
    <col min="6181" max="6182" width="14.7142857142857" style="138" customWidth="1"/>
    <col min="6183" max="6183" width="16.8571428571429" style="138" customWidth="1"/>
    <col min="6184" max="6184" width="11.8571428571429" style="138" customWidth="1"/>
    <col min="6185" max="6185" width="13.5714285714286" style="138" customWidth="1"/>
    <col min="6186" max="6186" width="14" style="138" customWidth="1"/>
    <col min="6187" max="6187" width="20" style="138" customWidth="1"/>
    <col min="6188" max="6188" width="13.2857142857143" style="138" customWidth="1"/>
    <col min="6189" max="6189" width="14.5714285714286" style="138" customWidth="1"/>
    <col min="6190" max="6190" width="13.7142857142857" style="138" customWidth="1"/>
    <col min="6191" max="6191" width="18.1428571428571" style="138" customWidth="1"/>
    <col min="6192" max="6192" width="12.1428571428571" style="138" customWidth="1"/>
    <col min="6193" max="6193" width="14.1428571428571" style="138" customWidth="1"/>
    <col min="6194" max="6194" width="13.7142857142857" style="138" customWidth="1"/>
    <col min="6195" max="6195" width="17.1428571428571" style="138" customWidth="1"/>
    <col min="6196" max="6196" width="14.8571428571429" style="138" customWidth="1"/>
    <col min="6197" max="6198" width="14.2857142857143" style="138" customWidth="1"/>
    <col min="6199" max="6199" width="11" style="138" customWidth="1"/>
    <col min="6200" max="6200" width="7.14285714285714" style="138" customWidth="1"/>
    <col min="6201" max="6201" width="4.57142857142857" style="138" customWidth="1"/>
    <col min="6202" max="6202" width="5.57142857142857" style="138" customWidth="1"/>
    <col min="6203" max="6203" width="8.71428571428571" style="138" customWidth="1"/>
    <col min="6204" max="6204" width="5.57142857142857" style="138" customWidth="1"/>
    <col min="6205" max="6395" width="9.14285714285714" style="138"/>
    <col min="6396" max="6396" width="106.714285714286" style="138" customWidth="1"/>
    <col min="6397" max="6397" width="18.1428571428571" style="138" customWidth="1"/>
    <col min="6398" max="6398" width="11" style="138" customWidth="1"/>
    <col min="6399" max="6399" width="15.2857142857143" style="138" customWidth="1"/>
    <col min="6400" max="6400" width="12.8571428571429" style="138" customWidth="1"/>
    <col min="6401" max="6401" width="11" style="138" customWidth="1"/>
    <col min="6402" max="6402" width="20.1428571428571" style="138" customWidth="1"/>
    <col min="6403" max="6403" width="12" style="138" customWidth="1"/>
    <col min="6404" max="6404" width="15" style="138" customWidth="1"/>
    <col min="6405" max="6405" width="22.8571428571429" style="138" customWidth="1"/>
    <col min="6406" max="6406" width="18.1428571428571" style="138" customWidth="1"/>
    <col min="6407" max="6407" width="11" style="138" customWidth="1"/>
    <col min="6408" max="6408" width="14.5714285714286" style="138" customWidth="1"/>
    <col min="6409" max="6409" width="15" style="138" customWidth="1"/>
    <col min="6410" max="6410" width="13.5714285714286" style="138" customWidth="1"/>
    <col min="6411" max="6411" width="12.2857142857143" style="138" customWidth="1"/>
    <col min="6412" max="6412" width="18.8571428571429" style="138" customWidth="1"/>
    <col min="6413" max="6413" width="12.2857142857143" style="138" customWidth="1"/>
    <col min="6414" max="6414" width="14.1428571428571" style="138" customWidth="1"/>
    <col min="6415" max="6415" width="13.8571428571429" style="138" customWidth="1"/>
    <col min="6416" max="6416" width="11.7142857142857" style="138" customWidth="1"/>
    <col min="6417" max="6417" width="18.8571428571429" style="138" customWidth="1"/>
    <col min="6418" max="6418" width="11" style="138" customWidth="1"/>
    <col min="6419" max="6419" width="15.2857142857143" style="138" customWidth="1"/>
    <col min="6420" max="6420" width="15.1428571428571" style="138" customWidth="1"/>
    <col min="6421" max="6421" width="11.7142857142857" style="138" customWidth="1"/>
    <col min="6422" max="6422" width="14.1428571428571" style="138" customWidth="1"/>
    <col min="6423" max="6423" width="19" style="138" customWidth="1"/>
    <col min="6424" max="6424" width="12.7142857142857" style="138" customWidth="1"/>
    <col min="6425" max="6425" width="15.8571428571429" style="138" customWidth="1"/>
    <col min="6426" max="6426" width="14.7142857142857" style="138" customWidth="1"/>
    <col min="6427" max="6427" width="18.8571428571429" style="138" customWidth="1"/>
    <col min="6428" max="6428" width="11" style="138" customWidth="1"/>
    <col min="6429" max="6429" width="14" style="138" customWidth="1"/>
    <col min="6430" max="6430" width="13.8571428571429" style="138" customWidth="1"/>
    <col min="6431" max="6431" width="17" style="138" customWidth="1"/>
    <col min="6432" max="6433" width="15" style="138" customWidth="1"/>
    <col min="6434" max="6434" width="14.1428571428571" style="138" customWidth="1"/>
    <col min="6435" max="6435" width="17.7142857142857" style="138" customWidth="1"/>
    <col min="6436" max="6436" width="12.2857142857143" style="138" customWidth="1"/>
    <col min="6437" max="6438" width="14.7142857142857" style="138" customWidth="1"/>
    <col min="6439" max="6439" width="16.8571428571429" style="138" customWidth="1"/>
    <col min="6440" max="6440" width="11.8571428571429" style="138" customWidth="1"/>
    <col min="6441" max="6441" width="13.5714285714286" style="138" customWidth="1"/>
    <col min="6442" max="6442" width="14" style="138" customWidth="1"/>
    <col min="6443" max="6443" width="20" style="138" customWidth="1"/>
    <col min="6444" max="6444" width="13.2857142857143" style="138" customWidth="1"/>
    <col min="6445" max="6445" width="14.5714285714286" style="138" customWidth="1"/>
    <col min="6446" max="6446" width="13.7142857142857" style="138" customWidth="1"/>
    <col min="6447" max="6447" width="18.1428571428571" style="138" customWidth="1"/>
    <col min="6448" max="6448" width="12.1428571428571" style="138" customWidth="1"/>
    <col min="6449" max="6449" width="14.1428571428571" style="138" customWidth="1"/>
    <col min="6450" max="6450" width="13.7142857142857" style="138" customWidth="1"/>
    <col min="6451" max="6451" width="17.1428571428571" style="138" customWidth="1"/>
    <col min="6452" max="6452" width="14.8571428571429" style="138" customWidth="1"/>
    <col min="6453" max="6454" width="14.2857142857143" style="138" customWidth="1"/>
    <col min="6455" max="6455" width="11" style="138" customWidth="1"/>
    <col min="6456" max="6456" width="7.14285714285714" style="138" customWidth="1"/>
    <col min="6457" max="6457" width="4.57142857142857" style="138" customWidth="1"/>
    <col min="6458" max="6458" width="5.57142857142857" style="138" customWidth="1"/>
    <col min="6459" max="6459" width="8.71428571428571" style="138" customWidth="1"/>
    <col min="6460" max="6460" width="5.57142857142857" style="138" customWidth="1"/>
    <col min="6461" max="6651" width="9.14285714285714" style="138"/>
    <col min="6652" max="6652" width="106.714285714286" style="138" customWidth="1"/>
    <col min="6653" max="6653" width="18.1428571428571" style="138" customWidth="1"/>
    <col min="6654" max="6654" width="11" style="138" customWidth="1"/>
    <col min="6655" max="6655" width="15.2857142857143" style="138" customWidth="1"/>
    <col min="6656" max="6656" width="12.8571428571429" style="138" customWidth="1"/>
    <col min="6657" max="6657" width="11" style="138" customWidth="1"/>
    <col min="6658" max="6658" width="20.1428571428571" style="138" customWidth="1"/>
    <col min="6659" max="6659" width="12" style="138" customWidth="1"/>
    <col min="6660" max="6660" width="15" style="138" customWidth="1"/>
    <col min="6661" max="6661" width="22.8571428571429" style="138" customWidth="1"/>
    <col min="6662" max="6662" width="18.1428571428571" style="138" customWidth="1"/>
    <col min="6663" max="6663" width="11" style="138" customWidth="1"/>
    <col min="6664" max="6664" width="14.5714285714286" style="138" customWidth="1"/>
    <col min="6665" max="6665" width="15" style="138" customWidth="1"/>
    <col min="6666" max="6666" width="13.5714285714286" style="138" customWidth="1"/>
    <col min="6667" max="6667" width="12.2857142857143" style="138" customWidth="1"/>
    <col min="6668" max="6668" width="18.8571428571429" style="138" customWidth="1"/>
    <col min="6669" max="6669" width="12.2857142857143" style="138" customWidth="1"/>
    <col min="6670" max="6670" width="14.1428571428571" style="138" customWidth="1"/>
    <col min="6671" max="6671" width="13.8571428571429" style="138" customWidth="1"/>
    <col min="6672" max="6672" width="11.7142857142857" style="138" customWidth="1"/>
    <col min="6673" max="6673" width="18.8571428571429" style="138" customWidth="1"/>
    <col min="6674" max="6674" width="11" style="138" customWidth="1"/>
    <col min="6675" max="6675" width="15.2857142857143" style="138" customWidth="1"/>
    <col min="6676" max="6676" width="15.1428571428571" style="138" customWidth="1"/>
    <col min="6677" max="6677" width="11.7142857142857" style="138" customWidth="1"/>
    <col min="6678" max="6678" width="14.1428571428571" style="138" customWidth="1"/>
    <col min="6679" max="6679" width="19" style="138" customWidth="1"/>
    <col min="6680" max="6680" width="12.7142857142857" style="138" customWidth="1"/>
    <col min="6681" max="6681" width="15.8571428571429" style="138" customWidth="1"/>
    <col min="6682" max="6682" width="14.7142857142857" style="138" customWidth="1"/>
    <col min="6683" max="6683" width="18.8571428571429" style="138" customWidth="1"/>
    <col min="6684" max="6684" width="11" style="138" customWidth="1"/>
    <col min="6685" max="6685" width="14" style="138" customWidth="1"/>
    <col min="6686" max="6686" width="13.8571428571429" style="138" customWidth="1"/>
    <col min="6687" max="6687" width="17" style="138" customWidth="1"/>
    <col min="6688" max="6689" width="15" style="138" customWidth="1"/>
    <col min="6690" max="6690" width="14.1428571428571" style="138" customWidth="1"/>
    <col min="6691" max="6691" width="17.7142857142857" style="138" customWidth="1"/>
    <col min="6692" max="6692" width="12.2857142857143" style="138" customWidth="1"/>
    <col min="6693" max="6694" width="14.7142857142857" style="138" customWidth="1"/>
    <col min="6695" max="6695" width="16.8571428571429" style="138" customWidth="1"/>
    <col min="6696" max="6696" width="11.8571428571429" style="138" customWidth="1"/>
    <col min="6697" max="6697" width="13.5714285714286" style="138" customWidth="1"/>
    <col min="6698" max="6698" width="14" style="138" customWidth="1"/>
    <col min="6699" max="6699" width="20" style="138" customWidth="1"/>
    <col min="6700" max="6700" width="13.2857142857143" style="138" customWidth="1"/>
    <col min="6701" max="6701" width="14.5714285714286" style="138" customWidth="1"/>
    <col min="6702" max="6702" width="13.7142857142857" style="138" customWidth="1"/>
    <col min="6703" max="6703" width="18.1428571428571" style="138" customWidth="1"/>
    <col min="6704" max="6704" width="12.1428571428571" style="138" customWidth="1"/>
    <col min="6705" max="6705" width="14.1428571428571" style="138" customWidth="1"/>
    <col min="6706" max="6706" width="13.7142857142857" style="138" customWidth="1"/>
    <col min="6707" max="6707" width="17.1428571428571" style="138" customWidth="1"/>
    <col min="6708" max="6708" width="14.8571428571429" style="138" customWidth="1"/>
    <col min="6709" max="6710" width="14.2857142857143" style="138" customWidth="1"/>
    <col min="6711" max="6711" width="11" style="138" customWidth="1"/>
    <col min="6712" max="6712" width="7.14285714285714" style="138" customWidth="1"/>
    <col min="6713" max="6713" width="4.57142857142857" style="138" customWidth="1"/>
    <col min="6714" max="6714" width="5.57142857142857" style="138" customWidth="1"/>
    <col min="6715" max="6715" width="8.71428571428571" style="138" customWidth="1"/>
    <col min="6716" max="6716" width="5.57142857142857" style="138" customWidth="1"/>
    <col min="6717" max="6907" width="9.14285714285714" style="138"/>
    <col min="6908" max="6908" width="106.714285714286" style="138" customWidth="1"/>
    <col min="6909" max="6909" width="18.1428571428571" style="138" customWidth="1"/>
    <col min="6910" max="6910" width="11" style="138" customWidth="1"/>
    <col min="6911" max="6911" width="15.2857142857143" style="138" customWidth="1"/>
    <col min="6912" max="6912" width="12.8571428571429" style="138" customWidth="1"/>
    <col min="6913" max="6913" width="11" style="138" customWidth="1"/>
    <col min="6914" max="6914" width="20.1428571428571" style="138" customWidth="1"/>
    <col min="6915" max="6915" width="12" style="138" customWidth="1"/>
    <col min="6916" max="6916" width="15" style="138" customWidth="1"/>
    <col min="6917" max="6917" width="22.8571428571429" style="138" customWidth="1"/>
    <col min="6918" max="6918" width="18.1428571428571" style="138" customWidth="1"/>
    <col min="6919" max="6919" width="11" style="138" customWidth="1"/>
    <col min="6920" max="6920" width="14.5714285714286" style="138" customWidth="1"/>
    <col min="6921" max="6921" width="15" style="138" customWidth="1"/>
    <col min="6922" max="6922" width="13.5714285714286" style="138" customWidth="1"/>
    <col min="6923" max="6923" width="12.2857142857143" style="138" customWidth="1"/>
    <col min="6924" max="6924" width="18.8571428571429" style="138" customWidth="1"/>
    <col min="6925" max="6925" width="12.2857142857143" style="138" customWidth="1"/>
    <col min="6926" max="6926" width="14.1428571428571" style="138" customWidth="1"/>
    <col min="6927" max="6927" width="13.8571428571429" style="138" customWidth="1"/>
    <col min="6928" max="6928" width="11.7142857142857" style="138" customWidth="1"/>
    <col min="6929" max="6929" width="18.8571428571429" style="138" customWidth="1"/>
    <col min="6930" max="6930" width="11" style="138" customWidth="1"/>
    <col min="6931" max="6931" width="15.2857142857143" style="138" customWidth="1"/>
    <col min="6932" max="6932" width="15.1428571428571" style="138" customWidth="1"/>
    <col min="6933" max="6933" width="11.7142857142857" style="138" customWidth="1"/>
    <col min="6934" max="6934" width="14.1428571428571" style="138" customWidth="1"/>
    <col min="6935" max="6935" width="19" style="138" customWidth="1"/>
    <col min="6936" max="6936" width="12.7142857142857" style="138" customWidth="1"/>
    <col min="6937" max="6937" width="15.8571428571429" style="138" customWidth="1"/>
    <col min="6938" max="6938" width="14.7142857142857" style="138" customWidth="1"/>
    <col min="6939" max="6939" width="18.8571428571429" style="138" customWidth="1"/>
    <col min="6940" max="6940" width="11" style="138" customWidth="1"/>
    <col min="6941" max="6941" width="14" style="138" customWidth="1"/>
    <col min="6942" max="6942" width="13.8571428571429" style="138" customWidth="1"/>
    <col min="6943" max="6943" width="17" style="138" customWidth="1"/>
    <col min="6944" max="6945" width="15" style="138" customWidth="1"/>
    <col min="6946" max="6946" width="14.1428571428571" style="138" customWidth="1"/>
    <col min="6947" max="6947" width="17.7142857142857" style="138" customWidth="1"/>
    <col min="6948" max="6948" width="12.2857142857143" style="138" customWidth="1"/>
    <col min="6949" max="6950" width="14.7142857142857" style="138" customWidth="1"/>
    <col min="6951" max="6951" width="16.8571428571429" style="138" customWidth="1"/>
    <col min="6952" max="6952" width="11.8571428571429" style="138" customWidth="1"/>
    <col min="6953" max="6953" width="13.5714285714286" style="138" customWidth="1"/>
    <col min="6954" max="6954" width="14" style="138" customWidth="1"/>
    <col min="6955" max="6955" width="20" style="138" customWidth="1"/>
    <col min="6956" max="6956" width="13.2857142857143" style="138" customWidth="1"/>
    <col min="6957" max="6957" width="14.5714285714286" style="138" customWidth="1"/>
    <col min="6958" max="6958" width="13.7142857142857" style="138" customWidth="1"/>
    <col min="6959" max="6959" width="18.1428571428571" style="138" customWidth="1"/>
    <col min="6960" max="6960" width="12.1428571428571" style="138" customWidth="1"/>
    <col min="6961" max="6961" width="14.1428571428571" style="138" customWidth="1"/>
    <col min="6962" max="6962" width="13.7142857142857" style="138" customWidth="1"/>
    <col min="6963" max="6963" width="17.1428571428571" style="138" customWidth="1"/>
    <col min="6964" max="6964" width="14.8571428571429" style="138" customWidth="1"/>
    <col min="6965" max="6966" width="14.2857142857143" style="138" customWidth="1"/>
    <col min="6967" max="6967" width="11" style="138" customWidth="1"/>
    <col min="6968" max="6968" width="7.14285714285714" style="138" customWidth="1"/>
    <col min="6969" max="6969" width="4.57142857142857" style="138" customWidth="1"/>
    <col min="6970" max="6970" width="5.57142857142857" style="138" customWidth="1"/>
    <col min="6971" max="6971" width="8.71428571428571" style="138" customWidth="1"/>
    <col min="6972" max="6972" width="5.57142857142857" style="138" customWidth="1"/>
    <col min="6973" max="7163" width="9.14285714285714" style="138"/>
    <col min="7164" max="7164" width="106.714285714286" style="138" customWidth="1"/>
    <col min="7165" max="7165" width="18.1428571428571" style="138" customWidth="1"/>
    <col min="7166" max="7166" width="11" style="138" customWidth="1"/>
    <col min="7167" max="7167" width="15.2857142857143" style="138" customWidth="1"/>
    <col min="7168" max="7168" width="12.8571428571429" style="138" customWidth="1"/>
    <col min="7169" max="7169" width="11" style="138" customWidth="1"/>
    <col min="7170" max="7170" width="20.1428571428571" style="138" customWidth="1"/>
    <col min="7171" max="7171" width="12" style="138" customWidth="1"/>
    <col min="7172" max="7172" width="15" style="138" customWidth="1"/>
    <col min="7173" max="7173" width="22.8571428571429" style="138" customWidth="1"/>
    <col min="7174" max="7174" width="18.1428571428571" style="138" customWidth="1"/>
    <col min="7175" max="7175" width="11" style="138" customWidth="1"/>
    <col min="7176" max="7176" width="14.5714285714286" style="138" customWidth="1"/>
    <col min="7177" max="7177" width="15" style="138" customWidth="1"/>
    <col min="7178" max="7178" width="13.5714285714286" style="138" customWidth="1"/>
    <col min="7179" max="7179" width="12.2857142857143" style="138" customWidth="1"/>
    <col min="7180" max="7180" width="18.8571428571429" style="138" customWidth="1"/>
    <col min="7181" max="7181" width="12.2857142857143" style="138" customWidth="1"/>
    <col min="7182" max="7182" width="14.1428571428571" style="138" customWidth="1"/>
    <col min="7183" max="7183" width="13.8571428571429" style="138" customWidth="1"/>
    <col min="7184" max="7184" width="11.7142857142857" style="138" customWidth="1"/>
    <col min="7185" max="7185" width="18.8571428571429" style="138" customWidth="1"/>
    <col min="7186" max="7186" width="11" style="138" customWidth="1"/>
    <col min="7187" max="7187" width="15.2857142857143" style="138" customWidth="1"/>
    <col min="7188" max="7188" width="15.1428571428571" style="138" customWidth="1"/>
    <col min="7189" max="7189" width="11.7142857142857" style="138" customWidth="1"/>
    <col min="7190" max="7190" width="14.1428571428571" style="138" customWidth="1"/>
    <col min="7191" max="7191" width="19" style="138" customWidth="1"/>
    <col min="7192" max="7192" width="12.7142857142857" style="138" customWidth="1"/>
    <col min="7193" max="7193" width="15.8571428571429" style="138" customWidth="1"/>
    <col min="7194" max="7194" width="14.7142857142857" style="138" customWidth="1"/>
    <col min="7195" max="7195" width="18.8571428571429" style="138" customWidth="1"/>
    <col min="7196" max="7196" width="11" style="138" customWidth="1"/>
    <col min="7197" max="7197" width="14" style="138" customWidth="1"/>
    <col min="7198" max="7198" width="13.8571428571429" style="138" customWidth="1"/>
    <col min="7199" max="7199" width="17" style="138" customWidth="1"/>
    <col min="7200" max="7201" width="15" style="138" customWidth="1"/>
    <col min="7202" max="7202" width="14.1428571428571" style="138" customWidth="1"/>
    <col min="7203" max="7203" width="17.7142857142857" style="138" customWidth="1"/>
    <col min="7204" max="7204" width="12.2857142857143" style="138" customWidth="1"/>
    <col min="7205" max="7206" width="14.7142857142857" style="138" customWidth="1"/>
    <col min="7207" max="7207" width="16.8571428571429" style="138" customWidth="1"/>
    <col min="7208" max="7208" width="11.8571428571429" style="138" customWidth="1"/>
    <col min="7209" max="7209" width="13.5714285714286" style="138" customWidth="1"/>
    <col min="7210" max="7210" width="14" style="138" customWidth="1"/>
    <col min="7211" max="7211" width="20" style="138" customWidth="1"/>
    <col min="7212" max="7212" width="13.2857142857143" style="138" customWidth="1"/>
    <col min="7213" max="7213" width="14.5714285714286" style="138" customWidth="1"/>
    <col min="7214" max="7214" width="13.7142857142857" style="138" customWidth="1"/>
    <col min="7215" max="7215" width="18.1428571428571" style="138" customWidth="1"/>
    <col min="7216" max="7216" width="12.1428571428571" style="138" customWidth="1"/>
    <col min="7217" max="7217" width="14.1428571428571" style="138" customWidth="1"/>
    <col min="7218" max="7218" width="13.7142857142857" style="138" customWidth="1"/>
    <col min="7219" max="7219" width="17.1428571428571" style="138" customWidth="1"/>
    <col min="7220" max="7220" width="14.8571428571429" style="138" customWidth="1"/>
    <col min="7221" max="7222" width="14.2857142857143" style="138" customWidth="1"/>
    <col min="7223" max="7223" width="11" style="138" customWidth="1"/>
    <col min="7224" max="7224" width="7.14285714285714" style="138" customWidth="1"/>
    <col min="7225" max="7225" width="4.57142857142857" style="138" customWidth="1"/>
    <col min="7226" max="7226" width="5.57142857142857" style="138" customWidth="1"/>
    <col min="7227" max="7227" width="8.71428571428571" style="138" customWidth="1"/>
    <col min="7228" max="7228" width="5.57142857142857" style="138" customWidth="1"/>
    <col min="7229" max="7419" width="9.14285714285714" style="138"/>
    <col min="7420" max="7420" width="106.714285714286" style="138" customWidth="1"/>
    <col min="7421" max="7421" width="18.1428571428571" style="138" customWidth="1"/>
    <col min="7422" max="7422" width="11" style="138" customWidth="1"/>
    <col min="7423" max="7423" width="15.2857142857143" style="138" customWidth="1"/>
    <col min="7424" max="7424" width="12.8571428571429" style="138" customWidth="1"/>
    <col min="7425" max="7425" width="11" style="138" customWidth="1"/>
    <col min="7426" max="7426" width="20.1428571428571" style="138" customWidth="1"/>
    <col min="7427" max="7427" width="12" style="138" customWidth="1"/>
    <col min="7428" max="7428" width="15" style="138" customWidth="1"/>
    <col min="7429" max="7429" width="22.8571428571429" style="138" customWidth="1"/>
    <col min="7430" max="7430" width="18.1428571428571" style="138" customWidth="1"/>
    <col min="7431" max="7431" width="11" style="138" customWidth="1"/>
    <col min="7432" max="7432" width="14.5714285714286" style="138" customWidth="1"/>
    <col min="7433" max="7433" width="15" style="138" customWidth="1"/>
    <col min="7434" max="7434" width="13.5714285714286" style="138" customWidth="1"/>
    <col min="7435" max="7435" width="12.2857142857143" style="138" customWidth="1"/>
    <col min="7436" max="7436" width="18.8571428571429" style="138" customWidth="1"/>
    <col min="7437" max="7437" width="12.2857142857143" style="138" customWidth="1"/>
    <col min="7438" max="7438" width="14.1428571428571" style="138" customWidth="1"/>
    <col min="7439" max="7439" width="13.8571428571429" style="138" customWidth="1"/>
    <col min="7440" max="7440" width="11.7142857142857" style="138" customWidth="1"/>
    <col min="7441" max="7441" width="18.8571428571429" style="138" customWidth="1"/>
    <col min="7442" max="7442" width="11" style="138" customWidth="1"/>
    <col min="7443" max="7443" width="15.2857142857143" style="138" customWidth="1"/>
    <col min="7444" max="7444" width="15.1428571428571" style="138" customWidth="1"/>
    <col min="7445" max="7445" width="11.7142857142857" style="138" customWidth="1"/>
    <col min="7446" max="7446" width="14.1428571428571" style="138" customWidth="1"/>
    <col min="7447" max="7447" width="19" style="138" customWidth="1"/>
    <col min="7448" max="7448" width="12.7142857142857" style="138" customWidth="1"/>
    <col min="7449" max="7449" width="15.8571428571429" style="138" customWidth="1"/>
    <col min="7450" max="7450" width="14.7142857142857" style="138" customWidth="1"/>
    <col min="7451" max="7451" width="18.8571428571429" style="138" customWidth="1"/>
    <col min="7452" max="7452" width="11" style="138" customWidth="1"/>
    <col min="7453" max="7453" width="14" style="138" customWidth="1"/>
    <col min="7454" max="7454" width="13.8571428571429" style="138" customWidth="1"/>
    <col min="7455" max="7455" width="17" style="138" customWidth="1"/>
    <col min="7456" max="7457" width="15" style="138" customWidth="1"/>
    <col min="7458" max="7458" width="14.1428571428571" style="138" customWidth="1"/>
    <col min="7459" max="7459" width="17.7142857142857" style="138" customWidth="1"/>
    <col min="7460" max="7460" width="12.2857142857143" style="138" customWidth="1"/>
    <col min="7461" max="7462" width="14.7142857142857" style="138" customWidth="1"/>
    <col min="7463" max="7463" width="16.8571428571429" style="138" customWidth="1"/>
    <col min="7464" max="7464" width="11.8571428571429" style="138" customWidth="1"/>
    <col min="7465" max="7465" width="13.5714285714286" style="138" customWidth="1"/>
    <col min="7466" max="7466" width="14" style="138" customWidth="1"/>
    <col min="7467" max="7467" width="20" style="138" customWidth="1"/>
    <col min="7468" max="7468" width="13.2857142857143" style="138" customWidth="1"/>
    <col min="7469" max="7469" width="14.5714285714286" style="138" customWidth="1"/>
    <col min="7470" max="7470" width="13.7142857142857" style="138" customWidth="1"/>
    <col min="7471" max="7471" width="18.1428571428571" style="138" customWidth="1"/>
    <col min="7472" max="7472" width="12.1428571428571" style="138" customWidth="1"/>
    <col min="7473" max="7473" width="14.1428571428571" style="138" customWidth="1"/>
    <col min="7474" max="7474" width="13.7142857142857" style="138" customWidth="1"/>
    <col min="7475" max="7475" width="17.1428571428571" style="138" customWidth="1"/>
    <col min="7476" max="7476" width="14.8571428571429" style="138" customWidth="1"/>
    <col min="7477" max="7478" width="14.2857142857143" style="138" customWidth="1"/>
    <col min="7479" max="7479" width="11" style="138" customWidth="1"/>
    <col min="7480" max="7480" width="7.14285714285714" style="138" customWidth="1"/>
    <col min="7481" max="7481" width="4.57142857142857" style="138" customWidth="1"/>
    <col min="7482" max="7482" width="5.57142857142857" style="138" customWidth="1"/>
    <col min="7483" max="7483" width="8.71428571428571" style="138" customWidth="1"/>
    <col min="7484" max="7484" width="5.57142857142857" style="138" customWidth="1"/>
    <col min="7485" max="7675" width="9.14285714285714" style="138"/>
    <col min="7676" max="7676" width="106.714285714286" style="138" customWidth="1"/>
    <col min="7677" max="7677" width="18.1428571428571" style="138" customWidth="1"/>
    <col min="7678" max="7678" width="11" style="138" customWidth="1"/>
    <col min="7679" max="7679" width="15.2857142857143" style="138" customWidth="1"/>
    <col min="7680" max="7680" width="12.8571428571429" style="138" customWidth="1"/>
    <col min="7681" max="7681" width="11" style="138" customWidth="1"/>
    <col min="7682" max="7682" width="20.1428571428571" style="138" customWidth="1"/>
    <col min="7683" max="7683" width="12" style="138" customWidth="1"/>
    <col min="7684" max="7684" width="15" style="138" customWidth="1"/>
    <col min="7685" max="7685" width="22.8571428571429" style="138" customWidth="1"/>
    <col min="7686" max="7686" width="18.1428571428571" style="138" customWidth="1"/>
    <col min="7687" max="7687" width="11" style="138" customWidth="1"/>
    <col min="7688" max="7688" width="14.5714285714286" style="138" customWidth="1"/>
    <col min="7689" max="7689" width="15" style="138" customWidth="1"/>
    <col min="7690" max="7690" width="13.5714285714286" style="138" customWidth="1"/>
    <col min="7691" max="7691" width="12.2857142857143" style="138" customWidth="1"/>
    <col min="7692" max="7692" width="18.8571428571429" style="138" customWidth="1"/>
    <col min="7693" max="7693" width="12.2857142857143" style="138" customWidth="1"/>
    <col min="7694" max="7694" width="14.1428571428571" style="138" customWidth="1"/>
    <col min="7695" max="7695" width="13.8571428571429" style="138" customWidth="1"/>
    <col min="7696" max="7696" width="11.7142857142857" style="138" customWidth="1"/>
    <col min="7697" max="7697" width="18.8571428571429" style="138" customWidth="1"/>
    <col min="7698" max="7698" width="11" style="138" customWidth="1"/>
    <col min="7699" max="7699" width="15.2857142857143" style="138" customWidth="1"/>
    <col min="7700" max="7700" width="15.1428571428571" style="138" customWidth="1"/>
    <col min="7701" max="7701" width="11.7142857142857" style="138" customWidth="1"/>
    <col min="7702" max="7702" width="14.1428571428571" style="138" customWidth="1"/>
    <col min="7703" max="7703" width="19" style="138" customWidth="1"/>
    <col min="7704" max="7704" width="12.7142857142857" style="138" customWidth="1"/>
    <col min="7705" max="7705" width="15.8571428571429" style="138" customWidth="1"/>
    <col min="7706" max="7706" width="14.7142857142857" style="138" customWidth="1"/>
    <col min="7707" max="7707" width="18.8571428571429" style="138" customWidth="1"/>
    <col min="7708" max="7708" width="11" style="138" customWidth="1"/>
    <col min="7709" max="7709" width="14" style="138" customWidth="1"/>
    <col min="7710" max="7710" width="13.8571428571429" style="138" customWidth="1"/>
    <col min="7711" max="7711" width="17" style="138" customWidth="1"/>
    <col min="7712" max="7713" width="15" style="138" customWidth="1"/>
    <col min="7714" max="7714" width="14.1428571428571" style="138" customWidth="1"/>
    <col min="7715" max="7715" width="17.7142857142857" style="138" customWidth="1"/>
    <col min="7716" max="7716" width="12.2857142857143" style="138" customWidth="1"/>
    <col min="7717" max="7718" width="14.7142857142857" style="138" customWidth="1"/>
    <col min="7719" max="7719" width="16.8571428571429" style="138" customWidth="1"/>
    <col min="7720" max="7720" width="11.8571428571429" style="138" customWidth="1"/>
    <col min="7721" max="7721" width="13.5714285714286" style="138" customWidth="1"/>
    <col min="7722" max="7722" width="14" style="138" customWidth="1"/>
    <col min="7723" max="7723" width="20" style="138" customWidth="1"/>
    <col min="7724" max="7724" width="13.2857142857143" style="138" customWidth="1"/>
    <col min="7725" max="7725" width="14.5714285714286" style="138" customWidth="1"/>
    <col min="7726" max="7726" width="13.7142857142857" style="138" customWidth="1"/>
    <col min="7727" max="7727" width="18.1428571428571" style="138" customWidth="1"/>
    <col min="7728" max="7728" width="12.1428571428571" style="138" customWidth="1"/>
    <col min="7729" max="7729" width="14.1428571428571" style="138" customWidth="1"/>
    <col min="7730" max="7730" width="13.7142857142857" style="138" customWidth="1"/>
    <col min="7731" max="7731" width="17.1428571428571" style="138" customWidth="1"/>
    <col min="7732" max="7732" width="14.8571428571429" style="138" customWidth="1"/>
    <col min="7733" max="7734" width="14.2857142857143" style="138" customWidth="1"/>
    <col min="7735" max="7735" width="11" style="138" customWidth="1"/>
    <col min="7736" max="7736" width="7.14285714285714" style="138" customWidth="1"/>
    <col min="7737" max="7737" width="4.57142857142857" style="138" customWidth="1"/>
    <col min="7738" max="7738" width="5.57142857142857" style="138" customWidth="1"/>
    <col min="7739" max="7739" width="8.71428571428571" style="138" customWidth="1"/>
    <col min="7740" max="7740" width="5.57142857142857" style="138" customWidth="1"/>
    <col min="7741" max="7931" width="9.14285714285714" style="138"/>
    <col min="7932" max="7932" width="106.714285714286" style="138" customWidth="1"/>
    <col min="7933" max="7933" width="18.1428571428571" style="138" customWidth="1"/>
    <col min="7934" max="7934" width="11" style="138" customWidth="1"/>
    <col min="7935" max="7935" width="15.2857142857143" style="138" customWidth="1"/>
    <col min="7936" max="7936" width="12.8571428571429" style="138" customWidth="1"/>
    <col min="7937" max="7937" width="11" style="138" customWidth="1"/>
    <col min="7938" max="7938" width="20.1428571428571" style="138" customWidth="1"/>
    <col min="7939" max="7939" width="12" style="138" customWidth="1"/>
    <col min="7940" max="7940" width="15" style="138" customWidth="1"/>
    <col min="7941" max="7941" width="22.8571428571429" style="138" customWidth="1"/>
    <col min="7942" max="7942" width="18.1428571428571" style="138" customWidth="1"/>
    <col min="7943" max="7943" width="11" style="138" customWidth="1"/>
    <col min="7944" max="7944" width="14.5714285714286" style="138" customWidth="1"/>
    <col min="7945" max="7945" width="15" style="138" customWidth="1"/>
    <col min="7946" max="7946" width="13.5714285714286" style="138" customWidth="1"/>
    <col min="7947" max="7947" width="12.2857142857143" style="138" customWidth="1"/>
    <col min="7948" max="7948" width="18.8571428571429" style="138" customWidth="1"/>
    <col min="7949" max="7949" width="12.2857142857143" style="138" customWidth="1"/>
    <col min="7950" max="7950" width="14.1428571428571" style="138" customWidth="1"/>
    <col min="7951" max="7951" width="13.8571428571429" style="138" customWidth="1"/>
    <col min="7952" max="7952" width="11.7142857142857" style="138" customWidth="1"/>
    <col min="7953" max="7953" width="18.8571428571429" style="138" customWidth="1"/>
    <col min="7954" max="7954" width="11" style="138" customWidth="1"/>
    <col min="7955" max="7955" width="15.2857142857143" style="138" customWidth="1"/>
    <col min="7956" max="7956" width="15.1428571428571" style="138" customWidth="1"/>
    <col min="7957" max="7957" width="11.7142857142857" style="138" customWidth="1"/>
    <col min="7958" max="7958" width="14.1428571428571" style="138" customWidth="1"/>
    <col min="7959" max="7959" width="19" style="138" customWidth="1"/>
    <col min="7960" max="7960" width="12.7142857142857" style="138" customWidth="1"/>
    <col min="7961" max="7961" width="15.8571428571429" style="138" customWidth="1"/>
    <col min="7962" max="7962" width="14.7142857142857" style="138" customWidth="1"/>
    <col min="7963" max="7963" width="18.8571428571429" style="138" customWidth="1"/>
    <col min="7964" max="7964" width="11" style="138" customWidth="1"/>
    <col min="7965" max="7965" width="14" style="138" customWidth="1"/>
    <col min="7966" max="7966" width="13.8571428571429" style="138" customWidth="1"/>
    <col min="7967" max="7967" width="17" style="138" customWidth="1"/>
    <col min="7968" max="7969" width="15" style="138" customWidth="1"/>
    <col min="7970" max="7970" width="14.1428571428571" style="138" customWidth="1"/>
    <col min="7971" max="7971" width="17.7142857142857" style="138" customWidth="1"/>
    <col min="7972" max="7972" width="12.2857142857143" style="138" customWidth="1"/>
    <col min="7973" max="7974" width="14.7142857142857" style="138" customWidth="1"/>
    <col min="7975" max="7975" width="16.8571428571429" style="138" customWidth="1"/>
    <col min="7976" max="7976" width="11.8571428571429" style="138" customWidth="1"/>
    <col min="7977" max="7977" width="13.5714285714286" style="138" customWidth="1"/>
    <col min="7978" max="7978" width="14" style="138" customWidth="1"/>
    <col min="7979" max="7979" width="20" style="138" customWidth="1"/>
    <col min="7980" max="7980" width="13.2857142857143" style="138" customWidth="1"/>
    <col min="7981" max="7981" width="14.5714285714286" style="138" customWidth="1"/>
    <col min="7982" max="7982" width="13.7142857142857" style="138" customWidth="1"/>
    <col min="7983" max="7983" width="18.1428571428571" style="138" customWidth="1"/>
    <col min="7984" max="7984" width="12.1428571428571" style="138" customWidth="1"/>
    <col min="7985" max="7985" width="14.1428571428571" style="138" customWidth="1"/>
    <col min="7986" max="7986" width="13.7142857142857" style="138" customWidth="1"/>
    <col min="7987" max="7987" width="17.1428571428571" style="138" customWidth="1"/>
    <col min="7988" max="7988" width="14.8571428571429" style="138" customWidth="1"/>
    <col min="7989" max="7990" width="14.2857142857143" style="138" customWidth="1"/>
    <col min="7991" max="7991" width="11" style="138" customWidth="1"/>
    <col min="7992" max="7992" width="7.14285714285714" style="138" customWidth="1"/>
    <col min="7993" max="7993" width="4.57142857142857" style="138" customWidth="1"/>
    <col min="7994" max="7994" width="5.57142857142857" style="138" customWidth="1"/>
    <col min="7995" max="7995" width="8.71428571428571" style="138" customWidth="1"/>
    <col min="7996" max="7996" width="5.57142857142857" style="138" customWidth="1"/>
    <col min="7997" max="8187" width="9.14285714285714" style="138"/>
    <col min="8188" max="8188" width="106.714285714286" style="138" customWidth="1"/>
    <col min="8189" max="8189" width="18.1428571428571" style="138" customWidth="1"/>
    <col min="8190" max="8190" width="11" style="138" customWidth="1"/>
    <col min="8191" max="8191" width="15.2857142857143" style="138" customWidth="1"/>
    <col min="8192" max="8192" width="12.8571428571429" style="138" customWidth="1"/>
    <col min="8193" max="8193" width="11" style="138" customWidth="1"/>
    <col min="8194" max="8194" width="20.1428571428571" style="138" customWidth="1"/>
    <col min="8195" max="8195" width="12" style="138" customWidth="1"/>
    <col min="8196" max="8196" width="15" style="138" customWidth="1"/>
    <col min="8197" max="8197" width="22.8571428571429" style="138" customWidth="1"/>
    <col min="8198" max="8198" width="18.1428571428571" style="138" customWidth="1"/>
    <col min="8199" max="8199" width="11" style="138" customWidth="1"/>
    <col min="8200" max="8200" width="14.5714285714286" style="138" customWidth="1"/>
    <col min="8201" max="8201" width="15" style="138" customWidth="1"/>
    <col min="8202" max="8202" width="13.5714285714286" style="138" customWidth="1"/>
    <col min="8203" max="8203" width="12.2857142857143" style="138" customWidth="1"/>
    <col min="8204" max="8204" width="18.8571428571429" style="138" customWidth="1"/>
    <col min="8205" max="8205" width="12.2857142857143" style="138" customWidth="1"/>
    <col min="8206" max="8206" width="14.1428571428571" style="138" customWidth="1"/>
    <col min="8207" max="8207" width="13.8571428571429" style="138" customWidth="1"/>
    <col min="8208" max="8208" width="11.7142857142857" style="138" customWidth="1"/>
    <col min="8209" max="8209" width="18.8571428571429" style="138" customWidth="1"/>
    <col min="8210" max="8210" width="11" style="138" customWidth="1"/>
    <col min="8211" max="8211" width="15.2857142857143" style="138" customWidth="1"/>
    <col min="8212" max="8212" width="15.1428571428571" style="138" customWidth="1"/>
    <col min="8213" max="8213" width="11.7142857142857" style="138" customWidth="1"/>
    <col min="8214" max="8214" width="14.1428571428571" style="138" customWidth="1"/>
    <col min="8215" max="8215" width="19" style="138" customWidth="1"/>
    <col min="8216" max="8216" width="12.7142857142857" style="138" customWidth="1"/>
    <col min="8217" max="8217" width="15.8571428571429" style="138" customWidth="1"/>
    <col min="8218" max="8218" width="14.7142857142857" style="138" customWidth="1"/>
    <col min="8219" max="8219" width="18.8571428571429" style="138" customWidth="1"/>
    <col min="8220" max="8220" width="11" style="138" customWidth="1"/>
    <col min="8221" max="8221" width="14" style="138" customWidth="1"/>
    <col min="8222" max="8222" width="13.8571428571429" style="138" customWidth="1"/>
    <col min="8223" max="8223" width="17" style="138" customWidth="1"/>
    <col min="8224" max="8225" width="15" style="138" customWidth="1"/>
    <col min="8226" max="8226" width="14.1428571428571" style="138" customWidth="1"/>
    <col min="8227" max="8227" width="17.7142857142857" style="138" customWidth="1"/>
    <col min="8228" max="8228" width="12.2857142857143" style="138" customWidth="1"/>
    <col min="8229" max="8230" width="14.7142857142857" style="138" customWidth="1"/>
    <col min="8231" max="8231" width="16.8571428571429" style="138" customWidth="1"/>
    <col min="8232" max="8232" width="11.8571428571429" style="138" customWidth="1"/>
    <col min="8233" max="8233" width="13.5714285714286" style="138" customWidth="1"/>
    <col min="8234" max="8234" width="14" style="138" customWidth="1"/>
    <col min="8235" max="8235" width="20" style="138" customWidth="1"/>
    <col min="8236" max="8236" width="13.2857142857143" style="138" customWidth="1"/>
    <col min="8237" max="8237" width="14.5714285714286" style="138" customWidth="1"/>
    <col min="8238" max="8238" width="13.7142857142857" style="138" customWidth="1"/>
    <col min="8239" max="8239" width="18.1428571428571" style="138" customWidth="1"/>
    <col min="8240" max="8240" width="12.1428571428571" style="138" customWidth="1"/>
    <col min="8241" max="8241" width="14.1428571428571" style="138" customWidth="1"/>
    <col min="8242" max="8242" width="13.7142857142857" style="138" customWidth="1"/>
    <col min="8243" max="8243" width="17.1428571428571" style="138" customWidth="1"/>
    <col min="8244" max="8244" width="14.8571428571429" style="138" customWidth="1"/>
    <col min="8245" max="8246" width="14.2857142857143" style="138" customWidth="1"/>
    <col min="8247" max="8247" width="11" style="138" customWidth="1"/>
    <col min="8248" max="8248" width="7.14285714285714" style="138" customWidth="1"/>
    <col min="8249" max="8249" width="4.57142857142857" style="138" customWidth="1"/>
    <col min="8250" max="8250" width="5.57142857142857" style="138" customWidth="1"/>
    <col min="8251" max="8251" width="8.71428571428571" style="138" customWidth="1"/>
    <col min="8252" max="8252" width="5.57142857142857" style="138" customWidth="1"/>
    <col min="8253" max="8443" width="9.14285714285714" style="138"/>
    <col min="8444" max="8444" width="106.714285714286" style="138" customWidth="1"/>
    <col min="8445" max="8445" width="18.1428571428571" style="138" customWidth="1"/>
    <col min="8446" max="8446" width="11" style="138" customWidth="1"/>
    <col min="8447" max="8447" width="15.2857142857143" style="138" customWidth="1"/>
    <col min="8448" max="8448" width="12.8571428571429" style="138" customWidth="1"/>
    <col min="8449" max="8449" width="11" style="138" customWidth="1"/>
    <col min="8450" max="8450" width="20.1428571428571" style="138" customWidth="1"/>
    <col min="8451" max="8451" width="12" style="138" customWidth="1"/>
    <col min="8452" max="8452" width="15" style="138" customWidth="1"/>
    <col min="8453" max="8453" width="22.8571428571429" style="138" customWidth="1"/>
    <col min="8454" max="8454" width="18.1428571428571" style="138" customWidth="1"/>
    <col min="8455" max="8455" width="11" style="138" customWidth="1"/>
    <col min="8456" max="8456" width="14.5714285714286" style="138" customWidth="1"/>
    <col min="8457" max="8457" width="15" style="138" customWidth="1"/>
    <col min="8458" max="8458" width="13.5714285714286" style="138" customWidth="1"/>
    <col min="8459" max="8459" width="12.2857142857143" style="138" customWidth="1"/>
    <col min="8460" max="8460" width="18.8571428571429" style="138" customWidth="1"/>
    <col min="8461" max="8461" width="12.2857142857143" style="138" customWidth="1"/>
    <col min="8462" max="8462" width="14.1428571428571" style="138" customWidth="1"/>
    <col min="8463" max="8463" width="13.8571428571429" style="138" customWidth="1"/>
    <col min="8464" max="8464" width="11.7142857142857" style="138" customWidth="1"/>
    <col min="8465" max="8465" width="18.8571428571429" style="138" customWidth="1"/>
    <col min="8466" max="8466" width="11" style="138" customWidth="1"/>
    <col min="8467" max="8467" width="15.2857142857143" style="138" customWidth="1"/>
    <col min="8468" max="8468" width="15.1428571428571" style="138" customWidth="1"/>
    <col min="8469" max="8469" width="11.7142857142857" style="138" customWidth="1"/>
    <col min="8470" max="8470" width="14.1428571428571" style="138" customWidth="1"/>
    <col min="8471" max="8471" width="19" style="138" customWidth="1"/>
    <col min="8472" max="8472" width="12.7142857142857" style="138" customWidth="1"/>
    <col min="8473" max="8473" width="15.8571428571429" style="138" customWidth="1"/>
    <col min="8474" max="8474" width="14.7142857142857" style="138" customWidth="1"/>
    <col min="8475" max="8475" width="18.8571428571429" style="138" customWidth="1"/>
    <col min="8476" max="8476" width="11" style="138" customWidth="1"/>
    <col min="8477" max="8477" width="14" style="138" customWidth="1"/>
    <col min="8478" max="8478" width="13.8571428571429" style="138" customWidth="1"/>
    <col min="8479" max="8479" width="17" style="138" customWidth="1"/>
    <col min="8480" max="8481" width="15" style="138" customWidth="1"/>
    <col min="8482" max="8482" width="14.1428571428571" style="138" customWidth="1"/>
    <col min="8483" max="8483" width="17.7142857142857" style="138" customWidth="1"/>
    <col min="8484" max="8484" width="12.2857142857143" style="138" customWidth="1"/>
    <col min="8485" max="8486" width="14.7142857142857" style="138" customWidth="1"/>
    <col min="8487" max="8487" width="16.8571428571429" style="138" customWidth="1"/>
    <col min="8488" max="8488" width="11.8571428571429" style="138" customWidth="1"/>
    <col min="8489" max="8489" width="13.5714285714286" style="138" customWidth="1"/>
    <col min="8490" max="8490" width="14" style="138" customWidth="1"/>
    <col min="8491" max="8491" width="20" style="138" customWidth="1"/>
    <col min="8492" max="8492" width="13.2857142857143" style="138" customWidth="1"/>
    <col min="8493" max="8493" width="14.5714285714286" style="138" customWidth="1"/>
    <col min="8494" max="8494" width="13.7142857142857" style="138" customWidth="1"/>
    <col min="8495" max="8495" width="18.1428571428571" style="138" customWidth="1"/>
    <col min="8496" max="8496" width="12.1428571428571" style="138" customWidth="1"/>
    <col min="8497" max="8497" width="14.1428571428571" style="138" customWidth="1"/>
    <col min="8498" max="8498" width="13.7142857142857" style="138" customWidth="1"/>
    <col min="8499" max="8499" width="17.1428571428571" style="138" customWidth="1"/>
    <col min="8500" max="8500" width="14.8571428571429" style="138" customWidth="1"/>
    <col min="8501" max="8502" width="14.2857142857143" style="138" customWidth="1"/>
    <col min="8503" max="8503" width="11" style="138" customWidth="1"/>
    <col min="8504" max="8504" width="7.14285714285714" style="138" customWidth="1"/>
    <col min="8505" max="8505" width="4.57142857142857" style="138" customWidth="1"/>
    <col min="8506" max="8506" width="5.57142857142857" style="138" customWidth="1"/>
    <col min="8507" max="8507" width="8.71428571428571" style="138" customWidth="1"/>
    <col min="8508" max="8508" width="5.57142857142857" style="138" customWidth="1"/>
    <col min="8509" max="8699" width="9.14285714285714" style="138"/>
    <col min="8700" max="8700" width="106.714285714286" style="138" customWidth="1"/>
    <col min="8701" max="8701" width="18.1428571428571" style="138" customWidth="1"/>
    <col min="8702" max="8702" width="11" style="138" customWidth="1"/>
    <col min="8703" max="8703" width="15.2857142857143" style="138" customWidth="1"/>
    <col min="8704" max="8704" width="12.8571428571429" style="138" customWidth="1"/>
    <col min="8705" max="8705" width="11" style="138" customWidth="1"/>
    <col min="8706" max="8706" width="20.1428571428571" style="138" customWidth="1"/>
    <col min="8707" max="8707" width="12" style="138" customWidth="1"/>
    <col min="8708" max="8708" width="15" style="138" customWidth="1"/>
    <col min="8709" max="8709" width="22.8571428571429" style="138" customWidth="1"/>
    <col min="8710" max="8710" width="18.1428571428571" style="138" customWidth="1"/>
    <col min="8711" max="8711" width="11" style="138" customWidth="1"/>
    <col min="8712" max="8712" width="14.5714285714286" style="138" customWidth="1"/>
    <col min="8713" max="8713" width="15" style="138" customWidth="1"/>
    <col min="8714" max="8714" width="13.5714285714286" style="138" customWidth="1"/>
    <col min="8715" max="8715" width="12.2857142857143" style="138" customWidth="1"/>
    <col min="8716" max="8716" width="18.8571428571429" style="138" customWidth="1"/>
    <col min="8717" max="8717" width="12.2857142857143" style="138" customWidth="1"/>
    <col min="8718" max="8718" width="14.1428571428571" style="138" customWidth="1"/>
    <col min="8719" max="8719" width="13.8571428571429" style="138" customWidth="1"/>
    <col min="8720" max="8720" width="11.7142857142857" style="138" customWidth="1"/>
    <col min="8721" max="8721" width="18.8571428571429" style="138" customWidth="1"/>
    <col min="8722" max="8722" width="11" style="138" customWidth="1"/>
    <col min="8723" max="8723" width="15.2857142857143" style="138" customWidth="1"/>
    <col min="8724" max="8724" width="15.1428571428571" style="138" customWidth="1"/>
    <col min="8725" max="8725" width="11.7142857142857" style="138" customWidth="1"/>
    <col min="8726" max="8726" width="14.1428571428571" style="138" customWidth="1"/>
    <col min="8727" max="8727" width="19" style="138" customWidth="1"/>
    <col min="8728" max="8728" width="12.7142857142857" style="138" customWidth="1"/>
    <col min="8729" max="8729" width="15.8571428571429" style="138" customWidth="1"/>
    <col min="8730" max="8730" width="14.7142857142857" style="138" customWidth="1"/>
    <col min="8731" max="8731" width="18.8571428571429" style="138" customWidth="1"/>
    <col min="8732" max="8732" width="11" style="138" customWidth="1"/>
    <col min="8733" max="8733" width="14" style="138" customWidth="1"/>
    <col min="8734" max="8734" width="13.8571428571429" style="138" customWidth="1"/>
    <col min="8735" max="8735" width="17" style="138" customWidth="1"/>
    <col min="8736" max="8737" width="15" style="138" customWidth="1"/>
    <col min="8738" max="8738" width="14.1428571428571" style="138" customWidth="1"/>
    <col min="8739" max="8739" width="17.7142857142857" style="138" customWidth="1"/>
    <col min="8740" max="8740" width="12.2857142857143" style="138" customWidth="1"/>
    <col min="8741" max="8742" width="14.7142857142857" style="138" customWidth="1"/>
    <col min="8743" max="8743" width="16.8571428571429" style="138" customWidth="1"/>
    <col min="8744" max="8744" width="11.8571428571429" style="138" customWidth="1"/>
    <col min="8745" max="8745" width="13.5714285714286" style="138" customWidth="1"/>
    <col min="8746" max="8746" width="14" style="138" customWidth="1"/>
    <col min="8747" max="8747" width="20" style="138" customWidth="1"/>
    <col min="8748" max="8748" width="13.2857142857143" style="138" customWidth="1"/>
    <col min="8749" max="8749" width="14.5714285714286" style="138" customWidth="1"/>
    <col min="8750" max="8750" width="13.7142857142857" style="138" customWidth="1"/>
    <col min="8751" max="8751" width="18.1428571428571" style="138" customWidth="1"/>
    <col min="8752" max="8752" width="12.1428571428571" style="138" customWidth="1"/>
    <col min="8753" max="8753" width="14.1428571428571" style="138" customWidth="1"/>
    <col min="8754" max="8754" width="13.7142857142857" style="138" customWidth="1"/>
    <col min="8755" max="8755" width="17.1428571428571" style="138" customWidth="1"/>
    <col min="8756" max="8756" width="14.8571428571429" style="138" customWidth="1"/>
    <col min="8757" max="8758" width="14.2857142857143" style="138" customWidth="1"/>
    <col min="8759" max="8759" width="11" style="138" customWidth="1"/>
    <col min="8760" max="8760" width="7.14285714285714" style="138" customWidth="1"/>
    <col min="8761" max="8761" width="4.57142857142857" style="138" customWidth="1"/>
    <col min="8762" max="8762" width="5.57142857142857" style="138" customWidth="1"/>
    <col min="8763" max="8763" width="8.71428571428571" style="138" customWidth="1"/>
    <col min="8764" max="8764" width="5.57142857142857" style="138" customWidth="1"/>
    <col min="8765" max="8955" width="9.14285714285714" style="138"/>
    <col min="8956" max="8956" width="106.714285714286" style="138" customWidth="1"/>
    <col min="8957" max="8957" width="18.1428571428571" style="138" customWidth="1"/>
    <col min="8958" max="8958" width="11" style="138" customWidth="1"/>
    <col min="8959" max="8959" width="15.2857142857143" style="138" customWidth="1"/>
    <col min="8960" max="8960" width="12.8571428571429" style="138" customWidth="1"/>
    <col min="8961" max="8961" width="11" style="138" customWidth="1"/>
    <col min="8962" max="8962" width="20.1428571428571" style="138" customWidth="1"/>
    <col min="8963" max="8963" width="12" style="138" customWidth="1"/>
    <col min="8964" max="8964" width="15" style="138" customWidth="1"/>
    <col min="8965" max="8965" width="22.8571428571429" style="138" customWidth="1"/>
    <col min="8966" max="8966" width="18.1428571428571" style="138" customWidth="1"/>
    <col min="8967" max="8967" width="11" style="138" customWidth="1"/>
    <col min="8968" max="8968" width="14.5714285714286" style="138" customWidth="1"/>
    <col min="8969" max="8969" width="15" style="138" customWidth="1"/>
    <col min="8970" max="8970" width="13.5714285714286" style="138" customWidth="1"/>
    <col min="8971" max="8971" width="12.2857142857143" style="138" customWidth="1"/>
    <col min="8972" max="8972" width="18.8571428571429" style="138" customWidth="1"/>
    <col min="8973" max="8973" width="12.2857142857143" style="138" customWidth="1"/>
    <col min="8974" max="8974" width="14.1428571428571" style="138" customWidth="1"/>
    <col min="8975" max="8975" width="13.8571428571429" style="138" customWidth="1"/>
    <col min="8976" max="8976" width="11.7142857142857" style="138" customWidth="1"/>
    <col min="8977" max="8977" width="18.8571428571429" style="138" customWidth="1"/>
    <col min="8978" max="8978" width="11" style="138" customWidth="1"/>
    <col min="8979" max="8979" width="15.2857142857143" style="138" customWidth="1"/>
    <col min="8980" max="8980" width="15.1428571428571" style="138" customWidth="1"/>
    <col min="8981" max="8981" width="11.7142857142857" style="138" customWidth="1"/>
    <col min="8982" max="8982" width="14.1428571428571" style="138" customWidth="1"/>
    <col min="8983" max="8983" width="19" style="138" customWidth="1"/>
    <col min="8984" max="8984" width="12.7142857142857" style="138" customWidth="1"/>
    <col min="8985" max="8985" width="15.8571428571429" style="138" customWidth="1"/>
    <col min="8986" max="8986" width="14.7142857142857" style="138" customWidth="1"/>
    <col min="8987" max="8987" width="18.8571428571429" style="138" customWidth="1"/>
    <col min="8988" max="8988" width="11" style="138" customWidth="1"/>
    <col min="8989" max="8989" width="14" style="138" customWidth="1"/>
    <col min="8990" max="8990" width="13.8571428571429" style="138" customWidth="1"/>
    <col min="8991" max="8991" width="17" style="138" customWidth="1"/>
    <col min="8992" max="8993" width="15" style="138" customWidth="1"/>
    <col min="8994" max="8994" width="14.1428571428571" style="138" customWidth="1"/>
    <col min="8995" max="8995" width="17.7142857142857" style="138" customWidth="1"/>
    <col min="8996" max="8996" width="12.2857142857143" style="138" customWidth="1"/>
    <col min="8997" max="8998" width="14.7142857142857" style="138" customWidth="1"/>
    <col min="8999" max="8999" width="16.8571428571429" style="138" customWidth="1"/>
    <col min="9000" max="9000" width="11.8571428571429" style="138" customWidth="1"/>
    <col min="9001" max="9001" width="13.5714285714286" style="138" customWidth="1"/>
    <col min="9002" max="9002" width="14" style="138" customWidth="1"/>
    <col min="9003" max="9003" width="20" style="138" customWidth="1"/>
    <col min="9004" max="9004" width="13.2857142857143" style="138" customWidth="1"/>
    <col min="9005" max="9005" width="14.5714285714286" style="138" customWidth="1"/>
    <col min="9006" max="9006" width="13.7142857142857" style="138" customWidth="1"/>
    <col min="9007" max="9007" width="18.1428571428571" style="138" customWidth="1"/>
    <col min="9008" max="9008" width="12.1428571428571" style="138" customWidth="1"/>
    <col min="9009" max="9009" width="14.1428571428571" style="138" customWidth="1"/>
    <col min="9010" max="9010" width="13.7142857142857" style="138" customWidth="1"/>
    <col min="9011" max="9011" width="17.1428571428571" style="138" customWidth="1"/>
    <col min="9012" max="9012" width="14.8571428571429" style="138" customWidth="1"/>
    <col min="9013" max="9014" width="14.2857142857143" style="138" customWidth="1"/>
    <col min="9015" max="9015" width="11" style="138" customWidth="1"/>
    <col min="9016" max="9016" width="7.14285714285714" style="138" customWidth="1"/>
    <col min="9017" max="9017" width="4.57142857142857" style="138" customWidth="1"/>
    <col min="9018" max="9018" width="5.57142857142857" style="138" customWidth="1"/>
    <col min="9019" max="9019" width="8.71428571428571" style="138" customWidth="1"/>
    <col min="9020" max="9020" width="5.57142857142857" style="138" customWidth="1"/>
    <col min="9021" max="9211" width="9.14285714285714" style="138"/>
    <col min="9212" max="9212" width="106.714285714286" style="138" customWidth="1"/>
    <col min="9213" max="9213" width="18.1428571428571" style="138" customWidth="1"/>
    <col min="9214" max="9214" width="11" style="138" customWidth="1"/>
    <col min="9215" max="9215" width="15.2857142857143" style="138" customWidth="1"/>
    <col min="9216" max="9216" width="12.8571428571429" style="138" customWidth="1"/>
    <col min="9217" max="9217" width="11" style="138" customWidth="1"/>
    <col min="9218" max="9218" width="20.1428571428571" style="138" customWidth="1"/>
    <col min="9219" max="9219" width="12" style="138" customWidth="1"/>
    <col min="9220" max="9220" width="15" style="138" customWidth="1"/>
    <col min="9221" max="9221" width="22.8571428571429" style="138" customWidth="1"/>
    <col min="9222" max="9222" width="18.1428571428571" style="138" customWidth="1"/>
    <col min="9223" max="9223" width="11" style="138" customWidth="1"/>
    <col min="9224" max="9224" width="14.5714285714286" style="138" customWidth="1"/>
    <col min="9225" max="9225" width="15" style="138" customWidth="1"/>
    <col min="9226" max="9226" width="13.5714285714286" style="138" customWidth="1"/>
    <col min="9227" max="9227" width="12.2857142857143" style="138" customWidth="1"/>
    <col min="9228" max="9228" width="18.8571428571429" style="138" customWidth="1"/>
    <col min="9229" max="9229" width="12.2857142857143" style="138" customWidth="1"/>
    <col min="9230" max="9230" width="14.1428571428571" style="138" customWidth="1"/>
    <col min="9231" max="9231" width="13.8571428571429" style="138" customWidth="1"/>
    <col min="9232" max="9232" width="11.7142857142857" style="138" customWidth="1"/>
    <col min="9233" max="9233" width="18.8571428571429" style="138" customWidth="1"/>
    <col min="9234" max="9234" width="11" style="138" customWidth="1"/>
    <col min="9235" max="9235" width="15.2857142857143" style="138" customWidth="1"/>
    <col min="9236" max="9236" width="15.1428571428571" style="138" customWidth="1"/>
    <col min="9237" max="9237" width="11.7142857142857" style="138" customWidth="1"/>
    <col min="9238" max="9238" width="14.1428571428571" style="138" customWidth="1"/>
    <col min="9239" max="9239" width="19" style="138" customWidth="1"/>
    <col min="9240" max="9240" width="12.7142857142857" style="138" customWidth="1"/>
    <col min="9241" max="9241" width="15.8571428571429" style="138" customWidth="1"/>
    <col min="9242" max="9242" width="14.7142857142857" style="138" customWidth="1"/>
    <col min="9243" max="9243" width="18.8571428571429" style="138" customWidth="1"/>
    <col min="9244" max="9244" width="11" style="138" customWidth="1"/>
    <col min="9245" max="9245" width="14" style="138" customWidth="1"/>
    <col min="9246" max="9246" width="13.8571428571429" style="138" customWidth="1"/>
    <col min="9247" max="9247" width="17" style="138" customWidth="1"/>
    <col min="9248" max="9249" width="15" style="138" customWidth="1"/>
    <col min="9250" max="9250" width="14.1428571428571" style="138" customWidth="1"/>
    <col min="9251" max="9251" width="17.7142857142857" style="138" customWidth="1"/>
    <col min="9252" max="9252" width="12.2857142857143" style="138" customWidth="1"/>
    <col min="9253" max="9254" width="14.7142857142857" style="138" customWidth="1"/>
    <col min="9255" max="9255" width="16.8571428571429" style="138" customWidth="1"/>
    <col min="9256" max="9256" width="11.8571428571429" style="138" customWidth="1"/>
    <col min="9257" max="9257" width="13.5714285714286" style="138" customWidth="1"/>
    <col min="9258" max="9258" width="14" style="138" customWidth="1"/>
    <col min="9259" max="9259" width="20" style="138" customWidth="1"/>
    <col min="9260" max="9260" width="13.2857142857143" style="138" customWidth="1"/>
    <col min="9261" max="9261" width="14.5714285714286" style="138" customWidth="1"/>
    <col min="9262" max="9262" width="13.7142857142857" style="138" customWidth="1"/>
    <col min="9263" max="9263" width="18.1428571428571" style="138" customWidth="1"/>
    <col min="9264" max="9264" width="12.1428571428571" style="138" customWidth="1"/>
    <col min="9265" max="9265" width="14.1428571428571" style="138" customWidth="1"/>
    <col min="9266" max="9266" width="13.7142857142857" style="138" customWidth="1"/>
    <col min="9267" max="9267" width="17.1428571428571" style="138" customWidth="1"/>
    <col min="9268" max="9268" width="14.8571428571429" style="138" customWidth="1"/>
    <col min="9269" max="9270" width="14.2857142857143" style="138" customWidth="1"/>
    <col min="9271" max="9271" width="11" style="138" customWidth="1"/>
    <col min="9272" max="9272" width="7.14285714285714" style="138" customWidth="1"/>
    <col min="9273" max="9273" width="4.57142857142857" style="138" customWidth="1"/>
    <col min="9274" max="9274" width="5.57142857142857" style="138" customWidth="1"/>
    <col min="9275" max="9275" width="8.71428571428571" style="138" customWidth="1"/>
    <col min="9276" max="9276" width="5.57142857142857" style="138" customWidth="1"/>
    <col min="9277" max="9467" width="9.14285714285714" style="138"/>
    <col min="9468" max="9468" width="106.714285714286" style="138" customWidth="1"/>
    <col min="9469" max="9469" width="18.1428571428571" style="138" customWidth="1"/>
    <col min="9470" max="9470" width="11" style="138" customWidth="1"/>
    <col min="9471" max="9471" width="15.2857142857143" style="138" customWidth="1"/>
    <col min="9472" max="9472" width="12.8571428571429" style="138" customWidth="1"/>
    <col min="9473" max="9473" width="11" style="138" customWidth="1"/>
    <col min="9474" max="9474" width="20.1428571428571" style="138" customWidth="1"/>
    <col min="9475" max="9475" width="12" style="138" customWidth="1"/>
    <col min="9476" max="9476" width="15" style="138" customWidth="1"/>
    <col min="9477" max="9477" width="22.8571428571429" style="138" customWidth="1"/>
    <col min="9478" max="9478" width="18.1428571428571" style="138" customWidth="1"/>
    <col min="9479" max="9479" width="11" style="138" customWidth="1"/>
    <col min="9480" max="9480" width="14.5714285714286" style="138" customWidth="1"/>
    <col min="9481" max="9481" width="15" style="138" customWidth="1"/>
    <col min="9482" max="9482" width="13.5714285714286" style="138" customWidth="1"/>
    <col min="9483" max="9483" width="12.2857142857143" style="138" customWidth="1"/>
    <col min="9484" max="9484" width="18.8571428571429" style="138" customWidth="1"/>
    <col min="9485" max="9485" width="12.2857142857143" style="138" customWidth="1"/>
    <col min="9486" max="9486" width="14.1428571428571" style="138" customWidth="1"/>
    <col min="9487" max="9487" width="13.8571428571429" style="138" customWidth="1"/>
    <col min="9488" max="9488" width="11.7142857142857" style="138" customWidth="1"/>
    <col min="9489" max="9489" width="18.8571428571429" style="138" customWidth="1"/>
    <col min="9490" max="9490" width="11" style="138" customWidth="1"/>
    <col min="9491" max="9491" width="15.2857142857143" style="138" customWidth="1"/>
    <col min="9492" max="9492" width="15.1428571428571" style="138" customWidth="1"/>
    <col min="9493" max="9493" width="11.7142857142857" style="138" customWidth="1"/>
    <col min="9494" max="9494" width="14.1428571428571" style="138" customWidth="1"/>
    <col min="9495" max="9495" width="19" style="138" customWidth="1"/>
    <col min="9496" max="9496" width="12.7142857142857" style="138" customWidth="1"/>
    <col min="9497" max="9497" width="15.8571428571429" style="138" customWidth="1"/>
    <col min="9498" max="9498" width="14.7142857142857" style="138" customWidth="1"/>
    <col min="9499" max="9499" width="18.8571428571429" style="138" customWidth="1"/>
    <col min="9500" max="9500" width="11" style="138" customWidth="1"/>
    <col min="9501" max="9501" width="14" style="138" customWidth="1"/>
    <col min="9502" max="9502" width="13.8571428571429" style="138" customWidth="1"/>
    <col min="9503" max="9503" width="17" style="138" customWidth="1"/>
    <col min="9504" max="9505" width="15" style="138" customWidth="1"/>
    <col min="9506" max="9506" width="14.1428571428571" style="138" customWidth="1"/>
    <col min="9507" max="9507" width="17.7142857142857" style="138" customWidth="1"/>
    <col min="9508" max="9508" width="12.2857142857143" style="138" customWidth="1"/>
    <col min="9509" max="9510" width="14.7142857142857" style="138" customWidth="1"/>
    <col min="9511" max="9511" width="16.8571428571429" style="138" customWidth="1"/>
    <col min="9512" max="9512" width="11.8571428571429" style="138" customWidth="1"/>
    <col min="9513" max="9513" width="13.5714285714286" style="138" customWidth="1"/>
    <col min="9514" max="9514" width="14" style="138" customWidth="1"/>
    <col min="9515" max="9515" width="20" style="138" customWidth="1"/>
    <col min="9516" max="9516" width="13.2857142857143" style="138" customWidth="1"/>
    <col min="9517" max="9517" width="14.5714285714286" style="138" customWidth="1"/>
    <col min="9518" max="9518" width="13.7142857142857" style="138" customWidth="1"/>
    <col min="9519" max="9519" width="18.1428571428571" style="138" customWidth="1"/>
    <col min="9520" max="9520" width="12.1428571428571" style="138" customWidth="1"/>
    <col min="9521" max="9521" width="14.1428571428571" style="138" customWidth="1"/>
    <col min="9522" max="9522" width="13.7142857142857" style="138" customWidth="1"/>
    <col min="9523" max="9523" width="17.1428571428571" style="138" customWidth="1"/>
    <col min="9524" max="9524" width="14.8571428571429" style="138" customWidth="1"/>
    <col min="9525" max="9526" width="14.2857142857143" style="138" customWidth="1"/>
    <col min="9527" max="9527" width="11" style="138" customWidth="1"/>
    <col min="9528" max="9528" width="7.14285714285714" style="138" customWidth="1"/>
    <col min="9529" max="9529" width="4.57142857142857" style="138" customWidth="1"/>
    <col min="9530" max="9530" width="5.57142857142857" style="138" customWidth="1"/>
    <col min="9531" max="9531" width="8.71428571428571" style="138" customWidth="1"/>
    <col min="9532" max="9532" width="5.57142857142857" style="138" customWidth="1"/>
    <col min="9533" max="9723" width="9.14285714285714" style="138"/>
    <col min="9724" max="9724" width="106.714285714286" style="138" customWidth="1"/>
    <col min="9725" max="9725" width="18.1428571428571" style="138" customWidth="1"/>
    <col min="9726" max="9726" width="11" style="138" customWidth="1"/>
    <col min="9727" max="9727" width="15.2857142857143" style="138" customWidth="1"/>
    <col min="9728" max="9728" width="12.8571428571429" style="138" customWidth="1"/>
    <col min="9729" max="9729" width="11" style="138" customWidth="1"/>
    <col min="9730" max="9730" width="20.1428571428571" style="138" customWidth="1"/>
    <col min="9731" max="9731" width="12" style="138" customWidth="1"/>
    <col min="9732" max="9732" width="15" style="138" customWidth="1"/>
    <col min="9733" max="9733" width="22.8571428571429" style="138" customWidth="1"/>
    <col min="9734" max="9734" width="18.1428571428571" style="138" customWidth="1"/>
    <col min="9735" max="9735" width="11" style="138" customWidth="1"/>
    <col min="9736" max="9736" width="14.5714285714286" style="138" customWidth="1"/>
    <col min="9737" max="9737" width="15" style="138" customWidth="1"/>
    <col min="9738" max="9738" width="13.5714285714286" style="138" customWidth="1"/>
    <col min="9739" max="9739" width="12.2857142857143" style="138" customWidth="1"/>
    <col min="9740" max="9740" width="18.8571428571429" style="138" customWidth="1"/>
    <col min="9741" max="9741" width="12.2857142857143" style="138" customWidth="1"/>
    <col min="9742" max="9742" width="14.1428571428571" style="138" customWidth="1"/>
    <col min="9743" max="9743" width="13.8571428571429" style="138" customWidth="1"/>
    <col min="9744" max="9744" width="11.7142857142857" style="138" customWidth="1"/>
    <col min="9745" max="9745" width="18.8571428571429" style="138" customWidth="1"/>
    <col min="9746" max="9746" width="11" style="138" customWidth="1"/>
    <col min="9747" max="9747" width="15.2857142857143" style="138" customWidth="1"/>
    <col min="9748" max="9748" width="15.1428571428571" style="138" customWidth="1"/>
    <col min="9749" max="9749" width="11.7142857142857" style="138" customWidth="1"/>
    <col min="9750" max="9750" width="14.1428571428571" style="138" customWidth="1"/>
    <col min="9751" max="9751" width="19" style="138" customWidth="1"/>
    <col min="9752" max="9752" width="12.7142857142857" style="138" customWidth="1"/>
    <col min="9753" max="9753" width="15.8571428571429" style="138" customWidth="1"/>
    <col min="9754" max="9754" width="14.7142857142857" style="138" customWidth="1"/>
    <col min="9755" max="9755" width="18.8571428571429" style="138" customWidth="1"/>
    <col min="9756" max="9756" width="11" style="138" customWidth="1"/>
    <col min="9757" max="9757" width="14" style="138" customWidth="1"/>
    <col min="9758" max="9758" width="13.8571428571429" style="138" customWidth="1"/>
    <col min="9759" max="9759" width="17" style="138" customWidth="1"/>
    <col min="9760" max="9761" width="15" style="138" customWidth="1"/>
    <col min="9762" max="9762" width="14.1428571428571" style="138" customWidth="1"/>
    <col min="9763" max="9763" width="17.7142857142857" style="138" customWidth="1"/>
    <col min="9764" max="9764" width="12.2857142857143" style="138" customWidth="1"/>
    <col min="9765" max="9766" width="14.7142857142857" style="138" customWidth="1"/>
    <col min="9767" max="9767" width="16.8571428571429" style="138" customWidth="1"/>
    <col min="9768" max="9768" width="11.8571428571429" style="138" customWidth="1"/>
    <col min="9769" max="9769" width="13.5714285714286" style="138" customWidth="1"/>
    <col min="9770" max="9770" width="14" style="138" customWidth="1"/>
    <col min="9771" max="9771" width="20" style="138" customWidth="1"/>
    <col min="9772" max="9772" width="13.2857142857143" style="138" customWidth="1"/>
    <col min="9773" max="9773" width="14.5714285714286" style="138" customWidth="1"/>
    <col min="9774" max="9774" width="13.7142857142857" style="138" customWidth="1"/>
    <col min="9775" max="9775" width="18.1428571428571" style="138" customWidth="1"/>
    <col min="9776" max="9776" width="12.1428571428571" style="138" customWidth="1"/>
    <col min="9777" max="9777" width="14.1428571428571" style="138" customWidth="1"/>
    <col min="9778" max="9778" width="13.7142857142857" style="138" customWidth="1"/>
    <col min="9779" max="9779" width="17.1428571428571" style="138" customWidth="1"/>
    <col min="9780" max="9780" width="14.8571428571429" style="138" customWidth="1"/>
    <col min="9781" max="9782" width="14.2857142857143" style="138" customWidth="1"/>
    <col min="9783" max="9783" width="11" style="138" customWidth="1"/>
    <col min="9784" max="9784" width="7.14285714285714" style="138" customWidth="1"/>
    <col min="9785" max="9785" width="4.57142857142857" style="138" customWidth="1"/>
    <col min="9786" max="9786" width="5.57142857142857" style="138" customWidth="1"/>
    <col min="9787" max="9787" width="8.71428571428571" style="138" customWidth="1"/>
    <col min="9788" max="9788" width="5.57142857142857" style="138" customWidth="1"/>
    <col min="9789" max="9979" width="9.14285714285714" style="138"/>
    <col min="9980" max="9980" width="106.714285714286" style="138" customWidth="1"/>
    <col min="9981" max="9981" width="18.1428571428571" style="138" customWidth="1"/>
    <col min="9982" max="9982" width="11" style="138" customWidth="1"/>
    <col min="9983" max="9983" width="15.2857142857143" style="138" customWidth="1"/>
    <col min="9984" max="9984" width="12.8571428571429" style="138" customWidth="1"/>
    <col min="9985" max="9985" width="11" style="138" customWidth="1"/>
    <col min="9986" max="9986" width="20.1428571428571" style="138" customWidth="1"/>
    <col min="9987" max="9987" width="12" style="138" customWidth="1"/>
    <col min="9988" max="9988" width="15" style="138" customWidth="1"/>
    <col min="9989" max="9989" width="22.8571428571429" style="138" customWidth="1"/>
    <col min="9990" max="9990" width="18.1428571428571" style="138" customWidth="1"/>
    <col min="9991" max="9991" width="11" style="138" customWidth="1"/>
    <col min="9992" max="9992" width="14.5714285714286" style="138" customWidth="1"/>
    <col min="9993" max="9993" width="15" style="138" customWidth="1"/>
    <col min="9994" max="9994" width="13.5714285714286" style="138" customWidth="1"/>
    <col min="9995" max="9995" width="12.2857142857143" style="138" customWidth="1"/>
    <col min="9996" max="9996" width="18.8571428571429" style="138" customWidth="1"/>
    <col min="9997" max="9997" width="12.2857142857143" style="138" customWidth="1"/>
    <col min="9998" max="9998" width="14.1428571428571" style="138" customWidth="1"/>
    <col min="9999" max="9999" width="13.8571428571429" style="138" customWidth="1"/>
    <col min="10000" max="10000" width="11.7142857142857" style="138" customWidth="1"/>
    <col min="10001" max="10001" width="18.8571428571429" style="138" customWidth="1"/>
    <col min="10002" max="10002" width="11" style="138" customWidth="1"/>
    <col min="10003" max="10003" width="15.2857142857143" style="138" customWidth="1"/>
    <col min="10004" max="10004" width="15.1428571428571" style="138" customWidth="1"/>
    <col min="10005" max="10005" width="11.7142857142857" style="138" customWidth="1"/>
    <col min="10006" max="10006" width="14.1428571428571" style="138" customWidth="1"/>
    <col min="10007" max="10007" width="19" style="138" customWidth="1"/>
    <col min="10008" max="10008" width="12.7142857142857" style="138" customWidth="1"/>
    <col min="10009" max="10009" width="15.8571428571429" style="138" customWidth="1"/>
    <col min="10010" max="10010" width="14.7142857142857" style="138" customWidth="1"/>
    <col min="10011" max="10011" width="18.8571428571429" style="138" customWidth="1"/>
    <col min="10012" max="10012" width="11" style="138" customWidth="1"/>
    <col min="10013" max="10013" width="14" style="138" customWidth="1"/>
    <col min="10014" max="10014" width="13.8571428571429" style="138" customWidth="1"/>
    <col min="10015" max="10015" width="17" style="138" customWidth="1"/>
    <col min="10016" max="10017" width="15" style="138" customWidth="1"/>
    <col min="10018" max="10018" width="14.1428571428571" style="138" customWidth="1"/>
    <col min="10019" max="10019" width="17.7142857142857" style="138" customWidth="1"/>
    <col min="10020" max="10020" width="12.2857142857143" style="138" customWidth="1"/>
    <col min="10021" max="10022" width="14.7142857142857" style="138" customWidth="1"/>
    <col min="10023" max="10023" width="16.8571428571429" style="138" customWidth="1"/>
    <col min="10024" max="10024" width="11.8571428571429" style="138" customWidth="1"/>
    <col min="10025" max="10025" width="13.5714285714286" style="138" customWidth="1"/>
    <col min="10026" max="10026" width="14" style="138" customWidth="1"/>
    <col min="10027" max="10027" width="20" style="138" customWidth="1"/>
    <col min="10028" max="10028" width="13.2857142857143" style="138" customWidth="1"/>
    <col min="10029" max="10029" width="14.5714285714286" style="138" customWidth="1"/>
    <col min="10030" max="10030" width="13.7142857142857" style="138" customWidth="1"/>
    <col min="10031" max="10031" width="18.1428571428571" style="138" customWidth="1"/>
    <col min="10032" max="10032" width="12.1428571428571" style="138" customWidth="1"/>
    <col min="10033" max="10033" width="14.1428571428571" style="138" customWidth="1"/>
    <col min="10034" max="10034" width="13.7142857142857" style="138" customWidth="1"/>
    <col min="10035" max="10035" width="17.1428571428571" style="138" customWidth="1"/>
    <col min="10036" max="10036" width="14.8571428571429" style="138" customWidth="1"/>
    <col min="10037" max="10038" width="14.2857142857143" style="138" customWidth="1"/>
    <col min="10039" max="10039" width="11" style="138" customWidth="1"/>
    <col min="10040" max="10040" width="7.14285714285714" style="138" customWidth="1"/>
    <col min="10041" max="10041" width="4.57142857142857" style="138" customWidth="1"/>
    <col min="10042" max="10042" width="5.57142857142857" style="138" customWidth="1"/>
    <col min="10043" max="10043" width="8.71428571428571" style="138" customWidth="1"/>
    <col min="10044" max="10044" width="5.57142857142857" style="138" customWidth="1"/>
    <col min="10045" max="10235" width="9.14285714285714" style="138"/>
    <col min="10236" max="10236" width="106.714285714286" style="138" customWidth="1"/>
    <col min="10237" max="10237" width="18.1428571428571" style="138" customWidth="1"/>
    <col min="10238" max="10238" width="11" style="138" customWidth="1"/>
    <col min="10239" max="10239" width="15.2857142857143" style="138" customWidth="1"/>
    <col min="10240" max="10240" width="12.8571428571429" style="138" customWidth="1"/>
    <col min="10241" max="10241" width="11" style="138" customWidth="1"/>
    <col min="10242" max="10242" width="20.1428571428571" style="138" customWidth="1"/>
    <col min="10243" max="10243" width="12" style="138" customWidth="1"/>
    <col min="10244" max="10244" width="15" style="138" customWidth="1"/>
    <col min="10245" max="10245" width="22.8571428571429" style="138" customWidth="1"/>
    <col min="10246" max="10246" width="18.1428571428571" style="138" customWidth="1"/>
    <col min="10247" max="10247" width="11" style="138" customWidth="1"/>
    <col min="10248" max="10248" width="14.5714285714286" style="138" customWidth="1"/>
    <col min="10249" max="10249" width="15" style="138" customWidth="1"/>
    <col min="10250" max="10250" width="13.5714285714286" style="138" customWidth="1"/>
    <col min="10251" max="10251" width="12.2857142857143" style="138" customWidth="1"/>
    <col min="10252" max="10252" width="18.8571428571429" style="138" customWidth="1"/>
    <col min="10253" max="10253" width="12.2857142857143" style="138" customWidth="1"/>
    <col min="10254" max="10254" width="14.1428571428571" style="138" customWidth="1"/>
    <col min="10255" max="10255" width="13.8571428571429" style="138" customWidth="1"/>
    <col min="10256" max="10256" width="11.7142857142857" style="138" customWidth="1"/>
    <col min="10257" max="10257" width="18.8571428571429" style="138" customWidth="1"/>
    <col min="10258" max="10258" width="11" style="138" customWidth="1"/>
    <col min="10259" max="10259" width="15.2857142857143" style="138" customWidth="1"/>
    <col min="10260" max="10260" width="15.1428571428571" style="138" customWidth="1"/>
    <col min="10261" max="10261" width="11.7142857142857" style="138" customWidth="1"/>
    <col min="10262" max="10262" width="14.1428571428571" style="138" customWidth="1"/>
    <col min="10263" max="10263" width="19" style="138" customWidth="1"/>
    <col min="10264" max="10264" width="12.7142857142857" style="138" customWidth="1"/>
    <col min="10265" max="10265" width="15.8571428571429" style="138" customWidth="1"/>
    <col min="10266" max="10266" width="14.7142857142857" style="138" customWidth="1"/>
    <col min="10267" max="10267" width="18.8571428571429" style="138" customWidth="1"/>
    <col min="10268" max="10268" width="11" style="138" customWidth="1"/>
    <col min="10269" max="10269" width="14" style="138" customWidth="1"/>
    <col min="10270" max="10270" width="13.8571428571429" style="138" customWidth="1"/>
    <col min="10271" max="10271" width="17" style="138" customWidth="1"/>
    <col min="10272" max="10273" width="15" style="138" customWidth="1"/>
    <col min="10274" max="10274" width="14.1428571428571" style="138" customWidth="1"/>
    <col min="10275" max="10275" width="17.7142857142857" style="138" customWidth="1"/>
    <col min="10276" max="10276" width="12.2857142857143" style="138" customWidth="1"/>
    <col min="10277" max="10278" width="14.7142857142857" style="138" customWidth="1"/>
    <col min="10279" max="10279" width="16.8571428571429" style="138" customWidth="1"/>
    <col min="10280" max="10280" width="11.8571428571429" style="138" customWidth="1"/>
    <col min="10281" max="10281" width="13.5714285714286" style="138" customWidth="1"/>
    <col min="10282" max="10282" width="14" style="138" customWidth="1"/>
    <col min="10283" max="10283" width="20" style="138" customWidth="1"/>
    <col min="10284" max="10284" width="13.2857142857143" style="138" customWidth="1"/>
    <col min="10285" max="10285" width="14.5714285714286" style="138" customWidth="1"/>
    <col min="10286" max="10286" width="13.7142857142857" style="138" customWidth="1"/>
    <col min="10287" max="10287" width="18.1428571428571" style="138" customWidth="1"/>
    <col min="10288" max="10288" width="12.1428571428571" style="138" customWidth="1"/>
    <col min="10289" max="10289" width="14.1428571428571" style="138" customWidth="1"/>
    <col min="10290" max="10290" width="13.7142857142857" style="138" customWidth="1"/>
    <col min="10291" max="10291" width="17.1428571428571" style="138" customWidth="1"/>
    <col min="10292" max="10292" width="14.8571428571429" style="138" customWidth="1"/>
    <col min="10293" max="10294" width="14.2857142857143" style="138" customWidth="1"/>
    <col min="10295" max="10295" width="11" style="138" customWidth="1"/>
    <col min="10296" max="10296" width="7.14285714285714" style="138" customWidth="1"/>
    <col min="10297" max="10297" width="4.57142857142857" style="138" customWidth="1"/>
    <col min="10298" max="10298" width="5.57142857142857" style="138" customWidth="1"/>
    <col min="10299" max="10299" width="8.71428571428571" style="138" customWidth="1"/>
    <col min="10300" max="10300" width="5.57142857142857" style="138" customWidth="1"/>
    <col min="10301" max="10491" width="9.14285714285714" style="138"/>
    <col min="10492" max="10492" width="106.714285714286" style="138" customWidth="1"/>
    <col min="10493" max="10493" width="18.1428571428571" style="138" customWidth="1"/>
    <col min="10494" max="10494" width="11" style="138" customWidth="1"/>
    <col min="10495" max="10495" width="15.2857142857143" style="138" customWidth="1"/>
    <col min="10496" max="10496" width="12.8571428571429" style="138" customWidth="1"/>
    <col min="10497" max="10497" width="11" style="138" customWidth="1"/>
    <col min="10498" max="10498" width="20.1428571428571" style="138" customWidth="1"/>
    <col min="10499" max="10499" width="12" style="138" customWidth="1"/>
    <col min="10500" max="10500" width="15" style="138" customWidth="1"/>
    <col min="10501" max="10501" width="22.8571428571429" style="138" customWidth="1"/>
    <col min="10502" max="10502" width="18.1428571428571" style="138" customWidth="1"/>
    <col min="10503" max="10503" width="11" style="138" customWidth="1"/>
    <col min="10504" max="10504" width="14.5714285714286" style="138" customWidth="1"/>
    <col min="10505" max="10505" width="15" style="138" customWidth="1"/>
    <col min="10506" max="10506" width="13.5714285714286" style="138" customWidth="1"/>
    <col min="10507" max="10507" width="12.2857142857143" style="138" customWidth="1"/>
    <col min="10508" max="10508" width="18.8571428571429" style="138" customWidth="1"/>
    <col min="10509" max="10509" width="12.2857142857143" style="138" customWidth="1"/>
    <col min="10510" max="10510" width="14.1428571428571" style="138" customWidth="1"/>
    <col min="10511" max="10511" width="13.8571428571429" style="138" customWidth="1"/>
    <col min="10512" max="10512" width="11.7142857142857" style="138" customWidth="1"/>
    <col min="10513" max="10513" width="18.8571428571429" style="138" customWidth="1"/>
    <col min="10514" max="10514" width="11" style="138" customWidth="1"/>
    <col min="10515" max="10515" width="15.2857142857143" style="138" customWidth="1"/>
    <col min="10516" max="10516" width="15.1428571428571" style="138" customWidth="1"/>
    <col min="10517" max="10517" width="11.7142857142857" style="138" customWidth="1"/>
    <col min="10518" max="10518" width="14.1428571428571" style="138" customWidth="1"/>
    <col min="10519" max="10519" width="19" style="138" customWidth="1"/>
    <col min="10520" max="10520" width="12.7142857142857" style="138" customWidth="1"/>
    <col min="10521" max="10521" width="15.8571428571429" style="138" customWidth="1"/>
    <col min="10522" max="10522" width="14.7142857142857" style="138" customWidth="1"/>
    <col min="10523" max="10523" width="18.8571428571429" style="138" customWidth="1"/>
    <col min="10524" max="10524" width="11" style="138" customWidth="1"/>
    <col min="10525" max="10525" width="14" style="138" customWidth="1"/>
    <col min="10526" max="10526" width="13.8571428571429" style="138" customWidth="1"/>
    <col min="10527" max="10527" width="17" style="138" customWidth="1"/>
    <col min="10528" max="10529" width="15" style="138" customWidth="1"/>
    <col min="10530" max="10530" width="14.1428571428571" style="138" customWidth="1"/>
    <col min="10531" max="10531" width="17.7142857142857" style="138" customWidth="1"/>
    <col min="10532" max="10532" width="12.2857142857143" style="138" customWidth="1"/>
    <col min="10533" max="10534" width="14.7142857142857" style="138" customWidth="1"/>
    <col min="10535" max="10535" width="16.8571428571429" style="138" customWidth="1"/>
    <col min="10536" max="10536" width="11.8571428571429" style="138" customWidth="1"/>
    <col min="10537" max="10537" width="13.5714285714286" style="138" customWidth="1"/>
    <col min="10538" max="10538" width="14" style="138" customWidth="1"/>
    <col min="10539" max="10539" width="20" style="138" customWidth="1"/>
    <col min="10540" max="10540" width="13.2857142857143" style="138" customWidth="1"/>
    <col min="10541" max="10541" width="14.5714285714286" style="138" customWidth="1"/>
    <col min="10542" max="10542" width="13.7142857142857" style="138" customWidth="1"/>
    <col min="10543" max="10543" width="18.1428571428571" style="138" customWidth="1"/>
    <col min="10544" max="10544" width="12.1428571428571" style="138" customWidth="1"/>
    <col min="10545" max="10545" width="14.1428571428571" style="138" customWidth="1"/>
    <col min="10546" max="10546" width="13.7142857142857" style="138" customWidth="1"/>
    <col min="10547" max="10547" width="17.1428571428571" style="138" customWidth="1"/>
    <col min="10548" max="10548" width="14.8571428571429" style="138" customWidth="1"/>
    <col min="10549" max="10550" width="14.2857142857143" style="138" customWidth="1"/>
    <col min="10551" max="10551" width="11" style="138" customWidth="1"/>
    <col min="10552" max="10552" width="7.14285714285714" style="138" customWidth="1"/>
    <col min="10553" max="10553" width="4.57142857142857" style="138" customWidth="1"/>
    <col min="10554" max="10554" width="5.57142857142857" style="138" customWidth="1"/>
    <col min="10555" max="10555" width="8.71428571428571" style="138" customWidth="1"/>
    <col min="10556" max="10556" width="5.57142857142857" style="138" customWidth="1"/>
    <col min="10557" max="10747" width="9.14285714285714" style="138"/>
    <col min="10748" max="10748" width="106.714285714286" style="138" customWidth="1"/>
    <col min="10749" max="10749" width="18.1428571428571" style="138" customWidth="1"/>
    <col min="10750" max="10750" width="11" style="138" customWidth="1"/>
    <col min="10751" max="10751" width="15.2857142857143" style="138" customWidth="1"/>
    <col min="10752" max="10752" width="12.8571428571429" style="138" customWidth="1"/>
    <col min="10753" max="10753" width="11" style="138" customWidth="1"/>
    <col min="10754" max="10754" width="20.1428571428571" style="138" customWidth="1"/>
    <col min="10755" max="10755" width="12" style="138" customWidth="1"/>
    <col min="10756" max="10756" width="15" style="138" customWidth="1"/>
    <col min="10757" max="10757" width="22.8571428571429" style="138" customWidth="1"/>
    <col min="10758" max="10758" width="18.1428571428571" style="138" customWidth="1"/>
    <col min="10759" max="10759" width="11" style="138" customWidth="1"/>
    <col min="10760" max="10760" width="14.5714285714286" style="138" customWidth="1"/>
    <col min="10761" max="10761" width="15" style="138" customWidth="1"/>
    <col min="10762" max="10762" width="13.5714285714286" style="138" customWidth="1"/>
    <col min="10763" max="10763" width="12.2857142857143" style="138" customWidth="1"/>
    <col min="10764" max="10764" width="18.8571428571429" style="138" customWidth="1"/>
    <col min="10765" max="10765" width="12.2857142857143" style="138" customWidth="1"/>
    <col min="10766" max="10766" width="14.1428571428571" style="138" customWidth="1"/>
    <col min="10767" max="10767" width="13.8571428571429" style="138" customWidth="1"/>
    <col min="10768" max="10768" width="11.7142857142857" style="138" customWidth="1"/>
    <col min="10769" max="10769" width="18.8571428571429" style="138" customWidth="1"/>
    <col min="10770" max="10770" width="11" style="138" customWidth="1"/>
    <col min="10771" max="10771" width="15.2857142857143" style="138" customWidth="1"/>
    <col min="10772" max="10772" width="15.1428571428571" style="138" customWidth="1"/>
    <col min="10773" max="10773" width="11.7142857142857" style="138" customWidth="1"/>
    <col min="10774" max="10774" width="14.1428571428571" style="138" customWidth="1"/>
    <col min="10775" max="10775" width="19" style="138" customWidth="1"/>
    <col min="10776" max="10776" width="12.7142857142857" style="138" customWidth="1"/>
    <col min="10777" max="10777" width="15.8571428571429" style="138" customWidth="1"/>
    <col min="10778" max="10778" width="14.7142857142857" style="138" customWidth="1"/>
    <col min="10779" max="10779" width="18.8571428571429" style="138" customWidth="1"/>
    <col min="10780" max="10780" width="11" style="138" customWidth="1"/>
    <col min="10781" max="10781" width="14" style="138" customWidth="1"/>
    <col min="10782" max="10782" width="13.8571428571429" style="138" customWidth="1"/>
    <col min="10783" max="10783" width="17" style="138" customWidth="1"/>
    <col min="10784" max="10785" width="15" style="138" customWidth="1"/>
    <col min="10786" max="10786" width="14.1428571428571" style="138" customWidth="1"/>
    <col min="10787" max="10787" width="17.7142857142857" style="138" customWidth="1"/>
    <col min="10788" max="10788" width="12.2857142857143" style="138" customWidth="1"/>
    <col min="10789" max="10790" width="14.7142857142857" style="138" customWidth="1"/>
    <col min="10791" max="10791" width="16.8571428571429" style="138" customWidth="1"/>
    <col min="10792" max="10792" width="11.8571428571429" style="138" customWidth="1"/>
    <col min="10793" max="10793" width="13.5714285714286" style="138" customWidth="1"/>
    <col min="10794" max="10794" width="14" style="138" customWidth="1"/>
    <col min="10795" max="10795" width="20" style="138" customWidth="1"/>
    <col min="10796" max="10796" width="13.2857142857143" style="138" customWidth="1"/>
    <col min="10797" max="10797" width="14.5714285714286" style="138" customWidth="1"/>
    <col min="10798" max="10798" width="13.7142857142857" style="138" customWidth="1"/>
    <col min="10799" max="10799" width="18.1428571428571" style="138" customWidth="1"/>
    <col min="10800" max="10800" width="12.1428571428571" style="138" customWidth="1"/>
    <col min="10801" max="10801" width="14.1428571428571" style="138" customWidth="1"/>
    <col min="10802" max="10802" width="13.7142857142857" style="138" customWidth="1"/>
    <col min="10803" max="10803" width="17.1428571428571" style="138" customWidth="1"/>
    <col min="10804" max="10804" width="14.8571428571429" style="138" customWidth="1"/>
    <col min="10805" max="10806" width="14.2857142857143" style="138" customWidth="1"/>
    <col min="10807" max="10807" width="11" style="138" customWidth="1"/>
    <col min="10808" max="10808" width="7.14285714285714" style="138" customWidth="1"/>
    <col min="10809" max="10809" width="4.57142857142857" style="138" customWidth="1"/>
    <col min="10810" max="10810" width="5.57142857142857" style="138" customWidth="1"/>
    <col min="10811" max="10811" width="8.71428571428571" style="138" customWidth="1"/>
    <col min="10812" max="10812" width="5.57142857142857" style="138" customWidth="1"/>
    <col min="10813" max="11003" width="9.14285714285714" style="138"/>
    <col min="11004" max="11004" width="106.714285714286" style="138" customWidth="1"/>
    <col min="11005" max="11005" width="18.1428571428571" style="138" customWidth="1"/>
    <col min="11006" max="11006" width="11" style="138" customWidth="1"/>
    <col min="11007" max="11007" width="15.2857142857143" style="138" customWidth="1"/>
    <col min="11008" max="11008" width="12.8571428571429" style="138" customWidth="1"/>
    <col min="11009" max="11009" width="11" style="138" customWidth="1"/>
    <col min="11010" max="11010" width="20.1428571428571" style="138" customWidth="1"/>
    <col min="11011" max="11011" width="12" style="138" customWidth="1"/>
    <col min="11012" max="11012" width="15" style="138" customWidth="1"/>
    <col min="11013" max="11013" width="22.8571428571429" style="138" customWidth="1"/>
    <col min="11014" max="11014" width="18.1428571428571" style="138" customWidth="1"/>
    <col min="11015" max="11015" width="11" style="138" customWidth="1"/>
    <col min="11016" max="11016" width="14.5714285714286" style="138" customWidth="1"/>
    <col min="11017" max="11017" width="15" style="138" customWidth="1"/>
    <col min="11018" max="11018" width="13.5714285714286" style="138" customWidth="1"/>
    <col min="11019" max="11019" width="12.2857142857143" style="138" customWidth="1"/>
    <col min="11020" max="11020" width="18.8571428571429" style="138" customWidth="1"/>
    <col min="11021" max="11021" width="12.2857142857143" style="138" customWidth="1"/>
    <col min="11022" max="11022" width="14.1428571428571" style="138" customWidth="1"/>
    <col min="11023" max="11023" width="13.8571428571429" style="138" customWidth="1"/>
    <col min="11024" max="11024" width="11.7142857142857" style="138" customWidth="1"/>
    <col min="11025" max="11025" width="18.8571428571429" style="138" customWidth="1"/>
    <col min="11026" max="11026" width="11" style="138" customWidth="1"/>
    <col min="11027" max="11027" width="15.2857142857143" style="138" customWidth="1"/>
    <col min="11028" max="11028" width="15.1428571428571" style="138" customWidth="1"/>
    <col min="11029" max="11029" width="11.7142857142857" style="138" customWidth="1"/>
    <col min="11030" max="11030" width="14.1428571428571" style="138" customWidth="1"/>
    <col min="11031" max="11031" width="19" style="138" customWidth="1"/>
    <col min="11032" max="11032" width="12.7142857142857" style="138" customWidth="1"/>
    <col min="11033" max="11033" width="15.8571428571429" style="138" customWidth="1"/>
    <col min="11034" max="11034" width="14.7142857142857" style="138" customWidth="1"/>
    <col min="11035" max="11035" width="18.8571428571429" style="138" customWidth="1"/>
    <col min="11036" max="11036" width="11" style="138" customWidth="1"/>
    <col min="11037" max="11037" width="14" style="138" customWidth="1"/>
    <col min="11038" max="11038" width="13.8571428571429" style="138" customWidth="1"/>
    <col min="11039" max="11039" width="17" style="138" customWidth="1"/>
    <col min="11040" max="11041" width="15" style="138" customWidth="1"/>
    <col min="11042" max="11042" width="14.1428571428571" style="138" customWidth="1"/>
    <col min="11043" max="11043" width="17.7142857142857" style="138" customWidth="1"/>
    <col min="11044" max="11044" width="12.2857142857143" style="138" customWidth="1"/>
    <col min="11045" max="11046" width="14.7142857142857" style="138" customWidth="1"/>
    <col min="11047" max="11047" width="16.8571428571429" style="138" customWidth="1"/>
    <col min="11048" max="11048" width="11.8571428571429" style="138" customWidth="1"/>
    <col min="11049" max="11049" width="13.5714285714286" style="138" customWidth="1"/>
    <col min="11050" max="11050" width="14" style="138" customWidth="1"/>
    <col min="11051" max="11051" width="20" style="138" customWidth="1"/>
    <col min="11052" max="11052" width="13.2857142857143" style="138" customWidth="1"/>
    <col min="11053" max="11053" width="14.5714285714286" style="138" customWidth="1"/>
    <col min="11054" max="11054" width="13.7142857142857" style="138" customWidth="1"/>
    <col min="11055" max="11055" width="18.1428571428571" style="138" customWidth="1"/>
    <col min="11056" max="11056" width="12.1428571428571" style="138" customWidth="1"/>
    <col min="11057" max="11057" width="14.1428571428571" style="138" customWidth="1"/>
    <col min="11058" max="11058" width="13.7142857142857" style="138" customWidth="1"/>
    <col min="11059" max="11059" width="17.1428571428571" style="138" customWidth="1"/>
    <col min="11060" max="11060" width="14.8571428571429" style="138" customWidth="1"/>
    <col min="11061" max="11062" width="14.2857142857143" style="138" customWidth="1"/>
    <col min="11063" max="11063" width="11" style="138" customWidth="1"/>
    <col min="11064" max="11064" width="7.14285714285714" style="138" customWidth="1"/>
    <col min="11065" max="11065" width="4.57142857142857" style="138" customWidth="1"/>
    <col min="11066" max="11066" width="5.57142857142857" style="138" customWidth="1"/>
    <col min="11067" max="11067" width="8.71428571428571" style="138" customWidth="1"/>
    <col min="11068" max="11068" width="5.57142857142857" style="138" customWidth="1"/>
    <col min="11069" max="11259" width="9.14285714285714" style="138"/>
    <col min="11260" max="11260" width="106.714285714286" style="138" customWidth="1"/>
    <col min="11261" max="11261" width="18.1428571428571" style="138" customWidth="1"/>
    <col min="11262" max="11262" width="11" style="138" customWidth="1"/>
    <col min="11263" max="11263" width="15.2857142857143" style="138" customWidth="1"/>
    <col min="11264" max="11264" width="12.8571428571429" style="138" customWidth="1"/>
    <col min="11265" max="11265" width="11" style="138" customWidth="1"/>
    <col min="11266" max="11266" width="20.1428571428571" style="138" customWidth="1"/>
    <col min="11267" max="11267" width="12" style="138" customWidth="1"/>
    <col min="11268" max="11268" width="15" style="138" customWidth="1"/>
    <col min="11269" max="11269" width="22.8571428571429" style="138" customWidth="1"/>
    <col min="11270" max="11270" width="18.1428571428571" style="138" customWidth="1"/>
    <col min="11271" max="11271" width="11" style="138" customWidth="1"/>
    <col min="11272" max="11272" width="14.5714285714286" style="138" customWidth="1"/>
    <col min="11273" max="11273" width="15" style="138" customWidth="1"/>
    <col min="11274" max="11274" width="13.5714285714286" style="138" customWidth="1"/>
    <col min="11275" max="11275" width="12.2857142857143" style="138" customWidth="1"/>
    <col min="11276" max="11276" width="18.8571428571429" style="138" customWidth="1"/>
    <col min="11277" max="11277" width="12.2857142857143" style="138" customWidth="1"/>
    <col min="11278" max="11278" width="14.1428571428571" style="138" customWidth="1"/>
    <col min="11279" max="11279" width="13.8571428571429" style="138" customWidth="1"/>
    <col min="11280" max="11280" width="11.7142857142857" style="138" customWidth="1"/>
    <col min="11281" max="11281" width="18.8571428571429" style="138" customWidth="1"/>
    <col min="11282" max="11282" width="11" style="138" customWidth="1"/>
    <col min="11283" max="11283" width="15.2857142857143" style="138" customWidth="1"/>
    <col min="11284" max="11284" width="15.1428571428571" style="138" customWidth="1"/>
    <col min="11285" max="11285" width="11.7142857142857" style="138" customWidth="1"/>
    <col min="11286" max="11286" width="14.1428571428571" style="138" customWidth="1"/>
    <col min="11287" max="11287" width="19" style="138" customWidth="1"/>
    <col min="11288" max="11288" width="12.7142857142857" style="138" customWidth="1"/>
    <col min="11289" max="11289" width="15.8571428571429" style="138" customWidth="1"/>
    <col min="11290" max="11290" width="14.7142857142857" style="138" customWidth="1"/>
    <col min="11291" max="11291" width="18.8571428571429" style="138" customWidth="1"/>
    <col min="11292" max="11292" width="11" style="138" customWidth="1"/>
    <col min="11293" max="11293" width="14" style="138" customWidth="1"/>
    <col min="11294" max="11294" width="13.8571428571429" style="138" customWidth="1"/>
    <col min="11295" max="11295" width="17" style="138" customWidth="1"/>
    <col min="11296" max="11297" width="15" style="138" customWidth="1"/>
    <col min="11298" max="11298" width="14.1428571428571" style="138" customWidth="1"/>
    <col min="11299" max="11299" width="17.7142857142857" style="138" customWidth="1"/>
    <col min="11300" max="11300" width="12.2857142857143" style="138" customWidth="1"/>
    <col min="11301" max="11302" width="14.7142857142857" style="138" customWidth="1"/>
    <col min="11303" max="11303" width="16.8571428571429" style="138" customWidth="1"/>
    <col min="11304" max="11304" width="11.8571428571429" style="138" customWidth="1"/>
    <col min="11305" max="11305" width="13.5714285714286" style="138" customWidth="1"/>
    <col min="11306" max="11306" width="14" style="138" customWidth="1"/>
    <col min="11307" max="11307" width="20" style="138" customWidth="1"/>
    <col min="11308" max="11308" width="13.2857142857143" style="138" customWidth="1"/>
    <col min="11309" max="11309" width="14.5714285714286" style="138" customWidth="1"/>
    <col min="11310" max="11310" width="13.7142857142857" style="138" customWidth="1"/>
    <col min="11311" max="11311" width="18.1428571428571" style="138" customWidth="1"/>
    <col min="11312" max="11312" width="12.1428571428571" style="138" customWidth="1"/>
    <col min="11313" max="11313" width="14.1428571428571" style="138" customWidth="1"/>
    <col min="11314" max="11314" width="13.7142857142857" style="138" customWidth="1"/>
    <col min="11315" max="11315" width="17.1428571428571" style="138" customWidth="1"/>
    <col min="11316" max="11316" width="14.8571428571429" style="138" customWidth="1"/>
    <col min="11317" max="11318" width="14.2857142857143" style="138" customWidth="1"/>
    <col min="11319" max="11319" width="11" style="138" customWidth="1"/>
    <col min="11320" max="11320" width="7.14285714285714" style="138" customWidth="1"/>
    <col min="11321" max="11321" width="4.57142857142857" style="138" customWidth="1"/>
    <col min="11322" max="11322" width="5.57142857142857" style="138" customWidth="1"/>
    <col min="11323" max="11323" width="8.71428571428571" style="138" customWidth="1"/>
    <col min="11324" max="11324" width="5.57142857142857" style="138" customWidth="1"/>
    <col min="11325" max="11515" width="9.14285714285714" style="138"/>
    <col min="11516" max="11516" width="106.714285714286" style="138" customWidth="1"/>
    <col min="11517" max="11517" width="18.1428571428571" style="138" customWidth="1"/>
    <col min="11518" max="11518" width="11" style="138" customWidth="1"/>
    <col min="11519" max="11519" width="15.2857142857143" style="138" customWidth="1"/>
    <col min="11520" max="11520" width="12.8571428571429" style="138" customWidth="1"/>
    <col min="11521" max="11521" width="11" style="138" customWidth="1"/>
    <col min="11522" max="11522" width="20.1428571428571" style="138" customWidth="1"/>
    <col min="11523" max="11523" width="12" style="138" customWidth="1"/>
    <col min="11524" max="11524" width="15" style="138" customWidth="1"/>
    <col min="11525" max="11525" width="22.8571428571429" style="138" customWidth="1"/>
    <col min="11526" max="11526" width="18.1428571428571" style="138" customWidth="1"/>
    <col min="11527" max="11527" width="11" style="138" customWidth="1"/>
    <col min="11528" max="11528" width="14.5714285714286" style="138" customWidth="1"/>
    <col min="11529" max="11529" width="15" style="138" customWidth="1"/>
    <col min="11530" max="11530" width="13.5714285714286" style="138" customWidth="1"/>
    <col min="11531" max="11531" width="12.2857142857143" style="138" customWidth="1"/>
    <col min="11532" max="11532" width="18.8571428571429" style="138" customWidth="1"/>
    <col min="11533" max="11533" width="12.2857142857143" style="138" customWidth="1"/>
    <col min="11534" max="11534" width="14.1428571428571" style="138" customWidth="1"/>
    <col min="11535" max="11535" width="13.8571428571429" style="138" customWidth="1"/>
    <col min="11536" max="11536" width="11.7142857142857" style="138" customWidth="1"/>
    <col min="11537" max="11537" width="18.8571428571429" style="138" customWidth="1"/>
    <col min="11538" max="11538" width="11" style="138" customWidth="1"/>
    <col min="11539" max="11539" width="15.2857142857143" style="138" customWidth="1"/>
    <col min="11540" max="11540" width="15.1428571428571" style="138" customWidth="1"/>
    <col min="11541" max="11541" width="11.7142857142857" style="138" customWidth="1"/>
    <col min="11542" max="11542" width="14.1428571428571" style="138" customWidth="1"/>
    <col min="11543" max="11543" width="19" style="138" customWidth="1"/>
    <col min="11544" max="11544" width="12.7142857142857" style="138" customWidth="1"/>
    <col min="11545" max="11545" width="15.8571428571429" style="138" customWidth="1"/>
    <col min="11546" max="11546" width="14.7142857142857" style="138" customWidth="1"/>
    <col min="11547" max="11547" width="18.8571428571429" style="138" customWidth="1"/>
    <col min="11548" max="11548" width="11" style="138" customWidth="1"/>
    <col min="11549" max="11549" width="14" style="138" customWidth="1"/>
    <col min="11550" max="11550" width="13.8571428571429" style="138" customWidth="1"/>
    <col min="11551" max="11551" width="17" style="138" customWidth="1"/>
    <col min="11552" max="11553" width="15" style="138" customWidth="1"/>
    <col min="11554" max="11554" width="14.1428571428571" style="138" customWidth="1"/>
    <col min="11555" max="11555" width="17.7142857142857" style="138" customWidth="1"/>
    <col min="11556" max="11556" width="12.2857142857143" style="138" customWidth="1"/>
    <col min="11557" max="11558" width="14.7142857142857" style="138" customWidth="1"/>
    <col min="11559" max="11559" width="16.8571428571429" style="138" customWidth="1"/>
    <col min="11560" max="11560" width="11.8571428571429" style="138" customWidth="1"/>
    <col min="11561" max="11561" width="13.5714285714286" style="138" customWidth="1"/>
    <col min="11562" max="11562" width="14" style="138" customWidth="1"/>
    <col min="11563" max="11563" width="20" style="138" customWidth="1"/>
    <col min="11564" max="11564" width="13.2857142857143" style="138" customWidth="1"/>
    <col min="11565" max="11565" width="14.5714285714286" style="138" customWidth="1"/>
    <col min="11566" max="11566" width="13.7142857142857" style="138" customWidth="1"/>
    <col min="11567" max="11567" width="18.1428571428571" style="138" customWidth="1"/>
    <col min="11568" max="11568" width="12.1428571428571" style="138" customWidth="1"/>
    <col min="11569" max="11569" width="14.1428571428571" style="138" customWidth="1"/>
    <col min="11570" max="11570" width="13.7142857142857" style="138" customWidth="1"/>
    <col min="11571" max="11571" width="17.1428571428571" style="138" customWidth="1"/>
    <col min="11572" max="11572" width="14.8571428571429" style="138" customWidth="1"/>
    <col min="11573" max="11574" width="14.2857142857143" style="138" customWidth="1"/>
    <col min="11575" max="11575" width="11" style="138" customWidth="1"/>
    <col min="11576" max="11576" width="7.14285714285714" style="138" customWidth="1"/>
    <col min="11577" max="11577" width="4.57142857142857" style="138" customWidth="1"/>
    <col min="11578" max="11578" width="5.57142857142857" style="138" customWidth="1"/>
    <col min="11579" max="11579" width="8.71428571428571" style="138" customWidth="1"/>
    <col min="11580" max="11580" width="5.57142857142857" style="138" customWidth="1"/>
    <col min="11581" max="11771" width="9.14285714285714" style="138"/>
    <col min="11772" max="11772" width="106.714285714286" style="138" customWidth="1"/>
    <col min="11773" max="11773" width="18.1428571428571" style="138" customWidth="1"/>
    <col min="11774" max="11774" width="11" style="138" customWidth="1"/>
    <col min="11775" max="11775" width="15.2857142857143" style="138" customWidth="1"/>
    <col min="11776" max="11776" width="12.8571428571429" style="138" customWidth="1"/>
    <col min="11777" max="11777" width="11" style="138" customWidth="1"/>
    <col min="11778" max="11778" width="20.1428571428571" style="138" customWidth="1"/>
    <col min="11779" max="11779" width="12" style="138" customWidth="1"/>
    <col min="11780" max="11780" width="15" style="138" customWidth="1"/>
    <col min="11781" max="11781" width="22.8571428571429" style="138" customWidth="1"/>
    <col min="11782" max="11782" width="18.1428571428571" style="138" customWidth="1"/>
    <col min="11783" max="11783" width="11" style="138" customWidth="1"/>
    <col min="11784" max="11784" width="14.5714285714286" style="138" customWidth="1"/>
    <col min="11785" max="11785" width="15" style="138" customWidth="1"/>
    <col min="11786" max="11786" width="13.5714285714286" style="138" customWidth="1"/>
    <col min="11787" max="11787" width="12.2857142857143" style="138" customWidth="1"/>
    <col min="11788" max="11788" width="18.8571428571429" style="138" customWidth="1"/>
    <col min="11789" max="11789" width="12.2857142857143" style="138" customWidth="1"/>
    <col min="11790" max="11790" width="14.1428571428571" style="138" customWidth="1"/>
    <col min="11791" max="11791" width="13.8571428571429" style="138" customWidth="1"/>
    <col min="11792" max="11792" width="11.7142857142857" style="138" customWidth="1"/>
    <col min="11793" max="11793" width="18.8571428571429" style="138" customWidth="1"/>
    <col min="11794" max="11794" width="11" style="138" customWidth="1"/>
    <col min="11795" max="11795" width="15.2857142857143" style="138" customWidth="1"/>
    <col min="11796" max="11796" width="15.1428571428571" style="138" customWidth="1"/>
    <col min="11797" max="11797" width="11.7142857142857" style="138" customWidth="1"/>
    <col min="11798" max="11798" width="14.1428571428571" style="138" customWidth="1"/>
    <col min="11799" max="11799" width="19" style="138" customWidth="1"/>
    <col min="11800" max="11800" width="12.7142857142857" style="138" customWidth="1"/>
    <col min="11801" max="11801" width="15.8571428571429" style="138" customWidth="1"/>
    <col min="11802" max="11802" width="14.7142857142857" style="138" customWidth="1"/>
    <col min="11803" max="11803" width="18.8571428571429" style="138" customWidth="1"/>
    <col min="11804" max="11804" width="11" style="138" customWidth="1"/>
    <col min="11805" max="11805" width="14" style="138" customWidth="1"/>
    <col min="11806" max="11806" width="13.8571428571429" style="138" customWidth="1"/>
    <col min="11807" max="11807" width="17" style="138" customWidth="1"/>
    <col min="11808" max="11809" width="15" style="138" customWidth="1"/>
    <col min="11810" max="11810" width="14.1428571428571" style="138" customWidth="1"/>
    <col min="11811" max="11811" width="17.7142857142857" style="138" customWidth="1"/>
    <col min="11812" max="11812" width="12.2857142857143" style="138" customWidth="1"/>
    <col min="11813" max="11814" width="14.7142857142857" style="138" customWidth="1"/>
    <col min="11815" max="11815" width="16.8571428571429" style="138" customWidth="1"/>
    <col min="11816" max="11816" width="11.8571428571429" style="138" customWidth="1"/>
    <col min="11817" max="11817" width="13.5714285714286" style="138" customWidth="1"/>
    <col min="11818" max="11818" width="14" style="138" customWidth="1"/>
    <col min="11819" max="11819" width="20" style="138" customWidth="1"/>
    <col min="11820" max="11820" width="13.2857142857143" style="138" customWidth="1"/>
    <col min="11821" max="11821" width="14.5714285714286" style="138" customWidth="1"/>
    <col min="11822" max="11822" width="13.7142857142857" style="138" customWidth="1"/>
    <col min="11823" max="11823" width="18.1428571428571" style="138" customWidth="1"/>
    <col min="11824" max="11824" width="12.1428571428571" style="138" customWidth="1"/>
    <col min="11825" max="11825" width="14.1428571428571" style="138" customWidth="1"/>
    <col min="11826" max="11826" width="13.7142857142857" style="138" customWidth="1"/>
    <col min="11827" max="11827" width="17.1428571428571" style="138" customWidth="1"/>
    <col min="11828" max="11828" width="14.8571428571429" style="138" customWidth="1"/>
    <col min="11829" max="11830" width="14.2857142857143" style="138" customWidth="1"/>
    <col min="11831" max="11831" width="11" style="138" customWidth="1"/>
    <col min="11832" max="11832" width="7.14285714285714" style="138" customWidth="1"/>
    <col min="11833" max="11833" width="4.57142857142857" style="138" customWidth="1"/>
    <col min="11834" max="11834" width="5.57142857142857" style="138" customWidth="1"/>
    <col min="11835" max="11835" width="8.71428571428571" style="138" customWidth="1"/>
    <col min="11836" max="11836" width="5.57142857142857" style="138" customWidth="1"/>
    <col min="11837" max="12027" width="9.14285714285714" style="138"/>
    <col min="12028" max="12028" width="106.714285714286" style="138" customWidth="1"/>
    <col min="12029" max="12029" width="18.1428571428571" style="138" customWidth="1"/>
    <col min="12030" max="12030" width="11" style="138" customWidth="1"/>
    <col min="12031" max="12031" width="15.2857142857143" style="138" customWidth="1"/>
    <col min="12032" max="12032" width="12.8571428571429" style="138" customWidth="1"/>
    <col min="12033" max="12033" width="11" style="138" customWidth="1"/>
    <col min="12034" max="12034" width="20.1428571428571" style="138" customWidth="1"/>
    <col min="12035" max="12035" width="12" style="138" customWidth="1"/>
    <col min="12036" max="12036" width="15" style="138" customWidth="1"/>
    <col min="12037" max="12037" width="22.8571428571429" style="138" customWidth="1"/>
    <col min="12038" max="12038" width="18.1428571428571" style="138" customWidth="1"/>
    <col min="12039" max="12039" width="11" style="138" customWidth="1"/>
    <col min="12040" max="12040" width="14.5714285714286" style="138" customWidth="1"/>
    <col min="12041" max="12041" width="15" style="138" customWidth="1"/>
    <col min="12042" max="12042" width="13.5714285714286" style="138" customWidth="1"/>
    <col min="12043" max="12043" width="12.2857142857143" style="138" customWidth="1"/>
    <col min="12044" max="12044" width="18.8571428571429" style="138" customWidth="1"/>
    <col min="12045" max="12045" width="12.2857142857143" style="138" customWidth="1"/>
    <col min="12046" max="12046" width="14.1428571428571" style="138" customWidth="1"/>
    <col min="12047" max="12047" width="13.8571428571429" style="138" customWidth="1"/>
    <col min="12048" max="12048" width="11.7142857142857" style="138" customWidth="1"/>
    <col min="12049" max="12049" width="18.8571428571429" style="138" customWidth="1"/>
    <col min="12050" max="12050" width="11" style="138" customWidth="1"/>
    <col min="12051" max="12051" width="15.2857142857143" style="138" customWidth="1"/>
    <col min="12052" max="12052" width="15.1428571428571" style="138" customWidth="1"/>
    <col min="12053" max="12053" width="11.7142857142857" style="138" customWidth="1"/>
    <col min="12054" max="12054" width="14.1428571428571" style="138" customWidth="1"/>
    <col min="12055" max="12055" width="19" style="138" customWidth="1"/>
    <col min="12056" max="12056" width="12.7142857142857" style="138" customWidth="1"/>
    <col min="12057" max="12057" width="15.8571428571429" style="138" customWidth="1"/>
    <col min="12058" max="12058" width="14.7142857142857" style="138" customWidth="1"/>
    <col min="12059" max="12059" width="18.8571428571429" style="138" customWidth="1"/>
    <col min="12060" max="12060" width="11" style="138" customWidth="1"/>
    <col min="12061" max="12061" width="14" style="138" customWidth="1"/>
    <col min="12062" max="12062" width="13.8571428571429" style="138" customWidth="1"/>
    <col min="12063" max="12063" width="17" style="138" customWidth="1"/>
    <col min="12064" max="12065" width="15" style="138" customWidth="1"/>
    <col min="12066" max="12066" width="14.1428571428571" style="138" customWidth="1"/>
    <col min="12067" max="12067" width="17.7142857142857" style="138" customWidth="1"/>
    <col min="12068" max="12068" width="12.2857142857143" style="138" customWidth="1"/>
    <col min="12069" max="12070" width="14.7142857142857" style="138" customWidth="1"/>
    <col min="12071" max="12071" width="16.8571428571429" style="138" customWidth="1"/>
    <col min="12072" max="12072" width="11.8571428571429" style="138" customWidth="1"/>
    <col min="12073" max="12073" width="13.5714285714286" style="138" customWidth="1"/>
    <col min="12074" max="12074" width="14" style="138" customWidth="1"/>
    <col min="12075" max="12075" width="20" style="138" customWidth="1"/>
    <col min="12076" max="12076" width="13.2857142857143" style="138" customWidth="1"/>
    <col min="12077" max="12077" width="14.5714285714286" style="138" customWidth="1"/>
    <col min="12078" max="12078" width="13.7142857142857" style="138" customWidth="1"/>
    <col min="12079" max="12079" width="18.1428571428571" style="138" customWidth="1"/>
    <col min="12080" max="12080" width="12.1428571428571" style="138" customWidth="1"/>
    <col min="12081" max="12081" width="14.1428571428571" style="138" customWidth="1"/>
    <col min="12082" max="12082" width="13.7142857142857" style="138" customWidth="1"/>
    <col min="12083" max="12083" width="17.1428571428571" style="138" customWidth="1"/>
    <col min="12084" max="12084" width="14.8571428571429" style="138" customWidth="1"/>
    <col min="12085" max="12086" width="14.2857142857143" style="138" customWidth="1"/>
    <col min="12087" max="12087" width="11" style="138" customWidth="1"/>
    <col min="12088" max="12088" width="7.14285714285714" style="138" customWidth="1"/>
    <col min="12089" max="12089" width="4.57142857142857" style="138" customWidth="1"/>
    <col min="12090" max="12090" width="5.57142857142857" style="138" customWidth="1"/>
    <col min="12091" max="12091" width="8.71428571428571" style="138" customWidth="1"/>
    <col min="12092" max="12092" width="5.57142857142857" style="138" customWidth="1"/>
    <col min="12093" max="12283" width="9.14285714285714" style="138"/>
    <col min="12284" max="12284" width="106.714285714286" style="138" customWidth="1"/>
    <col min="12285" max="12285" width="18.1428571428571" style="138" customWidth="1"/>
    <col min="12286" max="12286" width="11" style="138" customWidth="1"/>
    <col min="12287" max="12287" width="15.2857142857143" style="138" customWidth="1"/>
    <col min="12288" max="12288" width="12.8571428571429" style="138" customWidth="1"/>
    <col min="12289" max="12289" width="11" style="138" customWidth="1"/>
    <col min="12290" max="12290" width="20.1428571428571" style="138" customWidth="1"/>
    <col min="12291" max="12291" width="12" style="138" customWidth="1"/>
    <col min="12292" max="12292" width="15" style="138" customWidth="1"/>
    <col min="12293" max="12293" width="22.8571428571429" style="138" customWidth="1"/>
    <col min="12294" max="12294" width="18.1428571428571" style="138" customWidth="1"/>
    <col min="12295" max="12295" width="11" style="138" customWidth="1"/>
    <col min="12296" max="12296" width="14.5714285714286" style="138" customWidth="1"/>
    <col min="12297" max="12297" width="15" style="138" customWidth="1"/>
    <col min="12298" max="12298" width="13.5714285714286" style="138" customWidth="1"/>
    <col min="12299" max="12299" width="12.2857142857143" style="138" customWidth="1"/>
    <col min="12300" max="12300" width="18.8571428571429" style="138" customWidth="1"/>
    <col min="12301" max="12301" width="12.2857142857143" style="138" customWidth="1"/>
    <col min="12302" max="12302" width="14.1428571428571" style="138" customWidth="1"/>
    <col min="12303" max="12303" width="13.8571428571429" style="138" customWidth="1"/>
    <col min="12304" max="12304" width="11.7142857142857" style="138" customWidth="1"/>
    <col min="12305" max="12305" width="18.8571428571429" style="138" customWidth="1"/>
    <col min="12306" max="12306" width="11" style="138" customWidth="1"/>
    <col min="12307" max="12307" width="15.2857142857143" style="138" customWidth="1"/>
    <col min="12308" max="12308" width="15.1428571428571" style="138" customWidth="1"/>
    <col min="12309" max="12309" width="11.7142857142857" style="138" customWidth="1"/>
    <col min="12310" max="12310" width="14.1428571428571" style="138" customWidth="1"/>
    <col min="12311" max="12311" width="19" style="138" customWidth="1"/>
    <col min="12312" max="12312" width="12.7142857142857" style="138" customWidth="1"/>
    <col min="12313" max="12313" width="15.8571428571429" style="138" customWidth="1"/>
    <col min="12314" max="12314" width="14.7142857142857" style="138" customWidth="1"/>
    <col min="12315" max="12315" width="18.8571428571429" style="138" customWidth="1"/>
    <col min="12316" max="12316" width="11" style="138" customWidth="1"/>
    <col min="12317" max="12317" width="14" style="138" customWidth="1"/>
    <col min="12318" max="12318" width="13.8571428571429" style="138" customWidth="1"/>
    <col min="12319" max="12319" width="17" style="138" customWidth="1"/>
    <col min="12320" max="12321" width="15" style="138" customWidth="1"/>
    <col min="12322" max="12322" width="14.1428571428571" style="138" customWidth="1"/>
    <col min="12323" max="12323" width="17.7142857142857" style="138" customWidth="1"/>
    <col min="12324" max="12324" width="12.2857142857143" style="138" customWidth="1"/>
    <col min="12325" max="12326" width="14.7142857142857" style="138" customWidth="1"/>
    <col min="12327" max="12327" width="16.8571428571429" style="138" customWidth="1"/>
    <col min="12328" max="12328" width="11.8571428571429" style="138" customWidth="1"/>
    <col min="12329" max="12329" width="13.5714285714286" style="138" customWidth="1"/>
    <col min="12330" max="12330" width="14" style="138" customWidth="1"/>
    <col min="12331" max="12331" width="20" style="138" customWidth="1"/>
    <col min="12332" max="12332" width="13.2857142857143" style="138" customWidth="1"/>
    <col min="12333" max="12333" width="14.5714285714286" style="138" customWidth="1"/>
    <col min="12334" max="12334" width="13.7142857142857" style="138" customWidth="1"/>
    <col min="12335" max="12335" width="18.1428571428571" style="138" customWidth="1"/>
    <col min="12336" max="12336" width="12.1428571428571" style="138" customWidth="1"/>
    <col min="12337" max="12337" width="14.1428571428571" style="138" customWidth="1"/>
    <col min="12338" max="12338" width="13.7142857142857" style="138" customWidth="1"/>
    <col min="12339" max="12339" width="17.1428571428571" style="138" customWidth="1"/>
    <col min="12340" max="12340" width="14.8571428571429" style="138" customWidth="1"/>
    <col min="12341" max="12342" width="14.2857142857143" style="138" customWidth="1"/>
    <col min="12343" max="12343" width="11" style="138" customWidth="1"/>
    <col min="12344" max="12344" width="7.14285714285714" style="138" customWidth="1"/>
    <col min="12345" max="12345" width="4.57142857142857" style="138" customWidth="1"/>
    <col min="12346" max="12346" width="5.57142857142857" style="138" customWidth="1"/>
    <col min="12347" max="12347" width="8.71428571428571" style="138" customWidth="1"/>
    <col min="12348" max="12348" width="5.57142857142857" style="138" customWidth="1"/>
    <col min="12349" max="12539" width="9.14285714285714" style="138"/>
    <col min="12540" max="12540" width="106.714285714286" style="138" customWidth="1"/>
    <col min="12541" max="12541" width="18.1428571428571" style="138" customWidth="1"/>
    <col min="12542" max="12542" width="11" style="138" customWidth="1"/>
    <col min="12543" max="12543" width="15.2857142857143" style="138" customWidth="1"/>
    <col min="12544" max="12544" width="12.8571428571429" style="138" customWidth="1"/>
    <col min="12545" max="12545" width="11" style="138" customWidth="1"/>
    <col min="12546" max="12546" width="20.1428571428571" style="138" customWidth="1"/>
    <col min="12547" max="12547" width="12" style="138" customWidth="1"/>
    <col min="12548" max="12548" width="15" style="138" customWidth="1"/>
    <col min="12549" max="12549" width="22.8571428571429" style="138" customWidth="1"/>
    <col min="12550" max="12550" width="18.1428571428571" style="138" customWidth="1"/>
    <col min="12551" max="12551" width="11" style="138" customWidth="1"/>
    <col min="12552" max="12552" width="14.5714285714286" style="138" customWidth="1"/>
    <col min="12553" max="12553" width="15" style="138" customWidth="1"/>
    <col min="12554" max="12554" width="13.5714285714286" style="138" customWidth="1"/>
    <col min="12555" max="12555" width="12.2857142857143" style="138" customWidth="1"/>
    <col min="12556" max="12556" width="18.8571428571429" style="138" customWidth="1"/>
    <col min="12557" max="12557" width="12.2857142857143" style="138" customWidth="1"/>
    <col min="12558" max="12558" width="14.1428571428571" style="138" customWidth="1"/>
    <col min="12559" max="12559" width="13.8571428571429" style="138" customWidth="1"/>
    <col min="12560" max="12560" width="11.7142857142857" style="138" customWidth="1"/>
    <col min="12561" max="12561" width="18.8571428571429" style="138" customWidth="1"/>
    <col min="12562" max="12562" width="11" style="138" customWidth="1"/>
    <col min="12563" max="12563" width="15.2857142857143" style="138" customWidth="1"/>
    <col min="12564" max="12564" width="15.1428571428571" style="138" customWidth="1"/>
    <col min="12565" max="12565" width="11.7142857142857" style="138" customWidth="1"/>
    <col min="12566" max="12566" width="14.1428571428571" style="138" customWidth="1"/>
    <col min="12567" max="12567" width="19" style="138" customWidth="1"/>
    <col min="12568" max="12568" width="12.7142857142857" style="138" customWidth="1"/>
    <col min="12569" max="12569" width="15.8571428571429" style="138" customWidth="1"/>
    <col min="12570" max="12570" width="14.7142857142857" style="138" customWidth="1"/>
    <col min="12571" max="12571" width="18.8571428571429" style="138" customWidth="1"/>
    <col min="12572" max="12572" width="11" style="138" customWidth="1"/>
    <col min="12573" max="12573" width="14" style="138" customWidth="1"/>
    <col min="12574" max="12574" width="13.8571428571429" style="138" customWidth="1"/>
    <col min="12575" max="12575" width="17" style="138" customWidth="1"/>
    <col min="12576" max="12577" width="15" style="138" customWidth="1"/>
    <col min="12578" max="12578" width="14.1428571428571" style="138" customWidth="1"/>
    <col min="12579" max="12579" width="17.7142857142857" style="138" customWidth="1"/>
    <col min="12580" max="12580" width="12.2857142857143" style="138" customWidth="1"/>
    <col min="12581" max="12582" width="14.7142857142857" style="138" customWidth="1"/>
    <col min="12583" max="12583" width="16.8571428571429" style="138" customWidth="1"/>
    <col min="12584" max="12584" width="11.8571428571429" style="138" customWidth="1"/>
    <col min="12585" max="12585" width="13.5714285714286" style="138" customWidth="1"/>
    <col min="12586" max="12586" width="14" style="138" customWidth="1"/>
    <col min="12587" max="12587" width="20" style="138" customWidth="1"/>
    <col min="12588" max="12588" width="13.2857142857143" style="138" customWidth="1"/>
    <col min="12589" max="12589" width="14.5714285714286" style="138" customWidth="1"/>
    <col min="12590" max="12590" width="13.7142857142857" style="138" customWidth="1"/>
    <col min="12591" max="12591" width="18.1428571428571" style="138" customWidth="1"/>
    <col min="12592" max="12592" width="12.1428571428571" style="138" customWidth="1"/>
    <col min="12593" max="12593" width="14.1428571428571" style="138" customWidth="1"/>
    <col min="12594" max="12594" width="13.7142857142857" style="138" customWidth="1"/>
    <col min="12595" max="12595" width="17.1428571428571" style="138" customWidth="1"/>
    <col min="12596" max="12596" width="14.8571428571429" style="138" customWidth="1"/>
    <col min="12597" max="12598" width="14.2857142857143" style="138" customWidth="1"/>
    <col min="12599" max="12599" width="11" style="138" customWidth="1"/>
    <col min="12600" max="12600" width="7.14285714285714" style="138" customWidth="1"/>
    <col min="12601" max="12601" width="4.57142857142857" style="138" customWidth="1"/>
    <col min="12602" max="12602" width="5.57142857142857" style="138" customWidth="1"/>
    <col min="12603" max="12603" width="8.71428571428571" style="138" customWidth="1"/>
    <col min="12604" max="12604" width="5.57142857142857" style="138" customWidth="1"/>
    <col min="12605" max="12795" width="9.14285714285714" style="138"/>
    <col min="12796" max="12796" width="106.714285714286" style="138" customWidth="1"/>
    <col min="12797" max="12797" width="18.1428571428571" style="138" customWidth="1"/>
    <col min="12798" max="12798" width="11" style="138" customWidth="1"/>
    <col min="12799" max="12799" width="15.2857142857143" style="138" customWidth="1"/>
    <col min="12800" max="12800" width="12.8571428571429" style="138" customWidth="1"/>
    <col min="12801" max="12801" width="11" style="138" customWidth="1"/>
    <col min="12802" max="12802" width="20.1428571428571" style="138" customWidth="1"/>
    <col min="12803" max="12803" width="12" style="138" customWidth="1"/>
    <col min="12804" max="12804" width="15" style="138" customWidth="1"/>
    <col min="12805" max="12805" width="22.8571428571429" style="138" customWidth="1"/>
    <col min="12806" max="12806" width="18.1428571428571" style="138" customWidth="1"/>
    <col min="12807" max="12807" width="11" style="138" customWidth="1"/>
    <col min="12808" max="12808" width="14.5714285714286" style="138" customWidth="1"/>
    <col min="12809" max="12809" width="15" style="138" customWidth="1"/>
    <col min="12810" max="12810" width="13.5714285714286" style="138" customWidth="1"/>
    <col min="12811" max="12811" width="12.2857142857143" style="138" customWidth="1"/>
    <col min="12812" max="12812" width="18.8571428571429" style="138" customWidth="1"/>
    <col min="12813" max="12813" width="12.2857142857143" style="138" customWidth="1"/>
    <col min="12814" max="12814" width="14.1428571428571" style="138" customWidth="1"/>
    <col min="12815" max="12815" width="13.8571428571429" style="138" customWidth="1"/>
    <col min="12816" max="12816" width="11.7142857142857" style="138" customWidth="1"/>
    <col min="12817" max="12817" width="18.8571428571429" style="138" customWidth="1"/>
    <col min="12818" max="12818" width="11" style="138" customWidth="1"/>
    <col min="12819" max="12819" width="15.2857142857143" style="138" customWidth="1"/>
    <col min="12820" max="12820" width="15.1428571428571" style="138" customWidth="1"/>
    <col min="12821" max="12821" width="11.7142857142857" style="138" customWidth="1"/>
    <col min="12822" max="12822" width="14.1428571428571" style="138" customWidth="1"/>
    <col min="12823" max="12823" width="19" style="138" customWidth="1"/>
    <col min="12824" max="12824" width="12.7142857142857" style="138" customWidth="1"/>
    <col min="12825" max="12825" width="15.8571428571429" style="138" customWidth="1"/>
    <col min="12826" max="12826" width="14.7142857142857" style="138" customWidth="1"/>
    <col min="12827" max="12827" width="18.8571428571429" style="138" customWidth="1"/>
    <col min="12828" max="12828" width="11" style="138" customWidth="1"/>
    <col min="12829" max="12829" width="14" style="138" customWidth="1"/>
    <col min="12830" max="12830" width="13.8571428571429" style="138" customWidth="1"/>
    <col min="12831" max="12831" width="17" style="138" customWidth="1"/>
    <col min="12832" max="12833" width="15" style="138" customWidth="1"/>
    <col min="12834" max="12834" width="14.1428571428571" style="138" customWidth="1"/>
    <col min="12835" max="12835" width="17.7142857142857" style="138" customWidth="1"/>
    <col min="12836" max="12836" width="12.2857142857143" style="138" customWidth="1"/>
    <col min="12837" max="12838" width="14.7142857142857" style="138" customWidth="1"/>
    <col min="12839" max="12839" width="16.8571428571429" style="138" customWidth="1"/>
    <col min="12840" max="12840" width="11.8571428571429" style="138" customWidth="1"/>
    <col min="12841" max="12841" width="13.5714285714286" style="138" customWidth="1"/>
    <col min="12842" max="12842" width="14" style="138" customWidth="1"/>
    <col min="12843" max="12843" width="20" style="138" customWidth="1"/>
    <col min="12844" max="12844" width="13.2857142857143" style="138" customWidth="1"/>
    <col min="12845" max="12845" width="14.5714285714286" style="138" customWidth="1"/>
    <col min="12846" max="12846" width="13.7142857142857" style="138" customWidth="1"/>
    <col min="12847" max="12847" width="18.1428571428571" style="138" customWidth="1"/>
    <col min="12848" max="12848" width="12.1428571428571" style="138" customWidth="1"/>
    <col min="12849" max="12849" width="14.1428571428571" style="138" customWidth="1"/>
    <col min="12850" max="12850" width="13.7142857142857" style="138" customWidth="1"/>
    <col min="12851" max="12851" width="17.1428571428571" style="138" customWidth="1"/>
    <col min="12852" max="12852" width="14.8571428571429" style="138" customWidth="1"/>
    <col min="12853" max="12854" width="14.2857142857143" style="138" customWidth="1"/>
    <col min="12855" max="12855" width="11" style="138" customWidth="1"/>
    <col min="12856" max="12856" width="7.14285714285714" style="138" customWidth="1"/>
    <col min="12857" max="12857" width="4.57142857142857" style="138" customWidth="1"/>
    <col min="12858" max="12858" width="5.57142857142857" style="138" customWidth="1"/>
    <col min="12859" max="12859" width="8.71428571428571" style="138" customWidth="1"/>
    <col min="12860" max="12860" width="5.57142857142857" style="138" customWidth="1"/>
    <col min="12861" max="13051" width="9.14285714285714" style="138"/>
    <col min="13052" max="13052" width="106.714285714286" style="138" customWidth="1"/>
    <col min="13053" max="13053" width="18.1428571428571" style="138" customWidth="1"/>
    <col min="13054" max="13054" width="11" style="138" customWidth="1"/>
    <col min="13055" max="13055" width="15.2857142857143" style="138" customWidth="1"/>
    <col min="13056" max="13056" width="12.8571428571429" style="138" customWidth="1"/>
    <col min="13057" max="13057" width="11" style="138" customWidth="1"/>
    <col min="13058" max="13058" width="20.1428571428571" style="138" customWidth="1"/>
    <col min="13059" max="13059" width="12" style="138" customWidth="1"/>
    <col min="13060" max="13060" width="15" style="138" customWidth="1"/>
    <col min="13061" max="13061" width="22.8571428571429" style="138" customWidth="1"/>
    <col min="13062" max="13062" width="18.1428571428571" style="138" customWidth="1"/>
    <col min="13063" max="13063" width="11" style="138" customWidth="1"/>
    <col min="13064" max="13064" width="14.5714285714286" style="138" customWidth="1"/>
    <col min="13065" max="13065" width="15" style="138" customWidth="1"/>
    <col min="13066" max="13066" width="13.5714285714286" style="138" customWidth="1"/>
    <col min="13067" max="13067" width="12.2857142857143" style="138" customWidth="1"/>
    <col min="13068" max="13068" width="18.8571428571429" style="138" customWidth="1"/>
    <col min="13069" max="13069" width="12.2857142857143" style="138" customWidth="1"/>
    <col min="13070" max="13070" width="14.1428571428571" style="138" customWidth="1"/>
    <col min="13071" max="13071" width="13.8571428571429" style="138" customWidth="1"/>
    <col min="13072" max="13072" width="11.7142857142857" style="138" customWidth="1"/>
    <col min="13073" max="13073" width="18.8571428571429" style="138" customWidth="1"/>
    <col min="13074" max="13074" width="11" style="138" customWidth="1"/>
    <col min="13075" max="13075" width="15.2857142857143" style="138" customWidth="1"/>
    <col min="13076" max="13076" width="15.1428571428571" style="138" customWidth="1"/>
    <col min="13077" max="13077" width="11.7142857142857" style="138" customWidth="1"/>
    <col min="13078" max="13078" width="14.1428571428571" style="138" customWidth="1"/>
    <col min="13079" max="13079" width="19" style="138" customWidth="1"/>
    <col min="13080" max="13080" width="12.7142857142857" style="138" customWidth="1"/>
    <col min="13081" max="13081" width="15.8571428571429" style="138" customWidth="1"/>
    <col min="13082" max="13082" width="14.7142857142857" style="138" customWidth="1"/>
    <col min="13083" max="13083" width="18.8571428571429" style="138" customWidth="1"/>
    <col min="13084" max="13084" width="11" style="138" customWidth="1"/>
    <col min="13085" max="13085" width="14" style="138" customWidth="1"/>
    <col min="13086" max="13086" width="13.8571428571429" style="138" customWidth="1"/>
    <col min="13087" max="13087" width="17" style="138" customWidth="1"/>
    <col min="13088" max="13089" width="15" style="138" customWidth="1"/>
    <col min="13090" max="13090" width="14.1428571428571" style="138" customWidth="1"/>
    <col min="13091" max="13091" width="17.7142857142857" style="138" customWidth="1"/>
    <col min="13092" max="13092" width="12.2857142857143" style="138" customWidth="1"/>
    <col min="13093" max="13094" width="14.7142857142857" style="138" customWidth="1"/>
    <col min="13095" max="13095" width="16.8571428571429" style="138" customWidth="1"/>
    <col min="13096" max="13096" width="11.8571428571429" style="138" customWidth="1"/>
    <col min="13097" max="13097" width="13.5714285714286" style="138" customWidth="1"/>
    <col min="13098" max="13098" width="14" style="138" customWidth="1"/>
    <col min="13099" max="13099" width="20" style="138" customWidth="1"/>
    <col min="13100" max="13100" width="13.2857142857143" style="138" customWidth="1"/>
    <col min="13101" max="13101" width="14.5714285714286" style="138" customWidth="1"/>
    <col min="13102" max="13102" width="13.7142857142857" style="138" customWidth="1"/>
    <col min="13103" max="13103" width="18.1428571428571" style="138" customWidth="1"/>
    <col min="13104" max="13104" width="12.1428571428571" style="138" customWidth="1"/>
    <col min="13105" max="13105" width="14.1428571428571" style="138" customWidth="1"/>
    <col min="13106" max="13106" width="13.7142857142857" style="138" customWidth="1"/>
    <col min="13107" max="13107" width="17.1428571428571" style="138" customWidth="1"/>
    <col min="13108" max="13108" width="14.8571428571429" style="138" customWidth="1"/>
    <col min="13109" max="13110" width="14.2857142857143" style="138" customWidth="1"/>
    <col min="13111" max="13111" width="11" style="138" customWidth="1"/>
    <col min="13112" max="13112" width="7.14285714285714" style="138" customWidth="1"/>
    <col min="13113" max="13113" width="4.57142857142857" style="138" customWidth="1"/>
    <col min="13114" max="13114" width="5.57142857142857" style="138" customWidth="1"/>
    <col min="13115" max="13115" width="8.71428571428571" style="138" customWidth="1"/>
    <col min="13116" max="13116" width="5.57142857142857" style="138" customWidth="1"/>
    <col min="13117" max="13307" width="9.14285714285714" style="138"/>
    <col min="13308" max="13308" width="106.714285714286" style="138" customWidth="1"/>
    <col min="13309" max="13309" width="18.1428571428571" style="138" customWidth="1"/>
    <col min="13310" max="13310" width="11" style="138" customWidth="1"/>
    <col min="13311" max="13311" width="15.2857142857143" style="138" customWidth="1"/>
    <col min="13312" max="13312" width="12.8571428571429" style="138" customWidth="1"/>
    <col min="13313" max="13313" width="11" style="138" customWidth="1"/>
    <col min="13314" max="13314" width="20.1428571428571" style="138" customWidth="1"/>
    <col min="13315" max="13315" width="12" style="138" customWidth="1"/>
    <col min="13316" max="13316" width="15" style="138" customWidth="1"/>
    <col min="13317" max="13317" width="22.8571428571429" style="138" customWidth="1"/>
    <col min="13318" max="13318" width="18.1428571428571" style="138" customWidth="1"/>
    <col min="13319" max="13319" width="11" style="138" customWidth="1"/>
    <col min="13320" max="13320" width="14.5714285714286" style="138" customWidth="1"/>
    <col min="13321" max="13321" width="15" style="138" customWidth="1"/>
    <col min="13322" max="13322" width="13.5714285714286" style="138" customWidth="1"/>
    <col min="13323" max="13323" width="12.2857142857143" style="138" customWidth="1"/>
    <col min="13324" max="13324" width="18.8571428571429" style="138" customWidth="1"/>
    <col min="13325" max="13325" width="12.2857142857143" style="138" customWidth="1"/>
    <col min="13326" max="13326" width="14.1428571428571" style="138" customWidth="1"/>
    <col min="13327" max="13327" width="13.8571428571429" style="138" customWidth="1"/>
    <col min="13328" max="13328" width="11.7142857142857" style="138" customWidth="1"/>
    <col min="13329" max="13329" width="18.8571428571429" style="138" customWidth="1"/>
    <col min="13330" max="13330" width="11" style="138" customWidth="1"/>
    <col min="13331" max="13331" width="15.2857142857143" style="138" customWidth="1"/>
    <col min="13332" max="13332" width="15.1428571428571" style="138" customWidth="1"/>
    <col min="13333" max="13333" width="11.7142857142857" style="138" customWidth="1"/>
    <col min="13334" max="13334" width="14.1428571428571" style="138" customWidth="1"/>
    <col min="13335" max="13335" width="19" style="138" customWidth="1"/>
    <col min="13336" max="13336" width="12.7142857142857" style="138" customWidth="1"/>
    <col min="13337" max="13337" width="15.8571428571429" style="138" customWidth="1"/>
    <col min="13338" max="13338" width="14.7142857142857" style="138" customWidth="1"/>
    <col min="13339" max="13339" width="18.8571428571429" style="138" customWidth="1"/>
    <col min="13340" max="13340" width="11" style="138" customWidth="1"/>
    <col min="13341" max="13341" width="14" style="138" customWidth="1"/>
    <col min="13342" max="13342" width="13.8571428571429" style="138" customWidth="1"/>
    <col min="13343" max="13343" width="17" style="138" customWidth="1"/>
    <col min="13344" max="13345" width="15" style="138" customWidth="1"/>
    <col min="13346" max="13346" width="14.1428571428571" style="138" customWidth="1"/>
    <col min="13347" max="13347" width="17.7142857142857" style="138" customWidth="1"/>
    <col min="13348" max="13348" width="12.2857142857143" style="138" customWidth="1"/>
    <col min="13349" max="13350" width="14.7142857142857" style="138" customWidth="1"/>
    <col min="13351" max="13351" width="16.8571428571429" style="138" customWidth="1"/>
    <col min="13352" max="13352" width="11.8571428571429" style="138" customWidth="1"/>
    <col min="13353" max="13353" width="13.5714285714286" style="138" customWidth="1"/>
    <col min="13354" max="13354" width="14" style="138" customWidth="1"/>
    <col min="13355" max="13355" width="20" style="138" customWidth="1"/>
    <col min="13356" max="13356" width="13.2857142857143" style="138" customWidth="1"/>
    <col min="13357" max="13357" width="14.5714285714286" style="138" customWidth="1"/>
    <col min="13358" max="13358" width="13.7142857142857" style="138" customWidth="1"/>
    <col min="13359" max="13359" width="18.1428571428571" style="138" customWidth="1"/>
    <col min="13360" max="13360" width="12.1428571428571" style="138" customWidth="1"/>
    <col min="13361" max="13361" width="14.1428571428571" style="138" customWidth="1"/>
    <col min="13362" max="13362" width="13.7142857142857" style="138" customWidth="1"/>
    <col min="13363" max="13363" width="17.1428571428571" style="138" customWidth="1"/>
    <col min="13364" max="13364" width="14.8571428571429" style="138" customWidth="1"/>
    <col min="13365" max="13366" width="14.2857142857143" style="138" customWidth="1"/>
    <col min="13367" max="13367" width="11" style="138" customWidth="1"/>
    <col min="13368" max="13368" width="7.14285714285714" style="138" customWidth="1"/>
    <col min="13369" max="13369" width="4.57142857142857" style="138" customWidth="1"/>
    <col min="13370" max="13370" width="5.57142857142857" style="138" customWidth="1"/>
    <col min="13371" max="13371" width="8.71428571428571" style="138" customWidth="1"/>
    <col min="13372" max="13372" width="5.57142857142857" style="138" customWidth="1"/>
    <col min="13373" max="13563" width="9.14285714285714" style="138"/>
    <col min="13564" max="13564" width="106.714285714286" style="138" customWidth="1"/>
    <col min="13565" max="13565" width="18.1428571428571" style="138" customWidth="1"/>
    <col min="13566" max="13566" width="11" style="138" customWidth="1"/>
    <col min="13567" max="13567" width="15.2857142857143" style="138" customWidth="1"/>
    <col min="13568" max="13568" width="12.8571428571429" style="138" customWidth="1"/>
    <col min="13569" max="13569" width="11" style="138" customWidth="1"/>
    <col min="13570" max="13570" width="20.1428571428571" style="138" customWidth="1"/>
    <col min="13571" max="13571" width="12" style="138" customWidth="1"/>
    <col min="13572" max="13572" width="15" style="138" customWidth="1"/>
    <col min="13573" max="13573" width="22.8571428571429" style="138" customWidth="1"/>
    <col min="13574" max="13574" width="18.1428571428571" style="138" customWidth="1"/>
    <col min="13575" max="13575" width="11" style="138" customWidth="1"/>
    <col min="13576" max="13576" width="14.5714285714286" style="138" customWidth="1"/>
    <col min="13577" max="13577" width="15" style="138" customWidth="1"/>
    <col min="13578" max="13578" width="13.5714285714286" style="138" customWidth="1"/>
    <col min="13579" max="13579" width="12.2857142857143" style="138" customWidth="1"/>
    <col min="13580" max="13580" width="18.8571428571429" style="138" customWidth="1"/>
    <col min="13581" max="13581" width="12.2857142857143" style="138" customWidth="1"/>
    <col min="13582" max="13582" width="14.1428571428571" style="138" customWidth="1"/>
    <col min="13583" max="13583" width="13.8571428571429" style="138" customWidth="1"/>
    <col min="13584" max="13584" width="11.7142857142857" style="138" customWidth="1"/>
    <col min="13585" max="13585" width="18.8571428571429" style="138" customWidth="1"/>
    <col min="13586" max="13586" width="11" style="138" customWidth="1"/>
    <col min="13587" max="13587" width="15.2857142857143" style="138" customWidth="1"/>
    <col min="13588" max="13588" width="15.1428571428571" style="138" customWidth="1"/>
    <col min="13589" max="13589" width="11.7142857142857" style="138" customWidth="1"/>
    <col min="13590" max="13590" width="14.1428571428571" style="138" customWidth="1"/>
    <col min="13591" max="13591" width="19" style="138" customWidth="1"/>
    <col min="13592" max="13592" width="12.7142857142857" style="138" customWidth="1"/>
    <col min="13593" max="13593" width="15.8571428571429" style="138" customWidth="1"/>
    <col min="13594" max="13594" width="14.7142857142857" style="138" customWidth="1"/>
    <col min="13595" max="13595" width="18.8571428571429" style="138" customWidth="1"/>
    <col min="13596" max="13596" width="11" style="138" customWidth="1"/>
    <col min="13597" max="13597" width="14" style="138" customWidth="1"/>
    <col min="13598" max="13598" width="13.8571428571429" style="138" customWidth="1"/>
    <col min="13599" max="13599" width="17" style="138" customWidth="1"/>
    <col min="13600" max="13601" width="15" style="138" customWidth="1"/>
    <col min="13602" max="13602" width="14.1428571428571" style="138" customWidth="1"/>
    <col min="13603" max="13603" width="17.7142857142857" style="138" customWidth="1"/>
    <col min="13604" max="13604" width="12.2857142857143" style="138" customWidth="1"/>
    <col min="13605" max="13606" width="14.7142857142857" style="138" customWidth="1"/>
    <col min="13607" max="13607" width="16.8571428571429" style="138" customWidth="1"/>
    <col min="13608" max="13608" width="11.8571428571429" style="138" customWidth="1"/>
    <col min="13609" max="13609" width="13.5714285714286" style="138" customWidth="1"/>
    <col min="13610" max="13610" width="14" style="138" customWidth="1"/>
    <col min="13611" max="13611" width="20" style="138" customWidth="1"/>
    <col min="13612" max="13612" width="13.2857142857143" style="138" customWidth="1"/>
    <col min="13613" max="13613" width="14.5714285714286" style="138" customWidth="1"/>
    <col min="13614" max="13614" width="13.7142857142857" style="138" customWidth="1"/>
    <col min="13615" max="13615" width="18.1428571428571" style="138" customWidth="1"/>
    <col min="13616" max="13616" width="12.1428571428571" style="138" customWidth="1"/>
    <col min="13617" max="13617" width="14.1428571428571" style="138" customWidth="1"/>
    <col min="13618" max="13618" width="13.7142857142857" style="138" customWidth="1"/>
    <col min="13619" max="13619" width="17.1428571428571" style="138" customWidth="1"/>
    <col min="13620" max="13620" width="14.8571428571429" style="138" customWidth="1"/>
    <col min="13621" max="13622" width="14.2857142857143" style="138" customWidth="1"/>
    <col min="13623" max="13623" width="11" style="138" customWidth="1"/>
    <col min="13624" max="13624" width="7.14285714285714" style="138" customWidth="1"/>
    <col min="13625" max="13625" width="4.57142857142857" style="138" customWidth="1"/>
    <col min="13626" max="13626" width="5.57142857142857" style="138" customWidth="1"/>
    <col min="13627" max="13627" width="8.71428571428571" style="138" customWidth="1"/>
    <col min="13628" max="13628" width="5.57142857142857" style="138" customWidth="1"/>
    <col min="13629" max="13819" width="9.14285714285714" style="138"/>
    <col min="13820" max="13820" width="106.714285714286" style="138" customWidth="1"/>
    <col min="13821" max="13821" width="18.1428571428571" style="138" customWidth="1"/>
    <col min="13822" max="13822" width="11" style="138" customWidth="1"/>
    <col min="13823" max="13823" width="15.2857142857143" style="138" customWidth="1"/>
    <col min="13824" max="13824" width="12.8571428571429" style="138" customWidth="1"/>
    <col min="13825" max="13825" width="11" style="138" customWidth="1"/>
    <col min="13826" max="13826" width="20.1428571428571" style="138" customWidth="1"/>
    <col min="13827" max="13827" width="12" style="138" customWidth="1"/>
    <col min="13828" max="13828" width="15" style="138" customWidth="1"/>
    <col min="13829" max="13829" width="22.8571428571429" style="138" customWidth="1"/>
    <col min="13830" max="13830" width="18.1428571428571" style="138" customWidth="1"/>
    <col min="13831" max="13831" width="11" style="138" customWidth="1"/>
    <col min="13832" max="13832" width="14.5714285714286" style="138" customWidth="1"/>
    <col min="13833" max="13833" width="15" style="138" customWidth="1"/>
    <col min="13834" max="13834" width="13.5714285714286" style="138" customWidth="1"/>
    <col min="13835" max="13835" width="12.2857142857143" style="138" customWidth="1"/>
    <col min="13836" max="13836" width="18.8571428571429" style="138" customWidth="1"/>
    <col min="13837" max="13837" width="12.2857142857143" style="138" customWidth="1"/>
    <col min="13838" max="13838" width="14.1428571428571" style="138" customWidth="1"/>
    <col min="13839" max="13839" width="13.8571428571429" style="138" customWidth="1"/>
    <col min="13840" max="13840" width="11.7142857142857" style="138" customWidth="1"/>
    <col min="13841" max="13841" width="18.8571428571429" style="138" customWidth="1"/>
    <col min="13842" max="13842" width="11" style="138" customWidth="1"/>
    <col min="13843" max="13843" width="15.2857142857143" style="138" customWidth="1"/>
    <col min="13844" max="13844" width="15.1428571428571" style="138" customWidth="1"/>
    <col min="13845" max="13845" width="11.7142857142857" style="138" customWidth="1"/>
    <col min="13846" max="13846" width="14.1428571428571" style="138" customWidth="1"/>
    <col min="13847" max="13847" width="19" style="138" customWidth="1"/>
    <col min="13848" max="13848" width="12.7142857142857" style="138" customWidth="1"/>
    <col min="13849" max="13849" width="15.8571428571429" style="138" customWidth="1"/>
    <col min="13850" max="13850" width="14.7142857142857" style="138" customWidth="1"/>
    <col min="13851" max="13851" width="18.8571428571429" style="138" customWidth="1"/>
    <col min="13852" max="13852" width="11" style="138" customWidth="1"/>
    <col min="13853" max="13853" width="14" style="138" customWidth="1"/>
    <col min="13854" max="13854" width="13.8571428571429" style="138" customWidth="1"/>
    <col min="13855" max="13855" width="17" style="138" customWidth="1"/>
    <col min="13856" max="13857" width="15" style="138" customWidth="1"/>
    <col min="13858" max="13858" width="14.1428571428571" style="138" customWidth="1"/>
    <col min="13859" max="13859" width="17.7142857142857" style="138" customWidth="1"/>
    <col min="13860" max="13860" width="12.2857142857143" style="138" customWidth="1"/>
    <col min="13861" max="13862" width="14.7142857142857" style="138" customWidth="1"/>
    <col min="13863" max="13863" width="16.8571428571429" style="138" customWidth="1"/>
    <col min="13864" max="13864" width="11.8571428571429" style="138" customWidth="1"/>
    <col min="13865" max="13865" width="13.5714285714286" style="138" customWidth="1"/>
    <col min="13866" max="13866" width="14" style="138" customWidth="1"/>
    <col min="13867" max="13867" width="20" style="138" customWidth="1"/>
    <col min="13868" max="13868" width="13.2857142857143" style="138" customWidth="1"/>
    <col min="13869" max="13869" width="14.5714285714286" style="138" customWidth="1"/>
    <col min="13870" max="13870" width="13.7142857142857" style="138" customWidth="1"/>
    <col min="13871" max="13871" width="18.1428571428571" style="138" customWidth="1"/>
    <col min="13872" max="13872" width="12.1428571428571" style="138" customWidth="1"/>
    <col min="13873" max="13873" width="14.1428571428571" style="138" customWidth="1"/>
    <col min="13874" max="13874" width="13.7142857142857" style="138" customWidth="1"/>
    <col min="13875" max="13875" width="17.1428571428571" style="138" customWidth="1"/>
    <col min="13876" max="13876" width="14.8571428571429" style="138" customWidth="1"/>
    <col min="13877" max="13878" width="14.2857142857143" style="138" customWidth="1"/>
    <col min="13879" max="13879" width="11" style="138" customWidth="1"/>
    <col min="13880" max="13880" width="7.14285714285714" style="138" customWidth="1"/>
    <col min="13881" max="13881" width="4.57142857142857" style="138" customWidth="1"/>
    <col min="13882" max="13882" width="5.57142857142857" style="138" customWidth="1"/>
    <col min="13883" max="13883" width="8.71428571428571" style="138" customWidth="1"/>
    <col min="13884" max="13884" width="5.57142857142857" style="138" customWidth="1"/>
    <col min="13885" max="14075" width="9.14285714285714" style="138"/>
    <col min="14076" max="14076" width="106.714285714286" style="138" customWidth="1"/>
    <col min="14077" max="14077" width="18.1428571428571" style="138" customWidth="1"/>
    <col min="14078" max="14078" width="11" style="138" customWidth="1"/>
    <col min="14079" max="14079" width="15.2857142857143" style="138" customWidth="1"/>
    <col min="14080" max="14080" width="12.8571428571429" style="138" customWidth="1"/>
    <col min="14081" max="14081" width="11" style="138" customWidth="1"/>
    <col min="14082" max="14082" width="20.1428571428571" style="138" customWidth="1"/>
    <col min="14083" max="14083" width="12" style="138" customWidth="1"/>
    <col min="14084" max="14084" width="15" style="138" customWidth="1"/>
    <col min="14085" max="14085" width="22.8571428571429" style="138" customWidth="1"/>
    <col min="14086" max="14086" width="18.1428571428571" style="138" customWidth="1"/>
    <col min="14087" max="14087" width="11" style="138" customWidth="1"/>
    <col min="14088" max="14088" width="14.5714285714286" style="138" customWidth="1"/>
    <col min="14089" max="14089" width="15" style="138" customWidth="1"/>
    <col min="14090" max="14090" width="13.5714285714286" style="138" customWidth="1"/>
    <col min="14091" max="14091" width="12.2857142857143" style="138" customWidth="1"/>
    <col min="14092" max="14092" width="18.8571428571429" style="138" customWidth="1"/>
    <col min="14093" max="14093" width="12.2857142857143" style="138" customWidth="1"/>
    <col min="14094" max="14094" width="14.1428571428571" style="138" customWidth="1"/>
    <col min="14095" max="14095" width="13.8571428571429" style="138" customWidth="1"/>
    <col min="14096" max="14096" width="11.7142857142857" style="138" customWidth="1"/>
    <col min="14097" max="14097" width="18.8571428571429" style="138" customWidth="1"/>
    <col min="14098" max="14098" width="11" style="138" customWidth="1"/>
    <col min="14099" max="14099" width="15.2857142857143" style="138" customWidth="1"/>
    <col min="14100" max="14100" width="15.1428571428571" style="138" customWidth="1"/>
    <col min="14101" max="14101" width="11.7142857142857" style="138" customWidth="1"/>
    <col min="14102" max="14102" width="14.1428571428571" style="138" customWidth="1"/>
    <col min="14103" max="14103" width="19" style="138" customWidth="1"/>
    <col min="14104" max="14104" width="12.7142857142857" style="138" customWidth="1"/>
    <col min="14105" max="14105" width="15.8571428571429" style="138" customWidth="1"/>
    <col min="14106" max="14106" width="14.7142857142857" style="138" customWidth="1"/>
    <col min="14107" max="14107" width="18.8571428571429" style="138" customWidth="1"/>
    <col min="14108" max="14108" width="11" style="138" customWidth="1"/>
    <col min="14109" max="14109" width="14" style="138" customWidth="1"/>
    <col min="14110" max="14110" width="13.8571428571429" style="138" customWidth="1"/>
    <col min="14111" max="14111" width="17" style="138" customWidth="1"/>
    <col min="14112" max="14113" width="15" style="138" customWidth="1"/>
    <col min="14114" max="14114" width="14.1428571428571" style="138" customWidth="1"/>
    <col min="14115" max="14115" width="17.7142857142857" style="138" customWidth="1"/>
    <col min="14116" max="14116" width="12.2857142857143" style="138" customWidth="1"/>
    <col min="14117" max="14118" width="14.7142857142857" style="138" customWidth="1"/>
    <col min="14119" max="14119" width="16.8571428571429" style="138" customWidth="1"/>
    <col min="14120" max="14120" width="11.8571428571429" style="138" customWidth="1"/>
    <col min="14121" max="14121" width="13.5714285714286" style="138" customWidth="1"/>
    <col min="14122" max="14122" width="14" style="138" customWidth="1"/>
    <col min="14123" max="14123" width="20" style="138" customWidth="1"/>
    <col min="14124" max="14124" width="13.2857142857143" style="138" customWidth="1"/>
    <col min="14125" max="14125" width="14.5714285714286" style="138" customWidth="1"/>
    <col min="14126" max="14126" width="13.7142857142857" style="138" customWidth="1"/>
    <col min="14127" max="14127" width="18.1428571428571" style="138" customWidth="1"/>
    <col min="14128" max="14128" width="12.1428571428571" style="138" customWidth="1"/>
    <col min="14129" max="14129" width="14.1428571428571" style="138" customWidth="1"/>
    <col min="14130" max="14130" width="13.7142857142857" style="138" customWidth="1"/>
    <col min="14131" max="14131" width="17.1428571428571" style="138" customWidth="1"/>
    <col min="14132" max="14132" width="14.8571428571429" style="138" customWidth="1"/>
    <col min="14133" max="14134" width="14.2857142857143" style="138" customWidth="1"/>
    <col min="14135" max="14135" width="11" style="138" customWidth="1"/>
    <col min="14136" max="14136" width="7.14285714285714" style="138" customWidth="1"/>
    <col min="14137" max="14137" width="4.57142857142857" style="138" customWidth="1"/>
    <col min="14138" max="14138" width="5.57142857142857" style="138" customWidth="1"/>
    <col min="14139" max="14139" width="8.71428571428571" style="138" customWidth="1"/>
    <col min="14140" max="14140" width="5.57142857142857" style="138" customWidth="1"/>
    <col min="14141" max="14331" width="9.14285714285714" style="138"/>
    <col min="14332" max="14332" width="106.714285714286" style="138" customWidth="1"/>
    <col min="14333" max="14333" width="18.1428571428571" style="138" customWidth="1"/>
    <col min="14334" max="14334" width="11" style="138" customWidth="1"/>
    <col min="14335" max="14335" width="15.2857142857143" style="138" customWidth="1"/>
    <col min="14336" max="14336" width="12.8571428571429" style="138" customWidth="1"/>
    <col min="14337" max="14337" width="11" style="138" customWidth="1"/>
    <col min="14338" max="14338" width="20.1428571428571" style="138" customWidth="1"/>
    <col min="14339" max="14339" width="12" style="138" customWidth="1"/>
    <col min="14340" max="14340" width="15" style="138" customWidth="1"/>
    <col min="14341" max="14341" width="22.8571428571429" style="138" customWidth="1"/>
    <col min="14342" max="14342" width="18.1428571428571" style="138" customWidth="1"/>
    <col min="14343" max="14343" width="11" style="138" customWidth="1"/>
    <col min="14344" max="14344" width="14.5714285714286" style="138" customWidth="1"/>
    <col min="14345" max="14345" width="15" style="138" customWidth="1"/>
    <col min="14346" max="14346" width="13.5714285714286" style="138" customWidth="1"/>
    <col min="14347" max="14347" width="12.2857142857143" style="138" customWidth="1"/>
    <col min="14348" max="14348" width="18.8571428571429" style="138" customWidth="1"/>
    <col min="14349" max="14349" width="12.2857142857143" style="138" customWidth="1"/>
    <col min="14350" max="14350" width="14.1428571428571" style="138" customWidth="1"/>
    <col min="14351" max="14351" width="13.8571428571429" style="138" customWidth="1"/>
    <col min="14352" max="14352" width="11.7142857142857" style="138" customWidth="1"/>
    <col min="14353" max="14353" width="18.8571428571429" style="138" customWidth="1"/>
    <col min="14354" max="14354" width="11" style="138" customWidth="1"/>
    <col min="14355" max="14355" width="15.2857142857143" style="138" customWidth="1"/>
    <col min="14356" max="14356" width="15.1428571428571" style="138" customWidth="1"/>
    <col min="14357" max="14357" width="11.7142857142857" style="138" customWidth="1"/>
    <col min="14358" max="14358" width="14.1428571428571" style="138" customWidth="1"/>
    <col min="14359" max="14359" width="19" style="138" customWidth="1"/>
    <col min="14360" max="14360" width="12.7142857142857" style="138" customWidth="1"/>
    <col min="14361" max="14361" width="15.8571428571429" style="138" customWidth="1"/>
    <col min="14362" max="14362" width="14.7142857142857" style="138" customWidth="1"/>
    <col min="14363" max="14363" width="18.8571428571429" style="138" customWidth="1"/>
    <col min="14364" max="14364" width="11" style="138" customWidth="1"/>
    <col min="14365" max="14365" width="14" style="138" customWidth="1"/>
    <col min="14366" max="14366" width="13.8571428571429" style="138" customWidth="1"/>
    <col min="14367" max="14367" width="17" style="138" customWidth="1"/>
    <col min="14368" max="14369" width="15" style="138" customWidth="1"/>
    <col min="14370" max="14370" width="14.1428571428571" style="138" customWidth="1"/>
    <col min="14371" max="14371" width="17.7142857142857" style="138" customWidth="1"/>
    <col min="14372" max="14372" width="12.2857142857143" style="138" customWidth="1"/>
    <col min="14373" max="14374" width="14.7142857142857" style="138" customWidth="1"/>
    <col min="14375" max="14375" width="16.8571428571429" style="138" customWidth="1"/>
    <col min="14376" max="14376" width="11.8571428571429" style="138" customWidth="1"/>
    <col min="14377" max="14377" width="13.5714285714286" style="138" customWidth="1"/>
    <col min="14378" max="14378" width="14" style="138" customWidth="1"/>
    <col min="14379" max="14379" width="20" style="138" customWidth="1"/>
    <col min="14380" max="14380" width="13.2857142857143" style="138" customWidth="1"/>
    <col min="14381" max="14381" width="14.5714285714286" style="138" customWidth="1"/>
    <col min="14382" max="14382" width="13.7142857142857" style="138" customWidth="1"/>
    <col min="14383" max="14383" width="18.1428571428571" style="138" customWidth="1"/>
    <col min="14384" max="14384" width="12.1428571428571" style="138" customWidth="1"/>
    <col min="14385" max="14385" width="14.1428571428571" style="138" customWidth="1"/>
    <col min="14386" max="14386" width="13.7142857142857" style="138" customWidth="1"/>
    <col min="14387" max="14387" width="17.1428571428571" style="138" customWidth="1"/>
    <col min="14388" max="14388" width="14.8571428571429" style="138" customWidth="1"/>
    <col min="14389" max="14390" width="14.2857142857143" style="138" customWidth="1"/>
    <col min="14391" max="14391" width="11" style="138" customWidth="1"/>
    <col min="14392" max="14392" width="7.14285714285714" style="138" customWidth="1"/>
    <col min="14393" max="14393" width="4.57142857142857" style="138" customWidth="1"/>
    <col min="14394" max="14394" width="5.57142857142857" style="138" customWidth="1"/>
    <col min="14395" max="14395" width="8.71428571428571" style="138" customWidth="1"/>
    <col min="14396" max="14396" width="5.57142857142857" style="138" customWidth="1"/>
    <col min="14397" max="14587" width="9.14285714285714" style="138"/>
    <col min="14588" max="14588" width="106.714285714286" style="138" customWidth="1"/>
    <col min="14589" max="14589" width="18.1428571428571" style="138" customWidth="1"/>
    <col min="14590" max="14590" width="11" style="138" customWidth="1"/>
    <col min="14591" max="14591" width="15.2857142857143" style="138" customWidth="1"/>
    <col min="14592" max="14592" width="12.8571428571429" style="138" customWidth="1"/>
    <col min="14593" max="14593" width="11" style="138" customWidth="1"/>
    <col min="14594" max="14594" width="20.1428571428571" style="138" customWidth="1"/>
    <col min="14595" max="14595" width="12" style="138" customWidth="1"/>
    <col min="14596" max="14596" width="15" style="138" customWidth="1"/>
    <col min="14597" max="14597" width="22.8571428571429" style="138" customWidth="1"/>
    <col min="14598" max="14598" width="18.1428571428571" style="138" customWidth="1"/>
    <col min="14599" max="14599" width="11" style="138" customWidth="1"/>
    <col min="14600" max="14600" width="14.5714285714286" style="138" customWidth="1"/>
    <col min="14601" max="14601" width="15" style="138" customWidth="1"/>
    <col min="14602" max="14602" width="13.5714285714286" style="138" customWidth="1"/>
    <col min="14603" max="14603" width="12.2857142857143" style="138" customWidth="1"/>
    <col min="14604" max="14604" width="18.8571428571429" style="138" customWidth="1"/>
    <col min="14605" max="14605" width="12.2857142857143" style="138" customWidth="1"/>
    <col min="14606" max="14606" width="14.1428571428571" style="138" customWidth="1"/>
    <col min="14607" max="14607" width="13.8571428571429" style="138" customWidth="1"/>
    <col min="14608" max="14608" width="11.7142857142857" style="138" customWidth="1"/>
    <col min="14609" max="14609" width="18.8571428571429" style="138" customWidth="1"/>
    <col min="14610" max="14610" width="11" style="138" customWidth="1"/>
    <col min="14611" max="14611" width="15.2857142857143" style="138" customWidth="1"/>
    <col min="14612" max="14612" width="15.1428571428571" style="138" customWidth="1"/>
    <col min="14613" max="14613" width="11.7142857142857" style="138" customWidth="1"/>
    <col min="14614" max="14614" width="14.1428571428571" style="138" customWidth="1"/>
    <col min="14615" max="14615" width="19" style="138" customWidth="1"/>
    <col min="14616" max="14616" width="12.7142857142857" style="138" customWidth="1"/>
    <col min="14617" max="14617" width="15.8571428571429" style="138" customWidth="1"/>
    <col min="14618" max="14618" width="14.7142857142857" style="138" customWidth="1"/>
    <col min="14619" max="14619" width="18.8571428571429" style="138" customWidth="1"/>
    <col min="14620" max="14620" width="11" style="138" customWidth="1"/>
    <col min="14621" max="14621" width="14" style="138" customWidth="1"/>
    <col min="14622" max="14622" width="13.8571428571429" style="138" customWidth="1"/>
    <col min="14623" max="14623" width="17" style="138" customWidth="1"/>
    <col min="14624" max="14625" width="15" style="138" customWidth="1"/>
    <col min="14626" max="14626" width="14.1428571428571" style="138" customWidth="1"/>
    <col min="14627" max="14627" width="17.7142857142857" style="138" customWidth="1"/>
    <col min="14628" max="14628" width="12.2857142857143" style="138" customWidth="1"/>
    <col min="14629" max="14630" width="14.7142857142857" style="138" customWidth="1"/>
    <col min="14631" max="14631" width="16.8571428571429" style="138" customWidth="1"/>
    <col min="14632" max="14632" width="11.8571428571429" style="138" customWidth="1"/>
    <col min="14633" max="14633" width="13.5714285714286" style="138" customWidth="1"/>
    <col min="14634" max="14634" width="14" style="138" customWidth="1"/>
    <col min="14635" max="14635" width="20" style="138" customWidth="1"/>
    <col min="14636" max="14636" width="13.2857142857143" style="138" customWidth="1"/>
    <col min="14637" max="14637" width="14.5714285714286" style="138" customWidth="1"/>
    <col min="14638" max="14638" width="13.7142857142857" style="138" customWidth="1"/>
    <col min="14639" max="14639" width="18.1428571428571" style="138" customWidth="1"/>
    <col min="14640" max="14640" width="12.1428571428571" style="138" customWidth="1"/>
    <col min="14641" max="14641" width="14.1428571428571" style="138" customWidth="1"/>
    <col min="14642" max="14642" width="13.7142857142857" style="138" customWidth="1"/>
    <col min="14643" max="14643" width="17.1428571428571" style="138" customWidth="1"/>
    <col min="14644" max="14644" width="14.8571428571429" style="138" customWidth="1"/>
    <col min="14645" max="14646" width="14.2857142857143" style="138" customWidth="1"/>
    <col min="14647" max="14647" width="11" style="138" customWidth="1"/>
    <col min="14648" max="14648" width="7.14285714285714" style="138" customWidth="1"/>
    <col min="14649" max="14649" width="4.57142857142857" style="138" customWidth="1"/>
    <col min="14650" max="14650" width="5.57142857142857" style="138" customWidth="1"/>
    <col min="14651" max="14651" width="8.71428571428571" style="138" customWidth="1"/>
    <col min="14652" max="14652" width="5.57142857142857" style="138" customWidth="1"/>
    <col min="14653" max="14843" width="9.14285714285714" style="138"/>
    <col min="14844" max="14844" width="106.714285714286" style="138" customWidth="1"/>
    <col min="14845" max="14845" width="18.1428571428571" style="138" customWidth="1"/>
    <col min="14846" max="14846" width="11" style="138" customWidth="1"/>
    <col min="14847" max="14847" width="15.2857142857143" style="138" customWidth="1"/>
    <col min="14848" max="14848" width="12.8571428571429" style="138" customWidth="1"/>
    <col min="14849" max="14849" width="11" style="138" customWidth="1"/>
    <col min="14850" max="14850" width="20.1428571428571" style="138" customWidth="1"/>
    <col min="14851" max="14851" width="12" style="138" customWidth="1"/>
    <col min="14852" max="14852" width="15" style="138" customWidth="1"/>
    <col min="14853" max="14853" width="22.8571428571429" style="138" customWidth="1"/>
    <col min="14854" max="14854" width="18.1428571428571" style="138" customWidth="1"/>
    <col min="14855" max="14855" width="11" style="138" customWidth="1"/>
    <col min="14856" max="14856" width="14.5714285714286" style="138" customWidth="1"/>
    <col min="14857" max="14857" width="15" style="138" customWidth="1"/>
    <col min="14858" max="14858" width="13.5714285714286" style="138" customWidth="1"/>
    <col min="14859" max="14859" width="12.2857142857143" style="138" customWidth="1"/>
    <col min="14860" max="14860" width="18.8571428571429" style="138" customWidth="1"/>
    <col min="14861" max="14861" width="12.2857142857143" style="138" customWidth="1"/>
    <col min="14862" max="14862" width="14.1428571428571" style="138" customWidth="1"/>
    <col min="14863" max="14863" width="13.8571428571429" style="138" customWidth="1"/>
    <col min="14864" max="14864" width="11.7142857142857" style="138" customWidth="1"/>
    <col min="14865" max="14865" width="18.8571428571429" style="138" customWidth="1"/>
    <col min="14866" max="14866" width="11" style="138" customWidth="1"/>
    <col min="14867" max="14867" width="15.2857142857143" style="138" customWidth="1"/>
    <col min="14868" max="14868" width="15.1428571428571" style="138" customWidth="1"/>
    <col min="14869" max="14869" width="11.7142857142857" style="138" customWidth="1"/>
    <col min="14870" max="14870" width="14.1428571428571" style="138" customWidth="1"/>
    <col min="14871" max="14871" width="19" style="138" customWidth="1"/>
    <col min="14872" max="14872" width="12.7142857142857" style="138" customWidth="1"/>
    <col min="14873" max="14873" width="15.8571428571429" style="138" customWidth="1"/>
    <col min="14874" max="14874" width="14.7142857142857" style="138" customWidth="1"/>
    <col min="14875" max="14875" width="18.8571428571429" style="138" customWidth="1"/>
    <col min="14876" max="14876" width="11" style="138" customWidth="1"/>
    <col min="14877" max="14877" width="14" style="138" customWidth="1"/>
    <col min="14878" max="14878" width="13.8571428571429" style="138" customWidth="1"/>
    <col min="14879" max="14879" width="17" style="138" customWidth="1"/>
    <col min="14880" max="14881" width="15" style="138" customWidth="1"/>
    <col min="14882" max="14882" width="14.1428571428571" style="138" customWidth="1"/>
    <col min="14883" max="14883" width="17.7142857142857" style="138" customWidth="1"/>
    <col min="14884" max="14884" width="12.2857142857143" style="138" customWidth="1"/>
    <col min="14885" max="14886" width="14.7142857142857" style="138" customWidth="1"/>
    <col min="14887" max="14887" width="16.8571428571429" style="138" customWidth="1"/>
    <col min="14888" max="14888" width="11.8571428571429" style="138" customWidth="1"/>
    <col min="14889" max="14889" width="13.5714285714286" style="138" customWidth="1"/>
    <col min="14890" max="14890" width="14" style="138" customWidth="1"/>
    <col min="14891" max="14891" width="20" style="138" customWidth="1"/>
    <col min="14892" max="14892" width="13.2857142857143" style="138" customWidth="1"/>
    <col min="14893" max="14893" width="14.5714285714286" style="138" customWidth="1"/>
    <col min="14894" max="14894" width="13.7142857142857" style="138" customWidth="1"/>
    <col min="14895" max="14895" width="18.1428571428571" style="138" customWidth="1"/>
    <col min="14896" max="14896" width="12.1428571428571" style="138" customWidth="1"/>
    <col min="14897" max="14897" width="14.1428571428571" style="138" customWidth="1"/>
    <col min="14898" max="14898" width="13.7142857142857" style="138" customWidth="1"/>
    <col min="14899" max="14899" width="17.1428571428571" style="138" customWidth="1"/>
    <col min="14900" max="14900" width="14.8571428571429" style="138" customWidth="1"/>
    <col min="14901" max="14902" width="14.2857142857143" style="138" customWidth="1"/>
    <col min="14903" max="14903" width="11" style="138" customWidth="1"/>
    <col min="14904" max="14904" width="7.14285714285714" style="138" customWidth="1"/>
    <col min="14905" max="14905" width="4.57142857142857" style="138" customWidth="1"/>
    <col min="14906" max="14906" width="5.57142857142857" style="138" customWidth="1"/>
    <col min="14907" max="14907" width="8.71428571428571" style="138" customWidth="1"/>
    <col min="14908" max="14908" width="5.57142857142857" style="138" customWidth="1"/>
    <col min="14909" max="15099" width="9.14285714285714" style="138"/>
    <col min="15100" max="15100" width="106.714285714286" style="138" customWidth="1"/>
    <col min="15101" max="15101" width="18.1428571428571" style="138" customWidth="1"/>
    <col min="15102" max="15102" width="11" style="138" customWidth="1"/>
    <col min="15103" max="15103" width="15.2857142857143" style="138" customWidth="1"/>
    <col min="15104" max="15104" width="12.8571428571429" style="138" customWidth="1"/>
    <col min="15105" max="15105" width="11" style="138" customWidth="1"/>
    <col min="15106" max="15106" width="20.1428571428571" style="138" customWidth="1"/>
    <col min="15107" max="15107" width="12" style="138" customWidth="1"/>
    <col min="15108" max="15108" width="15" style="138" customWidth="1"/>
    <col min="15109" max="15109" width="22.8571428571429" style="138" customWidth="1"/>
    <col min="15110" max="15110" width="18.1428571428571" style="138" customWidth="1"/>
    <col min="15111" max="15111" width="11" style="138" customWidth="1"/>
    <col min="15112" max="15112" width="14.5714285714286" style="138" customWidth="1"/>
    <col min="15113" max="15113" width="15" style="138" customWidth="1"/>
    <col min="15114" max="15114" width="13.5714285714286" style="138" customWidth="1"/>
    <col min="15115" max="15115" width="12.2857142857143" style="138" customWidth="1"/>
    <col min="15116" max="15116" width="18.8571428571429" style="138" customWidth="1"/>
    <col min="15117" max="15117" width="12.2857142857143" style="138" customWidth="1"/>
    <col min="15118" max="15118" width="14.1428571428571" style="138" customWidth="1"/>
    <col min="15119" max="15119" width="13.8571428571429" style="138" customWidth="1"/>
    <col min="15120" max="15120" width="11.7142857142857" style="138" customWidth="1"/>
    <col min="15121" max="15121" width="18.8571428571429" style="138" customWidth="1"/>
    <col min="15122" max="15122" width="11" style="138" customWidth="1"/>
    <col min="15123" max="15123" width="15.2857142857143" style="138" customWidth="1"/>
    <col min="15124" max="15124" width="15.1428571428571" style="138" customWidth="1"/>
    <col min="15125" max="15125" width="11.7142857142857" style="138" customWidth="1"/>
    <col min="15126" max="15126" width="14.1428571428571" style="138" customWidth="1"/>
    <col min="15127" max="15127" width="19" style="138" customWidth="1"/>
    <col min="15128" max="15128" width="12.7142857142857" style="138" customWidth="1"/>
    <col min="15129" max="15129" width="15.8571428571429" style="138" customWidth="1"/>
    <col min="15130" max="15130" width="14.7142857142857" style="138" customWidth="1"/>
    <col min="15131" max="15131" width="18.8571428571429" style="138" customWidth="1"/>
    <col min="15132" max="15132" width="11" style="138" customWidth="1"/>
    <col min="15133" max="15133" width="14" style="138" customWidth="1"/>
    <col min="15134" max="15134" width="13.8571428571429" style="138" customWidth="1"/>
    <col min="15135" max="15135" width="17" style="138" customWidth="1"/>
    <col min="15136" max="15137" width="15" style="138" customWidth="1"/>
    <col min="15138" max="15138" width="14.1428571428571" style="138" customWidth="1"/>
    <col min="15139" max="15139" width="17.7142857142857" style="138" customWidth="1"/>
    <col min="15140" max="15140" width="12.2857142857143" style="138" customWidth="1"/>
    <col min="15141" max="15142" width="14.7142857142857" style="138" customWidth="1"/>
    <col min="15143" max="15143" width="16.8571428571429" style="138" customWidth="1"/>
    <col min="15144" max="15144" width="11.8571428571429" style="138" customWidth="1"/>
    <col min="15145" max="15145" width="13.5714285714286" style="138" customWidth="1"/>
    <col min="15146" max="15146" width="14" style="138" customWidth="1"/>
    <col min="15147" max="15147" width="20" style="138" customWidth="1"/>
    <col min="15148" max="15148" width="13.2857142857143" style="138" customWidth="1"/>
    <col min="15149" max="15149" width="14.5714285714286" style="138" customWidth="1"/>
    <col min="15150" max="15150" width="13.7142857142857" style="138" customWidth="1"/>
    <col min="15151" max="15151" width="18.1428571428571" style="138" customWidth="1"/>
    <col min="15152" max="15152" width="12.1428571428571" style="138" customWidth="1"/>
    <col min="15153" max="15153" width="14.1428571428571" style="138" customWidth="1"/>
    <col min="15154" max="15154" width="13.7142857142857" style="138" customWidth="1"/>
    <col min="15155" max="15155" width="17.1428571428571" style="138" customWidth="1"/>
    <col min="15156" max="15156" width="14.8571428571429" style="138" customWidth="1"/>
    <col min="15157" max="15158" width="14.2857142857143" style="138" customWidth="1"/>
    <col min="15159" max="15159" width="11" style="138" customWidth="1"/>
    <col min="15160" max="15160" width="7.14285714285714" style="138" customWidth="1"/>
    <col min="15161" max="15161" width="4.57142857142857" style="138" customWidth="1"/>
    <col min="15162" max="15162" width="5.57142857142857" style="138" customWidth="1"/>
    <col min="15163" max="15163" width="8.71428571428571" style="138" customWidth="1"/>
    <col min="15164" max="15164" width="5.57142857142857" style="138" customWidth="1"/>
    <col min="15165" max="15355" width="9.14285714285714" style="138"/>
    <col min="15356" max="15356" width="106.714285714286" style="138" customWidth="1"/>
    <col min="15357" max="15357" width="18.1428571428571" style="138" customWidth="1"/>
    <col min="15358" max="15358" width="11" style="138" customWidth="1"/>
    <col min="15359" max="15359" width="15.2857142857143" style="138" customWidth="1"/>
    <col min="15360" max="15360" width="12.8571428571429" style="138" customWidth="1"/>
    <col min="15361" max="15361" width="11" style="138" customWidth="1"/>
    <col min="15362" max="15362" width="20.1428571428571" style="138" customWidth="1"/>
    <col min="15363" max="15363" width="12" style="138" customWidth="1"/>
    <col min="15364" max="15364" width="15" style="138" customWidth="1"/>
    <col min="15365" max="15365" width="22.8571428571429" style="138" customWidth="1"/>
    <col min="15366" max="15366" width="18.1428571428571" style="138" customWidth="1"/>
    <col min="15367" max="15367" width="11" style="138" customWidth="1"/>
    <col min="15368" max="15368" width="14.5714285714286" style="138" customWidth="1"/>
    <col min="15369" max="15369" width="15" style="138" customWidth="1"/>
    <col min="15370" max="15370" width="13.5714285714286" style="138" customWidth="1"/>
    <col min="15371" max="15371" width="12.2857142857143" style="138" customWidth="1"/>
    <col min="15372" max="15372" width="18.8571428571429" style="138" customWidth="1"/>
    <col min="15373" max="15373" width="12.2857142857143" style="138" customWidth="1"/>
    <col min="15374" max="15374" width="14.1428571428571" style="138" customWidth="1"/>
    <col min="15375" max="15375" width="13.8571428571429" style="138" customWidth="1"/>
    <col min="15376" max="15376" width="11.7142857142857" style="138" customWidth="1"/>
    <col min="15377" max="15377" width="18.8571428571429" style="138" customWidth="1"/>
    <col min="15378" max="15378" width="11" style="138" customWidth="1"/>
    <col min="15379" max="15379" width="15.2857142857143" style="138" customWidth="1"/>
    <col min="15380" max="15380" width="15.1428571428571" style="138" customWidth="1"/>
    <col min="15381" max="15381" width="11.7142857142857" style="138" customWidth="1"/>
    <col min="15382" max="15382" width="14.1428571428571" style="138" customWidth="1"/>
    <col min="15383" max="15383" width="19" style="138" customWidth="1"/>
    <col min="15384" max="15384" width="12.7142857142857" style="138" customWidth="1"/>
    <col min="15385" max="15385" width="15.8571428571429" style="138" customWidth="1"/>
    <col min="15386" max="15386" width="14.7142857142857" style="138" customWidth="1"/>
    <col min="15387" max="15387" width="18.8571428571429" style="138" customWidth="1"/>
    <col min="15388" max="15388" width="11" style="138" customWidth="1"/>
    <col min="15389" max="15389" width="14" style="138" customWidth="1"/>
    <col min="15390" max="15390" width="13.8571428571429" style="138" customWidth="1"/>
    <col min="15391" max="15391" width="17" style="138" customWidth="1"/>
    <col min="15392" max="15393" width="15" style="138" customWidth="1"/>
    <col min="15394" max="15394" width="14.1428571428571" style="138" customWidth="1"/>
    <col min="15395" max="15395" width="17.7142857142857" style="138" customWidth="1"/>
    <col min="15396" max="15396" width="12.2857142857143" style="138" customWidth="1"/>
    <col min="15397" max="15398" width="14.7142857142857" style="138" customWidth="1"/>
    <col min="15399" max="15399" width="16.8571428571429" style="138" customWidth="1"/>
    <col min="15400" max="15400" width="11.8571428571429" style="138" customWidth="1"/>
    <col min="15401" max="15401" width="13.5714285714286" style="138" customWidth="1"/>
    <col min="15402" max="15402" width="14" style="138" customWidth="1"/>
    <col min="15403" max="15403" width="20" style="138" customWidth="1"/>
    <col min="15404" max="15404" width="13.2857142857143" style="138" customWidth="1"/>
    <col min="15405" max="15405" width="14.5714285714286" style="138" customWidth="1"/>
    <col min="15406" max="15406" width="13.7142857142857" style="138" customWidth="1"/>
    <col min="15407" max="15407" width="18.1428571428571" style="138" customWidth="1"/>
    <col min="15408" max="15408" width="12.1428571428571" style="138" customWidth="1"/>
    <col min="15409" max="15409" width="14.1428571428571" style="138" customWidth="1"/>
    <col min="15410" max="15410" width="13.7142857142857" style="138" customWidth="1"/>
    <col min="15411" max="15411" width="17.1428571428571" style="138" customWidth="1"/>
    <col min="15412" max="15412" width="14.8571428571429" style="138" customWidth="1"/>
    <col min="15413" max="15414" width="14.2857142857143" style="138" customWidth="1"/>
    <col min="15415" max="15415" width="11" style="138" customWidth="1"/>
    <col min="15416" max="15416" width="7.14285714285714" style="138" customWidth="1"/>
    <col min="15417" max="15417" width="4.57142857142857" style="138" customWidth="1"/>
    <col min="15418" max="15418" width="5.57142857142857" style="138" customWidth="1"/>
    <col min="15419" max="15419" width="8.71428571428571" style="138" customWidth="1"/>
    <col min="15420" max="15420" width="5.57142857142857" style="138" customWidth="1"/>
    <col min="15421" max="15611" width="9.14285714285714" style="138"/>
    <col min="15612" max="15612" width="106.714285714286" style="138" customWidth="1"/>
    <col min="15613" max="15613" width="18.1428571428571" style="138" customWidth="1"/>
    <col min="15614" max="15614" width="11" style="138" customWidth="1"/>
    <col min="15615" max="15615" width="15.2857142857143" style="138" customWidth="1"/>
    <col min="15616" max="15616" width="12.8571428571429" style="138" customWidth="1"/>
    <col min="15617" max="15617" width="11" style="138" customWidth="1"/>
    <col min="15618" max="15618" width="20.1428571428571" style="138" customWidth="1"/>
    <col min="15619" max="15619" width="12" style="138" customWidth="1"/>
    <col min="15620" max="15620" width="15" style="138" customWidth="1"/>
    <col min="15621" max="15621" width="22.8571428571429" style="138" customWidth="1"/>
    <col min="15622" max="15622" width="18.1428571428571" style="138" customWidth="1"/>
    <col min="15623" max="15623" width="11" style="138" customWidth="1"/>
    <col min="15624" max="15624" width="14.5714285714286" style="138" customWidth="1"/>
    <col min="15625" max="15625" width="15" style="138" customWidth="1"/>
    <col min="15626" max="15626" width="13.5714285714286" style="138" customWidth="1"/>
    <col min="15627" max="15627" width="12.2857142857143" style="138" customWidth="1"/>
    <col min="15628" max="15628" width="18.8571428571429" style="138" customWidth="1"/>
    <col min="15629" max="15629" width="12.2857142857143" style="138" customWidth="1"/>
    <col min="15630" max="15630" width="14.1428571428571" style="138" customWidth="1"/>
    <col min="15631" max="15631" width="13.8571428571429" style="138" customWidth="1"/>
    <col min="15632" max="15632" width="11.7142857142857" style="138" customWidth="1"/>
    <col min="15633" max="15633" width="18.8571428571429" style="138" customWidth="1"/>
    <col min="15634" max="15634" width="11" style="138" customWidth="1"/>
    <col min="15635" max="15635" width="15.2857142857143" style="138" customWidth="1"/>
    <col min="15636" max="15636" width="15.1428571428571" style="138" customWidth="1"/>
    <col min="15637" max="15637" width="11.7142857142857" style="138" customWidth="1"/>
    <col min="15638" max="15638" width="14.1428571428571" style="138" customWidth="1"/>
    <col min="15639" max="15639" width="19" style="138" customWidth="1"/>
    <col min="15640" max="15640" width="12.7142857142857" style="138" customWidth="1"/>
    <col min="15641" max="15641" width="15.8571428571429" style="138" customWidth="1"/>
    <col min="15642" max="15642" width="14.7142857142857" style="138" customWidth="1"/>
    <col min="15643" max="15643" width="18.8571428571429" style="138" customWidth="1"/>
    <col min="15644" max="15644" width="11" style="138" customWidth="1"/>
    <col min="15645" max="15645" width="14" style="138" customWidth="1"/>
    <col min="15646" max="15646" width="13.8571428571429" style="138" customWidth="1"/>
    <col min="15647" max="15647" width="17" style="138" customWidth="1"/>
    <col min="15648" max="15649" width="15" style="138" customWidth="1"/>
    <col min="15650" max="15650" width="14.1428571428571" style="138" customWidth="1"/>
    <col min="15651" max="15651" width="17.7142857142857" style="138" customWidth="1"/>
    <col min="15652" max="15652" width="12.2857142857143" style="138" customWidth="1"/>
    <col min="15653" max="15654" width="14.7142857142857" style="138" customWidth="1"/>
    <col min="15655" max="15655" width="16.8571428571429" style="138" customWidth="1"/>
    <col min="15656" max="15656" width="11.8571428571429" style="138" customWidth="1"/>
    <col min="15657" max="15657" width="13.5714285714286" style="138" customWidth="1"/>
    <col min="15658" max="15658" width="14" style="138" customWidth="1"/>
    <col min="15659" max="15659" width="20" style="138" customWidth="1"/>
    <col min="15660" max="15660" width="13.2857142857143" style="138" customWidth="1"/>
    <col min="15661" max="15661" width="14.5714285714286" style="138" customWidth="1"/>
    <col min="15662" max="15662" width="13.7142857142857" style="138" customWidth="1"/>
    <col min="15663" max="15663" width="18.1428571428571" style="138" customWidth="1"/>
    <col min="15664" max="15664" width="12.1428571428571" style="138" customWidth="1"/>
    <col min="15665" max="15665" width="14.1428571428571" style="138" customWidth="1"/>
    <col min="15666" max="15666" width="13.7142857142857" style="138" customWidth="1"/>
    <col min="15667" max="15667" width="17.1428571428571" style="138" customWidth="1"/>
    <col min="15668" max="15668" width="14.8571428571429" style="138" customWidth="1"/>
    <col min="15669" max="15670" width="14.2857142857143" style="138" customWidth="1"/>
    <col min="15671" max="15671" width="11" style="138" customWidth="1"/>
    <col min="15672" max="15672" width="7.14285714285714" style="138" customWidth="1"/>
    <col min="15673" max="15673" width="4.57142857142857" style="138" customWidth="1"/>
    <col min="15674" max="15674" width="5.57142857142857" style="138" customWidth="1"/>
    <col min="15675" max="15675" width="8.71428571428571" style="138" customWidth="1"/>
    <col min="15676" max="15676" width="5.57142857142857" style="138" customWidth="1"/>
    <col min="15677" max="15867" width="9.14285714285714" style="138"/>
    <col min="15868" max="15868" width="106.714285714286" style="138" customWidth="1"/>
    <col min="15869" max="15869" width="18.1428571428571" style="138" customWidth="1"/>
    <col min="15870" max="15870" width="11" style="138" customWidth="1"/>
    <col min="15871" max="15871" width="15.2857142857143" style="138" customWidth="1"/>
    <col min="15872" max="15872" width="12.8571428571429" style="138" customWidth="1"/>
    <col min="15873" max="15873" width="11" style="138" customWidth="1"/>
    <col min="15874" max="15874" width="20.1428571428571" style="138" customWidth="1"/>
    <col min="15875" max="15875" width="12" style="138" customWidth="1"/>
    <col min="15876" max="15876" width="15" style="138" customWidth="1"/>
    <col min="15877" max="15877" width="22.8571428571429" style="138" customWidth="1"/>
    <col min="15878" max="15878" width="18.1428571428571" style="138" customWidth="1"/>
    <col min="15879" max="15879" width="11" style="138" customWidth="1"/>
    <col min="15880" max="15880" width="14.5714285714286" style="138" customWidth="1"/>
    <col min="15881" max="15881" width="15" style="138" customWidth="1"/>
    <col min="15882" max="15882" width="13.5714285714286" style="138" customWidth="1"/>
    <col min="15883" max="15883" width="12.2857142857143" style="138" customWidth="1"/>
    <col min="15884" max="15884" width="18.8571428571429" style="138" customWidth="1"/>
    <col min="15885" max="15885" width="12.2857142857143" style="138" customWidth="1"/>
    <col min="15886" max="15886" width="14.1428571428571" style="138" customWidth="1"/>
    <col min="15887" max="15887" width="13.8571428571429" style="138" customWidth="1"/>
    <col min="15888" max="15888" width="11.7142857142857" style="138" customWidth="1"/>
    <col min="15889" max="15889" width="18.8571428571429" style="138" customWidth="1"/>
    <col min="15890" max="15890" width="11" style="138" customWidth="1"/>
    <col min="15891" max="15891" width="15.2857142857143" style="138" customWidth="1"/>
    <col min="15892" max="15892" width="15.1428571428571" style="138" customWidth="1"/>
    <col min="15893" max="15893" width="11.7142857142857" style="138" customWidth="1"/>
    <col min="15894" max="15894" width="14.1428571428571" style="138" customWidth="1"/>
    <col min="15895" max="15895" width="19" style="138" customWidth="1"/>
    <col min="15896" max="15896" width="12.7142857142857" style="138" customWidth="1"/>
    <col min="15897" max="15897" width="15.8571428571429" style="138" customWidth="1"/>
    <col min="15898" max="15898" width="14.7142857142857" style="138" customWidth="1"/>
    <col min="15899" max="15899" width="18.8571428571429" style="138" customWidth="1"/>
    <col min="15900" max="15900" width="11" style="138" customWidth="1"/>
    <col min="15901" max="15901" width="14" style="138" customWidth="1"/>
    <col min="15902" max="15902" width="13.8571428571429" style="138" customWidth="1"/>
    <col min="15903" max="15903" width="17" style="138" customWidth="1"/>
    <col min="15904" max="15905" width="15" style="138" customWidth="1"/>
    <col min="15906" max="15906" width="14.1428571428571" style="138" customWidth="1"/>
    <col min="15907" max="15907" width="17.7142857142857" style="138" customWidth="1"/>
    <col min="15908" max="15908" width="12.2857142857143" style="138" customWidth="1"/>
    <col min="15909" max="15910" width="14.7142857142857" style="138" customWidth="1"/>
    <col min="15911" max="15911" width="16.8571428571429" style="138" customWidth="1"/>
    <col min="15912" max="15912" width="11.8571428571429" style="138" customWidth="1"/>
    <col min="15913" max="15913" width="13.5714285714286" style="138" customWidth="1"/>
    <col min="15914" max="15914" width="14" style="138" customWidth="1"/>
    <col min="15915" max="15915" width="20" style="138" customWidth="1"/>
    <col min="15916" max="15916" width="13.2857142857143" style="138" customWidth="1"/>
    <col min="15917" max="15917" width="14.5714285714286" style="138" customWidth="1"/>
    <col min="15918" max="15918" width="13.7142857142857" style="138" customWidth="1"/>
    <col min="15919" max="15919" width="18.1428571428571" style="138" customWidth="1"/>
    <col min="15920" max="15920" width="12.1428571428571" style="138" customWidth="1"/>
    <col min="15921" max="15921" width="14.1428571428571" style="138" customWidth="1"/>
    <col min="15922" max="15922" width="13.7142857142857" style="138" customWidth="1"/>
    <col min="15923" max="15923" width="17.1428571428571" style="138" customWidth="1"/>
    <col min="15924" max="15924" width="14.8571428571429" style="138" customWidth="1"/>
    <col min="15925" max="15926" width="14.2857142857143" style="138" customWidth="1"/>
    <col min="15927" max="15927" width="11" style="138" customWidth="1"/>
    <col min="15928" max="15928" width="7.14285714285714" style="138" customWidth="1"/>
    <col min="15929" max="15929" width="4.57142857142857" style="138" customWidth="1"/>
    <col min="15930" max="15930" width="5.57142857142857" style="138" customWidth="1"/>
    <col min="15931" max="15931" width="8.71428571428571" style="138" customWidth="1"/>
    <col min="15932" max="15932" width="5.57142857142857" style="138" customWidth="1"/>
    <col min="15933" max="16123" width="9.14285714285714" style="138"/>
    <col min="16124" max="16124" width="106.714285714286" style="138" customWidth="1"/>
    <col min="16125" max="16125" width="18.1428571428571" style="138" customWidth="1"/>
    <col min="16126" max="16126" width="11" style="138" customWidth="1"/>
    <col min="16127" max="16127" width="15.2857142857143" style="138" customWidth="1"/>
    <col min="16128" max="16128" width="12.8571428571429" style="138" customWidth="1"/>
    <col min="16129" max="16129" width="11" style="138" customWidth="1"/>
    <col min="16130" max="16130" width="20.1428571428571" style="138" customWidth="1"/>
    <col min="16131" max="16131" width="12" style="138" customWidth="1"/>
    <col min="16132" max="16132" width="15" style="138" customWidth="1"/>
    <col min="16133" max="16133" width="22.8571428571429" style="138" customWidth="1"/>
    <col min="16134" max="16134" width="18.1428571428571" style="138" customWidth="1"/>
    <col min="16135" max="16135" width="11" style="138" customWidth="1"/>
    <col min="16136" max="16136" width="14.5714285714286" style="138" customWidth="1"/>
    <col min="16137" max="16137" width="15" style="138" customWidth="1"/>
    <col min="16138" max="16138" width="13.5714285714286" style="138" customWidth="1"/>
    <col min="16139" max="16139" width="12.2857142857143" style="138" customWidth="1"/>
    <col min="16140" max="16140" width="18.8571428571429" style="138" customWidth="1"/>
    <col min="16141" max="16141" width="12.2857142857143" style="138" customWidth="1"/>
    <col min="16142" max="16142" width="14.1428571428571" style="138" customWidth="1"/>
    <col min="16143" max="16143" width="13.8571428571429" style="138" customWidth="1"/>
    <col min="16144" max="16144" width="11.7142857142857" style="138" customWidth="1"/>
    <col min="16145" max="16145" width="18.8571428571429" style="138" customWidth="1"/>
    <col min="16146" max="16146" width="11" style="138" customWidth="1"/>
    <col min="16147" max="16147" width="15.2857142857143" style="138" customWidth="1"/>
    <col min="16148" max="16148" width="15.1428571428571" style="138" customWidth="1"/>
    <col min="16149" max="16149" width="11.7142857142857" style="138" customWidth="1"/>
    <col min="16150" max="16150" width="14.1428571428571" style="138" customWidth="1"/>
    <col min="16151" max="16151" width="19" style="138" customWidth="1"/>
    <col min="16152" max="16152" width="12.7142857142857" style="138" customWidth="1"/>
    <col min="16153" max="16153" width="15.8571428571429" style="138" customWidth="1"/>
    <col min="16154" max="16154" width="14.7142857142857" style="138" customWidth="1"/>
    <col min="16155" max="16155" width="18.8571428571429" style="138" customWidth="1"/>
    <col min="16156" max="16156" width="11" style="138" customWidth="1"/>
    <col min="16157" max="16157" width="14" style="138" customWidth="1"/>
    <col min="16158" max="16158" width="13.8571428571429" style="138" customWidth="1"/>
    <col min="16159" max="16159" width="17" style="138" customWidth="1"/>
    <col min="16160" max="16161" width="15" style="138" customWidth="1"/>
    <col min="16162" max="16162" width="14.1428571428571" style="138" customWidth="1"/>
    <col min="16163" max="16163" width="17.7142857142857" style="138" customWidth="1"/>
    <col min="16164" max="16164" width="12.2857142857143" style="138" customWidth="1"/>
    <col min="16165" max="16166" width="14.7142857142857" style="138" customWidth="1"/>
    <col min="16167" max="16167" width="16.8571428571429" style="138" customWidth="1"/>
    <col min="16168" max="16168" width="11.8571428571429" style="138" customWidth="1"/>
    <col min="16169" max="16169" width="13.5714285714286" style="138" customWidth="1"/>
    <col min="16170" max="16170" width="14" style="138" customWidth="1"/>
    <col min="16171" max="16171" width="20" style="138" customWidth="1"/>
    <col min="16172" max="16172" width="13.2857142857143" style="138" customWidth="1"/>
    <col min="16173" max="16173" width="14.5714285714286" style="138" customWidth="1"/>
    <col min="16174" max="16174" width="13.7142857142857" style="138" customWidth="1"/>
    <col min="16175" max="16175" width="18.1428571428571" style="138" customWidth="1"/>
    <col min="16176" max="16176" width="12.1428571428571" style="138" customWidth="1"/>
    <col min="16177" max="16177" width="14.1428571428571" style="138" customWidth="1"/>
    <col min="16178" max="16178" width="13.7142857142857" style="138" customWidth="1"/>
    <col min="16179" max="16179" width="17.1428571428571" style="138" customWidth="1"/>
    <col min="16180" max="16180" width="14.8571428571429" style="138" customWidth="1"/>
    <col min="16181" max="16182" width="14.2857142857143" style="138" customWidth="1"/>
    <col min="16183" max="16183" width="11" style="138" customWidth="1"/>
    <col min="16184" max="16184" width="7.14285714285714" style="138" customWidth="1"/>
    <col min="16185" max="16185" width="4.57142857142857" style="138" customWidth="1"/>
    <col min="16186" max="16186" width="5.57142857142857" style="138" customWidth="1"/>
    <col min="16187" max="16187" width="8.71428571428571" style="138" customWidth="1"/>
    <col min="16188" max="16188" width="5.57142857142857" style="138" customWidth="1"/>
    <col min="16189" max="16384" width="9.14285714285714" style="138"/>
  </cols>
  <sheetData>
    <row r="1" spans="1:52" ht="31.5" customHeight="1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U1" s="137"/>
      <c r="W1" s="139" t="s">
        <v>642</v>
      </c>
      <c r="X1" s="137"/>
      <c r="Y1" s="137"/>
      <c r="Z1" s="140"/>
      <c r="AA1" s="140"/>
      <c r="AB1" s="140"/>
      <c r="AC1" s="137"/>
      <c r="AD1" s="137"/>
      <c r="AE1" s="137"/>
      <c r="AF1" s="137"/>
      <c r="AG1" s="137"/>
      <c r="AH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</row>
    <row r="2" spans="1:65" ht="16.5" customHeigh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U2" s="137"/>
      <c r="V2" s="141"/>
      <c r="W2" s="142" t="s">
        <v>738</v>
      </c>
      <c r="X2" s="137"/>
      <c r="Y2" s="137"/>
      <c r="Z2" s="140"/>
      <c r="AA2" s="140"/>
      <c r="AB2" s="140"/>
      <c r="AC2" s="137"/>
      <c r="AD2" s="137"/>
      <c r="AE2" s="137"/>
      <c r="AF2" s="137"/>
      <c r="AG2" s="137"/>
      <c r="AI2" s="142" t="s">
        <v>703</v>
      </c>
      <c r="AJ2" s="137"/>
      <c r="AK2" s="137"/>
      <c r="AL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BL2" s="142" t="s">
        <v>704</v>
      </c>
      <c r="BM2" s="142"/>
    </row>
    <row r="3" spans="1:55" ht="21.75" customHeight="1">
      <c r="A3" s="667"/>
      <c r="B3" s="1338" t="s">
        <v>916</v>
      </c>
      <c r="C3" s="1338"/>
      <c r="D3" s="1338"/>
      <c r="E3" s="1338"/>
      <c r="F3" s="1338"/>
      <c r="G3" s="1338"/>
      <c r="H3" s="1338"/>
      <c r="I3" s="1338"/>
      <c r="J3" s="1338"/>
      <c r="K3" s="1338"/>
      <c r="L3" s="1338"/>
      <c r="M3" s="1338"/>
      <c r="N3" s="1338"/>
      <c r="O3" s="1338"/>
      <c r="P3" s="1338"/>
      <c r="Q3" s="1338"/>
      <c r="R3" s="1338"/>
      <c r="S3" s="1338"/>
      <c r="T3" s="1338"/>
      <c r="U3" s="1338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668"/>
      <c r="AO3" s="668"/>
      <c r="AP3" s="668"/>
      <c r="AQ3" s="137"/>
      <c r="AR3" s="668"/>
      <c r="AS3" s="668"/>
      <c r="AT3" s="668"/>
      <c r="AU3" s="137"/>
      <c r="AV3" s="137"/>
      <c r="AW3" s="137"/>
      <c r="AX3" s="137"/>
      <c r="AY3" s="137"/>
      <c r="AZ3" s="137"/>
      <c r="BC3" s="137"/>
    </row>
    <row r="4" spans="1:52" ht="17.25" customHeight="1" thickBot="1">
      <c r="A4" s="66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669"/>
      <c r="O4" s="137"/>
      <c r="P4" s="137"/>
      <c r="Q4" s="137"/>
      <c r="R4" s="137"/>
      <c r="S4" s="137"/>
      <c r="T4" s="137"/>
      <c r="U4" s="137"/>
      <c r="V4" s="137"/>
      <c r="W4" s="137"/>
      <c r="X4" s="669"/>
      <c r="Y4" s="137"/>
      <c r="Z4" s="137"/>
      <c r="AA4" s="137"/>
      <c r="AB4" s="669"/>
      <c r="AC4" s="137"/>
      <c r="AD4" s="137"/>
      <c r="AE4" s="137"/>
      <c r="AF4" s="669"/>
      <c r="AG4" s="137"/>
      <c r="AH4" s="137"/>
      <c r="AI4" s="137"/>
      <c r="AJ4" s="669"/>
      <c r="AK4" s="137"/>
      <c r="AL4" s="137"/>
      <c r="AM4" s="137"/>
      <c r="AN4" s="669"/>
      <c r="AO4" s="137"/>
      <c r="AP4" s="137"/>
      <c r="AQ4" s="137"/>
      <c r="AR4" s="669"/>
      <c r="AS4" s="137"/>
      <c r="AT4" s="137"/>
      <c r="AU4" s="137"/>
      <c r="AV4" s="137"/>
      <c r="AW4" s="137"/>
      <c r="AX4" s="137"/>
      <c r="AY4" s="137"/>
      <c r="AZ4" s="137"/>
    </row>
    <row r="5" spans="1:65" ht="15.75" customHeight="1" thickBot="1">
      <c r="A5" s="670"/>
      <c r="B5" s="1308" t="s">
        <v>288</v>
      </c>
      <c r="C5" s="1309"/>
      <c r="D5" s="1309"/>
      <c r="E5" s="1309"/>
      <c r="F5" s="1310"/>
      <c r="G5" s="671" t="s">
        <v>597</v>
      </c>
      <c r="H5" s="672"/>
      <c r="I5" s="672"/>
      <c r="J5" s="673"/>
      <c r="K5" s="671"/>
      <c r="L5" s="672"/>
      <c r="M5" s="672"/>
      <c r="N5" s="1297" t="s">
        <v>626</v>
      </c>
      <c r="O5" s="1300"/>
      <c r="P5" s="1300"/>
      <c r="Q5" s="1301"/>
      <c r="R5" s="1297" t="s">
        <v>627</v>
      </c>
      <c r="S5" s="1300"/>
      <c r="T5" s="1300"/>
      <c r="U5" s="1301"/>
      <c r="V5" s="1297" t="s">
        <v>670</v>
      </c>
      <c r="W5" s="1301"/>
      <c r="X5" s="1335" t="s">
        <v>628</v>
      </c>
      <c r="Y5" s="1336"/>
      <c r="Z5" s="1336"/>
      <c r="AA5" s="1336"/>
      <c r="AB5" s="1336"/>
      <c r="AC5" s="1336"/>
      <c r="AD5" s="1336"/>
      <c r="AE5" s="1336"/>
      <c r="AF5" s="1336"/>
      <c r="AG5" s="1336"/>
      <c r="AH5" s="1336"/>
      <c r="AI5" s="1337"/>
      <c r="AJ5" s="1297" t="s">
        <v>598</v>
      </c>
      <c r="AK5" s="1298"/>
      <c r="AL5" s="1298"/>
      <c r="AM5" s="1298"/>
      <c r="AN5" s="1298"/>
      <c r="AO5" s="1298"/>
      <c r="AP5" s="1298"/>
      <c r="AQ5" s="1299"/>
      <c r="AR5" s="1297" t="s">
        <v>629</v>
      </c>
      <c r="AS5" s="1300"/>
      <c r="AT5" s="1300"/>
      <c r="AU5" s="1301"/>
      <c r="AV5" s="1308" t="s">
        <v>292</v>
      </c>
      <c r="AW5" s="1309"/>
      <c r="AX5" s="1309"/>
      <c r="AY5" s="1309"/>
      <c r="AZ5" s="1310"/>
      <c r="BA5" s="671" t="s">
        <v>597</v>
      </c>
      <c r="BB5" s="672"/>
      <c r="BC5" s="673"/>
      <c r="BE5" s="1317" t="s">
        <v>894</v>
      </c>
      <c r="BF5" s="1318"/>
      <c r="BG5" s="1318"/>
      <c r="BH5" s="1319"/>
      <c r="BI5" s="1326" t="s">
        <v>917</v>
      </c>
      <c r="BJ5" s="1327"/>
      <c r="BK5" s="1327"/>
      <c r="BL5" s="1328"/>
      <c r="BM5" s="1152"/>
    </row>
    <row r="6" spans="1:65" ht="32.25" customHeight="1">
      <c r="A6" s="674"/>
      <c r="B6" s="1339"/>
      <c r="C6" s="1340"/>
      <c r="D6" s="1340"/>
      <c r="E6" s="1340"/>
      <c r="F6" s="1341"/>
      <c r="G6" s="1302" t="s">
        <v>918</v>
      </c>
      <c r="H6" s="1303"/>
      <c r="I6" s="1303"/>
      <c r="J6" s="1304"/>
      <c r="K6" s="1302" t="s">
        <v>919</v>
      </c>
      <c r="L6" s="1303"/>
      <c r="M6" s="1303"/>
      <c r="N6" s="1302"/>
      <c r="O6" s="1303"/>
      <c r="P6" s="1303"/>
      <c r="Q6" s="1304"/>
      <c r="R6" s="1302"/>
      <c r="S6" s="1303"/>
      <c r="T6" s="1303"/>
      <c r="U6" s="1304"/>
      <c r="V6" s="1302"/>
      <c r="W6" s="1304"/>
      <c r="X6" s="1297" t="s">
        <v>599</v>
      </c>
      <c r="Y6" s="1300"/>
      <c r="Z6" s="1300"/>
      <c r="AA6" s="1301"/>
      <c r="AB6" s="1297" t="s">
        <v>600</v>
      </c>
      <c r="AC6" s="1300"/>
      <c r="AD6" s="1300"/>
      <c r="AE6" s="1301"/>
      <c r="AF6" s="1297" t="s">
        <v>630</v>
      </c>
      <c r="AG6" s="1300"/>
      <c r="AH6" s="1300"/>
      <c r="AI6" s="1301"/>
      <c r="AJ6" s="1297" t="s">
        <v>920</v>
      </c>
      <c r="AK6" s="1300"/>
      <c r="AL6" s="1300"/>
      <c r="AM6" s="1301"/>
      <c r="AN6" s="1297" t="s">
        <v>921</v>
      </c>
      <c r="AO6" s="1300"/>
      <c r="AP6" s="1300"/>
      <c r="AQ6" s="1301"/>
      <c r="AR6" s="1302"/>
      <c r="AS6" s="1303"/>
      <c r="AT6" s="1303"/>
      <c r="AU6" s="1304"/>
      <c r="AV6" s="1311"/>
      <c r="AW6" s="1312"/>
      <c r="AX6" s="1312"/>
      <c r="AY6" s="1312"/>
      <c r="AZ6" s="1313"/>
      <c r="BA6" s="1302" t="s">
        <v>922</v>
      </c>
      <c r="BB6" s="1303"/>
      <c r="BC6" s="1304"/>
      <c r="BE6" s="1320"/>
      <c r="BF6" s="1321"/>
      <c r="BG6" s="1321"/>
      <c r="BH6" s="1322"/>
      <c r="BI6" s="1329"/>
      <c r="BJ6" s="1330"/>
      <c r="BK6" s="1330"/>
      <c r="BL6" s="1331"/>
      <c r="BM6" s="1152"/>
    </row>
    <row r="7" spans="1:65" ht="31.5" customHeight="1" thickBot="1">
      <c r="A7" s="674"/>
      <c r="B7" s="1342"/>
      <c r="C7" s="1343"/>
      <c r="D7" s="1343"/>
      <c r="E7" s="1343"/>
      <c r="F7" s="1344"/>
      <c r="G7" s="1305"/>
      <c r="H7" s="1306"/>
      <c r="I7" s="1306"/>
      <c r="J7" s="1307"/>
      <c r="K7" s="1305"/>
      <c r="L7" s="1306"/>
      <c r="M7" s="1306"/>
      <c r="N7" s="1305"/>
      <c r="O7" s="1306"/>
      <c r="P7" s="1306"/>
      <c r="Q7" s="1307"/>
      <c r="R7" s="1305"/>
      <c r="S7" s="1306"/>
      <c r="T7" s="1306"/>
      <c r="U7" s="1307"/>
      <c r="V7" s="1302"/>
      <c r="W7" s="1304"/>
      <c r="X7" s="1305"/>
      <c r="Y7" s="1306"/>
      <c r="Z7" s="1306"/>
      <c r="AA7" s="1307"/>
      <c r="AB7" s="1305"/>
      <c r="AC7" s="1306"/>
      <c r="AD7" s="1306"/>
      <c r="AE7" s="1307"/>
      <c r="AF7" s="1305"/>
      <c r="AG7" s="1306"/>
      <c r="AH7" s="1306"/>
      <c r="AI7" s="1307"/>
      <c r="AJ7" s="1305"/>
      <c r="AK7" s="1306"/>
      <c r="AL7" s="1306"/>
      <c r="AM7" s="1307"/>
      <c r="AN7" s="1305"/>
      <c r="AO7" s="1306"/>
      <c r="AP7" s="1306"/>
      <c r="AQ7" s="1307"/>
      <c r="AR7" s="1305"/>
      <c r="AS7" s="1306"/>
      <c r="AT7" s="1306"/>
      <c r="AU7" s="1307"/>
      <c r="AV7" s="1314"/>
      <c r="AW7" s="1315"/>
      <c r="AX7" s="1315"/>
      <c r="AY7" s="1315"/>
      <c r="AZ7" s="1316"/>
      <c r="BA7" s="1305"/>
      <c r="BB7" s="1306"/>
      <c r="BC7" s="1307"/>
      <c r="BE7" s="1323"/>
      <c r="BF7" s="1324"/>
      <c r="BG7" s="1324"/>
      <c r="BH7" s="1325"/>
      <c r="BI7" s="1332"/>
      <c r="BJ7" s="1333"/>
      <c r="BK7" s="1333"/>
      <c r="BL7" s="1334"/>
      <c r="BM7" s="1152"/>
    </row>
    <row r="8" spans="1:65" ht="20.25" customHeight="1">
      <c r="A8" s="675"/>
      <c r="B8" s="676" t="s">
        <v>293</v>
      </c>
      <c r="C8" s="677"/>
      <c r="D8" s="678"/>
      <c r="E8" s="678" t="s">
        <v>923</v>
      </c>
      <c r="F8" s="678"/>
      <c r="G8" s="676" t="s">
        <v>293</v>
      </c>
      <c r="H8" s="677"/>
      <c r="I8" s="679"/>
      <c r="J8" s="678" t="s">
        <v>923</v>
      </c>
      <c r="K8" s="676" t="s">
        <v>293</v>
      </c>
      <c r="L8" s="677"/>
      <c r="M8" s="679"/>
      <c r="N8" s="676" t="s">
        <v>293</v>
      </c>
      <c r="O8" s="677"/>
      <c r="P8" s="679"/>
      <c r="Q8" s="680" t="s">
        <v>923</v>
      </c>
      <c r="R8" s="676" t="s">
        <v>293</v>
      </c>
      <c r="S8" s="677"/>
      <c r="T8" s="679"/>
      <c r="U8" s="681" t="s">
        <v>923</v>
      </c>
      <c r="V8" s="676"/>
      <c r="W8" s="682"/>
      <c r="X8" s="676" t="s">
        <v>293</v>
      </c>
      <c r="Y8" s="677"/>
      <c r="Z8" s="679"/>
      <c r="AA8" s="681" t="s">
        <v>923</v>
      </c>
      <c r="AB8" s="676" t="s">
        <v>293</v>
      </c>
      <c r="AC8" s="677"/>
      <c r="AD8" s="679"/>
      <c r="AE8" s="681" t="s">
        <v>923</v>
      </c>
      <c r="AF8" s="676" t="s">
        <v>293</v>
      </c>
      <c r="AG8" s="677"/>
      <c r="AH8" s="679"/>
      <c r="AI8" s="681" t="s">
        <v>923</v>
      </c>
      <c r="AJ8" s="676" t="s">
        <v>293</v>
      </c>
      <c r="AK8" s="677"/>
      <c r="AL8" s="679"/>
      <c r="AM8" s="681" t="s">
        <v>923</v>
      </c>
      <c r="AN8" s="676" t="s">
        <v>293</v>
      </c>
      <c r="AO8" s="677"/>
      <c r="AP8" s="679"/>
      <c r="AQ8" s="681" t="s">
        <v>923</v>
      </c>
      <c r="AR8" s="676" t="s">
        <v>293</v>
      </c>
      <c r="AS8" s="677"/>
      <c r="AT8" s="679"/>
      <c r="AU8" s="681" t="s">
        <v>923</v>
      </c>
      <c r="AV8" s="676" t="s">
        <v>293</v>
      </c>
      <c r="AW8" s="683"/>
      <c r="AX8" s="684"/>
      <c r="AY8" s="679" t="s">
        <v>923</v>
      </c>
      <c r="AZ8" s="685"/>
      <c r="BA8" s="676" t="s">
        <v>293</v>
      </c>
      <c r="BB8" s="677"/>
      <c r="BC8" s="681"/>
      <c r="BE8" s="676" t="s">
        <v>518</v>
      </c>
      <c r="BF8" s="1157" t="s">
        <v>248</v>
      </c>
      <c r="BG8" s="1158"/>
      <c r="BH8" s="1159"/>
      <c r="BI8" s="676" t="s">
        <v>518</v>
      </c>
      <c r="BJ8" s="761" t="s">
        <v>248</v>
      </c>
      <c r="BK8" s="1160"/>
      <c r="BL8" s="762"/>
      <c r="BM8" s="1161"/>
    </row>
    <row r="9" spans="1:65" ht="12.95" customHeight="1">
      <c r="A9" s="686"/>
      <c r="B9" s="687" t="s">
        <v>295</v>
      </c>
      <c r="C9" s="683" t="s">
        <v>575</v>
      </c>
      <c r="D9" s="688" t="s">
        <v>294</v>
      </c>
      <c r="E9" s="689" t="s">
        <v>297</v>
      </c>
      <c r="F9" s="689" t="s">
        <v>296</v>
      </c>
      <c r="G9" s="687" t="s">
        <v>295</v>
      </c>
      <c r="H9" s="683" t="s">
        <v>575</v>
      </c>
      <c r="I9" s="688" t="s">
        <v>294</v>
      </c>
      <c r="J9" s="689" t="s">
        <v>297</v>
      </c>
      <c r="K9" s="687" t="s">
        <v>295</v>
      </c>
      <c r="L9" s="683" t="s">
        <v>575</v>
      </c>
      <c r="M9" s="688" t="s">
        <v>294</v>
      </c>
      <c r="N9" s="687" t="s">
        <v>295</v>
      </c>
      <c r="O9" s="683" t="s">
        <v>575</v>
      </c>
      <c r="P9" s="688" t="s">
        <v>294</v>
      </c>
      <c r="Q9" s="690" t="s">
        <v>297</v>
      </c>
      <c r="R9" s="687" t="s">
        <v>295</v>
      </c>
      <c r="S9" s="683" t="s">
        <v>575</v>
      </c>
      <c r="T9" s="688" t="s">
        <v>294</v>
      </c>
      <c r="U9" s="691" t="s">
        <v>297</v>
      </c>
      <c r="V9" s="687" t="s">
        <v>575</v>
      </c>
      <c r="W9" s="692" t="s">
        <v>294</v>
      </c>
      <c r="X9" s="687" t="s">
        <v>295</v>
      </c>
      <c r="Y9" s="683" t="s">
        <v>575</v>
      </c>
      <c r="Z9" s="688" t="s">
        <v>294</v>
      </c>
      <c r="AA9" s="691" t="s">
        <v>297</v>
      </c>
      <c r="AB9" s="687" t="s">
        <v>295</v>
      </c>
      <c r="AC9" s="683" t="s">
        <v>575</v>
      </c>
      <c r="AD9" s="688" t="s">
        <v>294</v>
      </c>
      <c r="AE9" s="691" t="s">
        <v>297</v>
      </c>
      <c r="AF9" s="687" t="s">
        <v>295</v>
      </c>
      <c r="AG9" s="683" t="s">
        <v>575</v>
      </c>
      <c r="AH9" s="688" t="s">
        <v>294</v>
      </c>
      <c r="AI9" s="691" t="s">
        <v>297</v>
      </c>
      <c r="AJ9" s="687" t="s">
        <v>295</v>
      </c>
      <c r="AK9" s="683" t="s">
        <v>575</v>
      </c>
      <c r="AL9" s="688" t="s">
        <v>294</v>
      </c>
      <c r="AM9" s="691" t="s">
        <v>297</v>
      </c>
      <c r="AN9" s="687" t="s">
        <v>295</v>
      </c>
      <c r="AO9" s="683" t="s">
        <v>575</v>
      </c>
      <c r="AP9" s="688" t="s">
        <v>294</v>
      </c>
      <c r="AQ9" s="691" t="s">
        <v>297</v>
      </c>
      <c r="AR9" s="687" t="s">
        <v>295</v>
      </c>
      <c r="AS9" s="683" t="s">
        <v>575</v>
      </c>
      <c r="AT9" s="688" t="s">
        <v>294</v>
      </c>
      <c r="AU9" s="691" t="s">
        <v>297</v>
      </c>
      <c r="AV9" s="687" t="s">
        <v>295</v>
      </c>
      <c r="AW9" s="683" t="s">
        <v>575</v>
      </c>
      <c r="AX9" s="684" t="s">
        <v>294</v>
      </c>
      <c r="AY9" s="693" t="s">
        <v>297</v>
      </c>
      <c r="AZ9" s="694" t="s">
        <v>296</v>
      </c>
      <c r="BA9" s="687" t="s">
        <v>295</v>
      </c>
      <c r="BB9" s="683" t="s">
        <v>575</v>
      </c>
      <c r="BC9" s="695" t="s">
        <v>294</v>
      </c>
      <c r="BE9" s="687"/>
      <c r="BF9" s="1162" t="s">
        <v>949</v>
      </c>
      <c r="BG9" s="1163" t="s">
        <v>950</v>
      </c>
      <c r="BH9" s="1164"/>
      <c r="BI9" s="687"/>
      <c r="BJ9" s="683" t="s">
        <v>949</v>
      </c>
      <c r="BK9" s="1162" t="s">
        <v>950</v>
      </c>
      <c r="BL9" s="763"/>
      <c r="BM9" s="1165"/>
    </row>
    <row r="10" spans="1:65" ht="12.95" customHeight="1">
      <c r="A10" s="686"/>
      <c r="B10" s="687" t="s">
        <v>924</v>
      </c>
      <c r="C10" s="683"/>
      <c r="D10" s="688" t="s">
        <v>295</v>
      </c>
      <c r="E10" s="689" t="s">
        <v>925</v>
      </c>
      <c r="F10" s="689" t="s">
        <v>298</v>
      </c>
      <c r="G10" s="687" t="s">
        <v>924</v>
      </c>
      <c r="H10" s="683"/>
      <c r="I10" s="688" t="s">
        <v>295</v>
      </c>
      <c r="J10" s="689" t="s">
        <v>925</v>
      </c>
      <c r="K10" s="687" t="s">
        <v>924</v>
      </c>
      <c r="L10" s="683"/>
      <c r="M10" s="688" t="s">
        <v>295</v>
      </c>
      <c r="N10" s="687" t="s">
        <v>924</v>
      </c>
      <c r="O10" s="683"/>
      <c r="P10" s="688" t="s">
        <v>295</v>
      </c>
      <c r="Q10" s="690" t="s">
        <v>925</v>
      </c>
      <c r="R10" s="687" t="s">
        <v>924</v>
      </c>
      <c r="S10" s="683"/>
      <c r="T10" s="688" t="s">
        <v>295</v>
      </c>
      <c r="U10" s="691" t="s">
        <v>925</v>
      </c>
      <c r="V10" s="683"/>
      <c r="W10" s="692" t="s">
        <v>295</v>
      </c>
      <c r="X10" s="687" t="s">
        <v>924</v>
      </c>
      <c r="Y10" s="683"/>
      <c r="Z10" s="688" t="s">
        <v>295</v>
      </c>
      <c r="AA10" s="691" t="s">
        <v>925</v>
      </c>
      <c r="AB10" s="687" t="s">
        <v>924</v>
      </c>
      <c r="AC10" s="683"/>
      <c r="AD10" s="688" t="s">
        <v>295</v>
      </c>
      <c r="AE10" s="691" t="s">
        <v>925</v>
      </c>
      <c r="AF10" s="687" t="s">
        <v>924</v>
      </c>
      <c r="AG10" s="683"/>
      <c r="AH10" s="688" t="s">
        <v>295</v>
      </c>
      <c r="AI10" s="691" t="s">
        <v>925</v>
      </c>
      <c r="AJ10" s="687" t="s">
        <v>924</v>
      </c>
      <c r="AK10" s="683"/>
      <c r="AL10" s="688" t="s">
        <v>295</v>
      </c>
      <c r="AM10" s="691" t="s">
        <v>925</v>
      </c>
      <c r="AN10" s="687" t="s">
        <v>924</v>
      </c>
      <c r="AO10" s="683"/>
      <c r="AP10" s="688" t="s">
        <v>295</v>
      </c>
      <c r="AQ10" s="691" t="s">
        <v>925</v>
      </c>
      <c r="AR10" s="687" t="s">
        <v>924</v>
      </c>
      <c r="AS10" s="683"/>
      <c r="AT10" s="688" t="s">
        <v>295</v>
      </c>
      <c r="AU10" s="691" t="s">
        <v>925</v>
      </c>
      <c r="AV10" s="687" t="s">
        <v>924</v>
      </c>
      <c r="AW10" s="683"/>
      <c r="AX10" s="684" t="s">
        <v>295</v>
      </c>
      <c r="AY10" s="693" t="s">
        <v>925</v>
      </c>
      <c r="AZ10" s="694" t="s">
        <v>298</v>
      </c>
      <c r="BA10" s="687" t="s">
        <v>924</v>
      </c>
      <c r="BB10" s="683"/>
      <c r="BC10" s="695" t="s">
        <v>295</v>
      </c>
      <c r="BE10" s="687" t="s">
        <v>895</v>
      </c>
      <c r="BF10" s="1166" t="s">
        <v>896</v>
      </c>
      <c r="BG10" s="1165" t="s">
        <v>896</v>
      </c>
      <c r="BH10" s="692" t="s">
        <v>951</v>
      </c>
      <c r="BI10" s="687" t="s">
        <v>895</v>
      </c>
      <c r="BJ10" s="683" t="s">
        <v>896</v>
      </c>
      <c r="BK10" s="1166" t="s">
        <v>896</v>
      </c>
      <c r="BL10" s="763" t="s">
        <v>951</v>
      </c>
      <c r="BM10" s="1165"/>
    </row>
    <row r="11" spans="1:65" ht="12.95" customHeight="1">
      <c r="A11" s="686"/>
      <c r="B11" s="687"/>
      <c r="C11" s="683"/>
      <c r="D11" s="688"/>
      <c r="E11" s="689" t="s">
        <v>926</v>
      </c>
      <c r="F11" s="689"/>
      <c r="G11" s="687"/>
      <c r="H11" s="683"/>
      <c r="I11" s="688"/>
      <c r="J11" s="689" t="s">
        <v>926</v>
      </c>
      <c r="K11" s="687"/>
      <c r="L11" s="683"/>
      <c r="M11" s="688"/>
      <c r="N11" s="687"/>
      <c r="O11" s="683"/>
      <c r="P11" s="688"/>
      <c r="Q11" s="690" t="s">
        <v>926</v>
      </c>
      <c r="R11" s="687"/>
      <c r="S11" s="683"/>
      <c r="T11" s="688"/>
      <c r="U11" s="691" t="s">
        <v>926</v>
      </c>
      <c r="V11" s="683"/>
      <c r="W11" s="692"/>
      <c r="X11" s="687"/>
      <c r="Y11" s="683"/>
      <c r="Z11" s="688"/>
      <c r="AA11" s="691" t="s">
        <v>926</v>
      </c>
      <c r="AB11" s="687"/>
      <c r="AC11" s="683"/>
      <c r="AD11" s="688"/>
      <c r="AE11" s="691" t="s">
        <v>926</v>
      </c>
      <c r="AF11" s="687"/>
      <c r="AG11" s="683"/>
      <c r="AH11" s="688"/>
      <c r="AI11" s="691" t="s">
        <v>926</v>
      </c>
      <c r="AJ11" s="687"/>
      <c r="AK11" s="683"/>
      <c r="AL11" s="688"/>
      <c r="AM11" s="691" t="s">
        <v>926</v>
      </c>
      <c r="AN11" s="687"/>
      <c r="AO11" s="683"/>
      <c r="AP11" s="688"/>
      <c r="AQ11" s="691" t="s">
        <v>926</v>
      </c>
      <c r="AR11" s="687"/>
      <c r="AS11" s="683"/>
      <c r="AT11" s="688"/>
      <c r="AU11" s="691" t="s">
        <v>926</v>
      </c>
      <c r="AV11" s="687"/>
      <c r="AW11" s="683"/>
      <c r="AX11" s="684"/>
      <c r="AY11" s="693" t="s">
        <v>926</v>
      </c>
      <c r="AZ11" s="694"/>
      <c r="BA11" s="687"/>
      <c r="BB11" s="683"/>
      <c r="BC11" s="695"/>
      <c r="BE11" s="687"/>
      <c r="BF11" s="683"/>
      <c r="BG11" s="1167"/>
      <c r="BH11" s="1167"/>
      <c r="BI11" s="687"/>
      <c r="BJ11" s="683"/>
      <c r="BK11" s="1166"/>
      <c r="BL11" s="1168"/>
      <c r="BM11" s="1169"/>
    </row>
    <row r="12" spans="1:65" s="765" customFormat="1" ht="16.5" customHeight="1" thickBot="1">
      <c r="A12" s="696"/>
      <c r="B12" s="697" t="s">
        <v>102</v>
      </c>
      <c r="C12" s="698" t="s">
        <v>102</v>
      </c>
      <c r="D12" s="699" t="s">
        <v>102</v>
      </c>
      <c r="E12" s="700"/>
      <c r="F12" s="700" t="s">
        <v>102</v>
      </c>
      <c r="G12" s="697" t="s">
        <v>102</v>
      </c>
      <c r="H12" s="698" t="s">
        <v>102</v>
      </c>
      <c r="I12" s="699" t="s">
        <v>102</v>
      </c>
      <c r="J12" s="700"/>
      <c r="K12" s="697" t="s">
        <v>102</v>
      </c>
      <c r="L12" s="698" t="s">
        <v>102</v>
      </c>
      <c r="M12" s="699" t="s">
        <v>102</v>
      </c>
      <c r="N12" s="697" t="s">
        <v>102</v>
      </c>
      <c r="O12" s="698" t="s">
        <v>102</v>
      </c>
      <c r="P12" s="699" t="s">
        <v>102</v>
      </c>
      <c r="Q12" s="701"/>
      <c r="R12" s="697" t="s">
        <v>102</v>
      </c>
      <c r="S12" s="702" t="s">
        <v>102</v>
      </c>
      <c r="T12" s="702" t="s">
        <v>102</v>
      </c>
      <c r="U12" s="703"/>
      <c r="V12" s="699" t="s">
        <v>102</v>
      </c>
      <c r="W12" s="704" t="s">
        <v>102</v>
      </c>
      <c r="X12" s="697" t="s">
        <v>102</v>
      </c>
      <c r="Y12" s="699" t="s">
        <v>102</v>
      </c>
      <c r="Z12" s="699" t="s">
        <v>102</v>
      </c>
      <c r="AA12" s="705"/>
      <c r="AB12" s="697" t="s">
        <v>102</v>
      </c>
      <c r="AC12" s="699" t="s">
        <v>102</v>
      </c>
      <c r="AD12" s="699" t="s">
        <v>102</v>
      </c>
      <c r="AE12" s="705"/>
      <c r="AF12" s="697" t="s">
        <v>102</v>
      </c>
      <c r="AG12" s="699" t="s">
        <v>102</v>
      </c>
      <c r="AH12" s="699" t="s">
        <v>102</v>
      </c>
      <c r="AI12" s="705"/>
      <c r="AJ12" s="697" t="s">
        <v>102</v>
      </c>
      <c r="AK12" s="699" t="s">
        <v>102</v>
      </c>
      <c r="AL12" s="699" t="s">
        <v>102</v>
      </c>
      <c r="AM12" s="705"/>
      <c r="AN12" s="697" t="s">
        <v>102</v>
      </c>
      <c r="AO12" s="699" t="s">
        <v>102</v>
      </c>
      <c r="AP12" s="699" t="s">
        <v>102</v>
      </c>
      <c r="AQ12" s="705"/>
      <c r="AR12" s="697" t="s">
        <v>102</v>
      </c>
      <c r="AS12" s="699" t="s">
        <v>102</v>
      </c>
      <c r="AT12" s="699" t="s">
        <v>102</v>
      </c>
      <c r="AU12" s="705"/>
      <c r="AV12" s="697" t="s">
        <v>102</v>
      </c>
      <c r="AW12" s="699" t="s">
        <v>102</v>
      </c>
      <c r="AX12" s="699" t="s">
        <v>102</v>
      </c>
      <c r="AY12" s="706"/>
      <c r="AZ12" s="707" t="s">
        <v>102</v>
      </c>
      <c r="BA12" s="697" t="s">
        <v>102</v>
      </c>
      <c r="BB12" s="699" t="s">
        <v>102</v>
      </c>
      <c r="BC12" s="708" t="s">
        <v>102</v>
      </c>
      <c r="BD12" s="760"/>
      <c r="BE12" s="697" t="s">
        <v>102</v>
      </c>
      <c r="BF12" s="699" t="s">
        <v>102</v>
      </c>
      <c r="BG12" s="1170" t="s">
        <v>102</v>
      </c>
      <c r="BH12" s="1171" t="s">
        <v>102</v>
      </c>
      <c r="BI12" s="697" t="s">
        <v>102</v>
      </c>
      <c r="BJ12" s="699" t="s">
        <v>102</v>
      </c>
      <c r="BK12" s="1170" t="s">
        <v>102</v>
      </c>
      <c r="BL12" s="708" t="s">
        <v>102</v>
      </c>
      <c r="BM12" s="1172"/>
    </row>
    <row r="13" spans="1:65" s="766" customFormat="1" ht="33.75" customHeight="1" thickBot="1">
      <c r="A13" s="709" t="s">
        <v>299</v>
      </c>
      <c r="B13" s="710" t="s">
        <v>251</v>
      </c>
      <c r="C13" s="711">
        <v>2</v>
      </c>
      <c r="D13" s="712">
        <v>3</v>
      </c>
      <c r="E13" s="712">
        <v>4</v>
      </c>
      <c r="F13" s="713">
        <v>5</v>
      </c>
      <c r="G13" s="710" t="s">
        <v>300</v>
      </c>
      <c r="H13" s="711">
        <v>7</v>
      </c>
      <c r="I13" s="712">
        <v>8</v>
      </c>
      <c r="J13" s="713">
        <v>9</v>
      </c>
      <c r="K13" s="710" t="s">
        <v>250</v>
      </c>
      <c r="L13" s="711">
        <v>11</v>
      </c>
      <c r="M13" s="712">
        <v>12</v>
      </c>
      <c r="N13" s="710" t="s">
        <v>594</v>
      </c>
      <c r="O13" s="712">
        <v>14</v>
      </c>
      <c r="P13" s="712">
        <v>15</v>
      </c>
      <c r="Q13" s="714">
        <v>16</v>
      </c>
      <c r="R13" s="710" t="s">
        <v>624</v>
      </c>
      <c r="S13" s="711">
        <v>18</v>
      </c>
      <c r="T13" s="712">
        <v>19</v>
      </c>
      <c r="U13" s="713">
        <v>20</v>
      </c>
      <c r="V13" s="712">
        <v>21</v>
      </c>
      <c r="W13" s="713">
        <v>22</v>
      </c>
      <c r="X13" s="710" t="s">
        <v>853</v>
      </c>
      <c r="Y13" s="711">
        <v>24</v>
      </c>
      <c r="Z13" s="711">
        <v>25</v>
      </c>
      <c r="AA13" s="715">
        <v>26</v>
      </c>
      <c r="AB13" s="710" t="s">
        <v>854</v>
      </c>
      <c r="AC13" s="711">
        <v>28</v>
      </c>
      <c r="AD13" s="711">
        <v>29</v>
      </c>
      <c r="AE13" s="715">
        <v>30</v>
      </c>
      <c r="AF13" s="710" t="s">
        <v>855</v>
      </c>
      <c r="AG13" s="711">
        <v>32</v>
      </c>
      <c r="AH13" s="711">
        <v>33</v>
      </c>
      <c r="AI13" s="715">
        <v>34</v>
      </c>
      <c r="AJ13" s="710" t="s">
        <v>856</v>
      </c>
      <c r="AK13" s="711">
        <v>36</v>
      </c>
      <c r="AL13" s="712">
        <v>37</v>
      </c>
      <c r="AM13" s="713">
        <v>38</v>
      </c>
      <c r="AN13" s="710" t="s">
        <v>857</v>
      </c>
      <c r="AO13" s="711">
        <v>40</v>
      </c>
      <c r="AP13" s="712">
        <v>41</v>
      </c>
      <c r="AQ13" s="713">
        <v>42</v>
      </c>
      <c r="AR13" s="710" t="s">
        <v>858</v>
      </c>
      <c r="AS13" s="711">
        <v>44</v>
      </c>
      <c r="AT13" s="712">
        <v>45</v>
      </c>
      <c r="AU13" s="713">
        <v>46</v>
      </c>
      <c r="AV13" s="710" t="s">
        <v>859</v>
      </c>
      <c r="AW13" s="716" t="s">
        <v>860</v>
      </c>
      <c r="AX13" s="716" t="s">
        <v>861</v>
      </c>
      <c r="AY13" s="716" t="s">
        <v>862</v>
      </c>
      <c r="AZ13" s="713">
        <v>51</v>
      </c>
      <c r="BA13" s="710" t="s">
        <v>863</v>
      </c>
      <c r="BB13" s="711">
        <v>53</v>
      </c>
      <c r="BC13" s="713">
        <v>54</v>
      </c>
      <c r="BD13" s="760"/>
      <c r="BE13" s="710" t="s">
        <v>952</v>
      </c>
      <c r="BF13" s="712">
        <v>56</v>
      </c>
      <c r="BG13" s="714">
        <v>57</v>
      </c>
      <c r="BH13" s="714">
        <v>58</v>
      </c>
      <c r="BI13" s="710" t="s">
        <v>953</v>
      </c>
      <c r="BJ13" s="712">
        <v>60</v>
      </c>
      <c r="BK13" s="714">
        <v>61</v>
      </c>
      <c r="BL13" s="713">
        <v>62</v>
      </c>
      <c r="BM13" s="1173"/>
    </row>
    <row r="14" spans="1:65" s="767" customFormat="1" ht="28.5" customHeight="1">
      <c r="A14" s="717" t="s">
        <v>247</v>
      </c>
      <c r="B14" s="718"/>
      <c r="C14" s="719"/>
      <c r="D14" s="719"/>
      <c r="E14" s="719"/>
      <c r="F14" s="720"/>
      <c r="G14" s="718"/>
      <c r="H14" s="719"/>
      <c r="I14" s="719"/>
      <c r="J14" s="721"/>
      <c r="K14" s="718"/>
      <c r="L14" s="719"/>
      <c r="M14" s="719"/>
      <c r="N14" s="718"/>
      <c r="O14" s="719"/>
      <c r="P14" s="719"/>
      <c r="Q14" s="722"/>
      <c r="R14" s="718"/>
      <c r="S14" s="719"/>
      <c r="T14" s="719"/>
      <c r="U14" s="721"/>
      <c r="V14" s="723"/>
      <c r="W14" s="721"/>
      <c r="X14" s="718"/>
      <c r="Y14" s="719"/>
      <c r="Z14" s="719"/>
      <c r="AA14" s="722"/>
      <c r="AB14" s="718"/>
      <c r="AC14" s="719"/>
      <c r="AD14" s="719"/>
      <c r="AE14" s="721"/>
      <c r="AF14" s="718"/>
      <c r="AG14" s="719"/>
      <c r="AH14" s="719"/>
      <c r="AI14" s="721"/>
      <c r="AJ14" s="718"/>
      <c r="AK14" s="719"/>
      <c r="AL14" s="719"/>
      <c r="AM14" s="722"/>
      <c r="AN14" s="718"/>
      <c r="AO14" s="719"/>
      <c r="AP14" s="719"/>
      <c r="AQ14" s="722"/>
      <c r="AR14" s="718"/>
      <c r="AS14" s="719"/>
      <c r="AT14" s="719"/>
      <c r="AU14" s="722"/>
      <c r="AV14" s="718"/>
      <c r="AW14" s="719"/>
      <c r="AX14" s="719"/>
      <c r="AY14" s="719"/>
      <c r="AZ14" s="720"/>
      <c r="BA14" s="718"/>
      <c r="BB14" s="719"/>
      <c r="BC14" s="721"/>
      <c r="BD14" s="760"/>
      <c r="BE14" s="718"/>
      <c r="BF14" s="719"/>
      <c r="BG14" s="722"/>
      <c r="BH14" s="722"/>
      <c r="BI14" s="718"/>
      <c r="BJ14" s="719"/>
      <c r="BK14" s="722"/>
      <c r="BL14" s="721"/>
      <c r="BM14" s="1174"/>
    </row>
    <row r="15" spans="1:65" ht="28.5" customHeight="1" hidden="1">
      <c r="A15" s="724" t="s">
        <v>605</v>
      </c>
      <c r="B15" s="725"/>
      <c r="C15" s="726"/>
      <c r="D15" s="726"/>
      <c r="E15" s="726"/>
      <c r="F15" s="727"/>
      <c r="G15" s="725"/>
      <c r="H15" s="726"/>
      <c r="I15" s="726"/>
      <c r="J15" s="726"/>
      <c r="K15" s="725"/>
      <c r="L15" s="726"/>
      <c r="M15" s="726"/>
      <c r="N15" s="725"/>
      <c r="O15" s="726"/>
      <c r="P15" s="726"/>
      <c r="Q15" s="728"/>
      <c r="R15" s="725"/>
      <c r="S15" s="726"/>
      <c r="T15" s="726"/>
      <c r="U15" s="729"/>
      <c r="V15" s="730"/>
      <c r="W15" s="729"/>
      <c r="X15" s="725"/>
      <c r="Y15" s="726"/>
      <c r="Z15" s="726"/>
      <c r="AA15" s="728"/>
      <c r="AB15" s="725"/>
      <c r="AC15" s="726"/>
      <c r="AD15" s="726"/>
      <c r="AE15" s="729"/>
      <c r="AF15" s="725"/>
      <c r="AG15" s="726"/>
      <c r="AH15" s="726"/>
      <c r="AI15" s="729"/>
      <c r="AJ15" s="725"/>
      <c r="AK15" s="726"/>
      <c r="AL15" s="726"/>
      <c r="AM15" s="728"/>
      <c r="AN15" s="725"/>
      <c r="AO15" s="726"/>
      <c r="AP15" s="726"/>
      <c r="AQ15" s="728"/>
      <c r="AR15" s="725"/>
      <c r="AS15" s="726"/>
      <c r="AT15" s="726"/>
      <c r="AU15" s="728"/>
      <c r="AV15" s="725"/>
      <c r="AW15" s="726"/>
      <c r="AX15" s="726"/>
      <c r="AY15" s="726"/>
      <c r="AZ15" s="727"/>
      <c r="BA15" s="725"/>
      <c r="BB15" s="726"/>
      <c r="BC15" s="729"/>
      <c r="BE15" s="725"/>
      <c r="BF15" s="726"/>
      <c r="BG15" s="728"/>
      <c r="BH15" s="728"/>
      <c r="BI15" s="725"/>
      <c r="BJ15" s="726"/>
      <c r="BK15" s="728"/>
      <c r="BL15" s="729"/>
      <c r="BM15" s="1175"/>
    </row>
    <row r="16" spans="1:65" ht="28.5" customHeight="1" hidden="1">
      <c r="A16" s="731" t="s">
        <v>606</v>
      </c>
      <c r="B16" s="725"/>
      <c r="C16" s="732"/>
      <c r="D16" s="732"/>
      <c r="E16" s="732"/>
      <c r="F16" s="727"/>
      <c r="G16" s="725"/>
      <c r="H16" s="732"/>
      <c r="I16" s="732"/>
      <c r="J16" s="733"/>
      <c r="K16" s="725"/>
      <c r="L16" s="732"/>
      <c r="M16" s="732"/>
      <c r="N16" s="725"/>
      <c r="O16" s="732"/>
      <c r="P16" s="732"/>
      <c r="Q16" s="734"/>
      <c r="R16" s="725"/>
      <c r="S16" s="732"/>
      <c r="T16" s="732"/>
      <c r="U16" s="733"/>
      <c r="V16" s="735"/>
      <c r="W16" s="733"/>
      <c r="X16" s="725"/>
      <c r="Y16" s="732"/>
      <c r="Z16" s="732"/>
      <c r="AA16" s="734"/>
      <c r="AB16" s="725"/>
      <c r="AC16" s="732"/>
      <c r="AD16" s="732"/>
      <c r="AE16" s="733"/>
      <c r="AF16" s="725"/>
      <c r="AG16" s="732"/>
      <c r="AH16" s="732"/>
      <c r="AI16" s="733"/>
      <c r="AJ16" s="725"/>
      <c r="AK16" s="732"/>
      <c r="AL16" s="732"/>
      <c r="AM16" s="734"/>
      <c r="AN16" s="725"/>
      <c r="AO16" s="732"/>
      <c r="AP16" s="732"/>
      <c r="AQ16" s="734"/>
      <c r="AR16" s="725"/>
      <c r="AS16" s="732"/>
      <c r="AT16" s="732"/>
      <c r="AU16" s="734"/>
      <c r="AV16" s="725"/>
      <c r="AW16" s="732"/>
      <c r="AX16" s="732"/>
      <c r="AY16" s="732"/>
      <c r="AZ16" s="727"/>
      <c r="BA16" s="725"/>
      <c r="BB16" s="732"/>
      <c r="BC16" s="733"/>
      <c r="BE16" s="725"/>
      <c r="BF16" s="732"/>
      <c r="BG16" s="734"/>
      <c r="BH16" s="734"/>
      <c r="BI16" s="725"/>
      <c r="BJ16" s="732"/>
      <c r="BK16" s="734"/>
      <c r="BL16" s="733"/>
      <c r="BM16" s="785"/>
    </row>
    <row r="17" spans="1:65" ht="28.5" customHeight="1" hidden="1">
      <c r="A17" s="731" t="s">
        <v>301</v>
      </c>
      <c r="B17" s="725"/>
      <c r="C17" s="732"/>
      <c r="D17" s="732"/>
      <c r="E17" s="732"/>
      <c r="F17" s="727"/>
      <c r="G17" s="725"/>
      <c r="H17" s="732"/>
      <c r="I17" s="732"/>
      <c r="J17" s="733"/>
      <c r="K17" s="725"/>
      <c r="L17" s="732"/>
      <c r="M17" s="732"/>
      <c r="N17" s="725"/>
      <c r="O17" s="732"/>
      <c r="P17" s="732"/>
      <c r="Q17" s="734"/>
      <c r="R17" s="725"/>
      <c r="S17" s="732"/>
      <c r="T17" s="732"/>
      <c r="U17" s="733"/>
      <c r="V17" s="735"/>
      <c r="W17" s="733"/>
      <c r="X17" s="725"/>
      <c r="Y17" s="732"/>
      <c r="Z17" s="732"/>
      <c r="AA17" s="734"/>
      <c r="AB17" s="725"/>
      <c r="AC17" s="732"/>
      <c r="AD17" s="732"/>
      <c r="AE17" s="733"/>
      <c r="AF17" s="725"/>
      <c r="AG17" s="732"/>
      <c r="AH17" s="732"/>
      <c r="AI17" s="733"/>
      <c r="AJ17" s="725"/>
      <c r="AK17" s="732"/>
      <c r="AL17" s="732"/>
      <c r="AM17" s="734"/>
      <c r="AN17" s="725"/>
      <c r="AO17" s="732"/>
      <c r="AP17" s="732"/>
      <c r="AQ17" s="734"/>
      <c r="AR17" s="725"/>
      <c r="AS17" s="732"/>
      <c r="AT17" s="732"/>
      <c r="AU17" s="734"/>
      <c r="AV17" s="725"/>
      <c r="AW17" s="732"/>
      <c r="AX17" s="732"/>
      <c r="AY17" s="732"/>
      <c r="AZ17" s="727"/>
      <c r="BA17" s="725"/>
      <c r="BB17" s="732"/>
      <c r="BC17" s="733"/>
      <c r="BE17" s="725"/>
      <c r="BF17" s="732"/>
      <c r="BG17" s="734"/>
      <c r="BH17" s="734"/>
      <c r="BI17" s="725"/>
      <c r="BJ17" s="732"/>
      <c r="BK17" s="734"/>
      <c r="BL17" s="733"/>
      <c r="BM17" s="785"/>
    </row>
    <row r="18" spans="1:65" ht="28.5" customHeight="1" hidden="1">
      <c r="A18" s="731" t="s">
        <v>631</v>
      </c>
      <c r="B18" s="725"/>
      <c r="C18" s="732"/>
      <c r="D18" s="732"/>
      <c r="E18" s="732"/>
      <c r="F18" s="727"/>
      <c r="G18" s="725"/>
      <c r="H18" s="732"/>
      <c r="I18" s="732"/>
      <c r="J18" s="733"/>
      <c r="K18" s="725"/>
      <c r="L18" s="732"/>
      <c r="M18" s="732"/>
      <c r="N18" s="725"/>
      <c r="O18" s="732"/>
      <c r="P18" s="732"/>
      <c r="Q18" s="734"/>
      <c r="R18" s="725"/>
      <c r="S18" s="732"/>
      <c r="T18" s="732"/>
      <c r="U18" s="733"/>
      <c r="V18" s="735"/>
      <c r="W18" s="733"/>
      <c r="X18" s="725"/>
      <c r="Y18" s="732"/>
      <c r="Z18" s="732"/>
      <c r="AA18" s="734"/>
      <c r="AB18" s="725"/>
      <c r="AC18" s="732"/>
      <c r="AD18" s="732"/>
      <c r="AE18" s="733"/>
      <c r="AF18" s="725"/>
      <c r="AG18" s="732"/>
      <c r="AH18" s="732"/>
      <c r="AI18" s="733"/>
      <c r="AJ18" s="725"/>
      <c r="AK18" s="732"/>
      <c r="AL18" s="732"/>
      <c r="AM18" s="734"/>
      <c r="AN18" s="725"/>
      <c r="AO18" s="732"/>
      <c r="AP18" s="732"/>
      <c r="AQ18" s="734"/>
      <c r="AR18" s="725"/>
      <c r="AS18" s="732"/>
      <c r="AT18" s="732"/>
      <c r="AU18" s="734"/>
      <c r="AV18" s="725"/>
      <c r="AW18" s="732"/>
      <c r="AX18" s="732"/>
      <c r="AY18" s="732"/>
      <c r="AZ18" s="727"/>
      <c r="BA18" s="725"/>
      <c r="BB18" s="732"/>
      <c r="BC18" s="733"/>
      <c r="BE18" s="725"/>
      <c r="BF18" s="732"/>
      <c r="BG18" s="734"/>
      <c r="BH18" s="734"/>
      <c r="BI18" s="725"/>
      <c r="BJ18" s="732"/>
      <c r="BK18" s="734"/>
      <c r="BL18" s="733"/>
      <c r="BM18" s="785"/>
    </row>
    <row r="19" spans="1:65" ht="28.5" customHeight="1" hidden="1">
      <c r="A19" s="731" t="s">
        <v>607</v>
      </c>
      <c r="B19" s="725"/>
      <c r="C19" s="732"/>
      <c r="D19" s="732"/>
      <c r="E19" s="732"/>
      <c r="F19" s="727"/>
      <c r="G19" s="725"/>
      <c r="H19" s="732"/>
      <c r="I19" s="732"/>
      <c r="J19" s="733"/>
      <c r="K19" s="725"/>
      <c r="L19" s="732"/>
      <c r="M19" s="732"/>
      <c r="N19" s="725"/>
      <c r="O19" s="732"/>
      <c r="P19" s="732"/>
      <c r="Q19" s="734"/>
      <c r="R19" s="725"/>
      <c r="S19" s="732"/>
      <c r="T19" s="732"/>
      <c r="U19" s="733"/>
      <c r="V19" s="735"/>
      <c r="W19" s="733"/>
      <c r="X19" s="725"/>
      <c r="Y19" s="732"/>
      <c r="Z19" s="732"/>
      <c r="AA19" s="734"/>
      <c r="AB19" s="725"/>
      <c r="AC19" s="732"/>
      <c r="AD19" s="732"/>
      <c r="AE19" s="733"/>
      <c r="AF19" s="725"/>
      <c r="AG19" s="732"/>
      <c r="AH19" s="732"/>
      <c r="AI19" s="733"/>
      <c r="AJ19" s="725"/>
      <c r="AK19" s="732"/>
      <c r="AL19" s="732"/>
      <c r="AM19" s="734"/>
      <c r="AN19" s="725"/>
      <c r="AO19" s="732"/>
      <c r="AP19" s="732"/>
      <c r="AQ19" s="734"/>
      <c r="AR19" s="725"/>
      <c r="AS19" s="732"/>
      <c r="AT19" s="732"/>
      <c r="AU19" s="734"/>
      <c r="AV19" s="725"/>
      <c r="AW19" s="732"/>
      <c r="AX19" s="732"/>
      <c r="AY19" s="732"/>
      <c r="AZ19" s="727"/>
      <c r="BA19" s="725"/>
      <c r="BB19" s="732"/>
      <c r="BC19" s="733"/>
      <c r="BE19" s="725"/>
      <c r="BF19" s="732"/>
      <c r="BG19" s="734"/>
      <c r="BH19" s="734"/>
      <c r="BI19" s="725"/>
      <c r="BJ19" s="732"/>
      <c r="BK19" s="734"/>
      <c r="BL19" s="733"/>
      <c r="BM19" s="785"/>
    </row>
    <row r="20" spans="1:65" ht="28.5" customHeight="1" hidden="1">
      <c r="A20" s="731" t="s">
        <v>608</v>
      </c>
      <c r="B20" s="725"/>
      <c r="C20" s="732"/>
      <c r="D20" s="732"/>
      <c r="E20" s="732"/>
      <c r="F20" s="727"/>
      <c r="G20" s="725"/>
      <c r="H20" s="732"/>
      <c r="I20" s="732"/>
      <c r="J20" s="733"/>
      <c r="K20" s="725"/>
      <c r="L20" s="732"/>
      <c r="M20" s="732"/>
      <c r="N20" s="725"/>
      <c r="O20" s="732"/>
      <c r="P20" s="732"/>
      <c r="Q20" s="734"/>
      <c r="R20" s="725"/>
      <c r="S20" s="732"/>
      <c r="T20" s="732"/>
      <c r="U20" s="733"/>
      <c r="V20" s="735"/>
      <c r="W20" s="733"/>
      <c r="X20" s="725"/>
      <c r="Y20" s="732"/>
      <c r="Z20" s="732"/>
      <c r="AA20" s="734"/>
      <c r="AB20" s="725"/>
      <c r="AC20" s="732"/>
      <c r="AD20" s="732"/>
      <c r="AE20" s="733"/>
      <c r="AF20" s="725"/>
      <c r="AG20" s="732"/>
      <c r="AH20" s="732"/>
      <c r="AI20" s="733"/>
      <c r="AJ20" s="725"/>
      <c r="AK20" s="732"/>
      <c r="AL20" s="732"/>
      <c r="AM20" s="734"/>
      <c r="AN20" s="725"/>
      <c r="AO20" s="732"/>
      <c r="AP20" s="732"/>
      <c r="AQ20" s="734"/>
      <c r="AR20" s="725"/>
      <c r="AS20" s="732"/>
      <c r="AT20" s="732"/>
      <c r="AU20" s="734"/>
      <c r="AV20" s="725"/>
      <c r="AW20" s="732"/>
      <c r="AX20" s="732"/>
      <c r="AY20" s="732"/>
      <c r="AZ20" s="727"/>
      <c r="BA20" s="725"/>
      <c r="BB20" s="732"/>
      <c r="BC20" s="733"/>
      <c r="BE20" s="725"/>
      <c r="BF20" s="732"/>
      <c r="BG20" s="734"/>
      <c r="BH20" s="734"/>
      <c r="BI20" s="725"/>
      <c r="BJ20" s="732"/>
      <c r="BK20" s="734"/>
      <c r="BL20" s="733"/>
      <c r="BM20" s="785"/>
    </row>
    <row r="21" spans="1:65" ht="28.5" customHeight="1" hidden="1">
      <c r="A21" s="731" t="s">
        <v>609</v>
      </c>
      <c r="B21" s="725"/>
      <c r="C21" s="732"/>
      <c r="D21" s="732"/>
      <c r="E21" s="732"/>
      <c r="F21" s="727"/>
      <c r="G21" s="725"/>
      <c r="H21" s="732"/>
      <c r="I21" s="732"/>
      <c r="J21" s="733"/>
      <c r="K21" s="725"/>
      <c r="L21" s="732"/>
      <c r="M21" s="732"/>
      <c r="N21" s="725"/>
      <c r="O21" s="732"/>
      <c r="P21" s="732"/>
      <c r="Q21" s="734"/>
      <c r="R21" s="725"/>
      <c r="S21" s="732"/>
      <c r="T21" s="732"/>
      <c r="U21" s="733"/>
      <c r="V21" s="735"/>
      <c r="W21" s="733"/>
      <c r="X21" s="725"/>
      <c r="Y21" s="732"/>
      <c r="Z21" s="732"/>
      <c r="AA21" s="734"/>
      <c r="AB21" s="725"/>
      <c r="AC21" s="732"/>
      <c r="AD21" s="732"/>
      <c r="AE21" s="733"/>
      <c r="AF21" s="725"/>
      <c r="AG21" s="732"/>
      <c r="AH21" s="732"/>
      <c r="AI21" s="733"/>
      <c r="AJ21" s="725"/>
      <c r="AK21" s="732"/>
      <c r="AL21" s="732"/>
      <c r="AM21" s="734"/>
      <c r="AN21" s="725"/>
      <c r="AO21" s="732"/>
      <c r="AP21" s="732"/>
      <c r="AQ21" s="734"/>
      <c r="AR21" s="725"/>
      <c r="AS21" s="732"/>
      <c r="AT21" s="732"/>
      <c r="AU21" s="734"/>
      <c r="AV21" s="725"/>
      <c r="AW21" s="732"/>
      <c r="AX21" s="732"/>
      <c r="AY21" s="732"/>
      <c r="AZ21" s="727"/>
      <c r="BA21" s="725"/>
      <c r="BB21" s="732"/>
      <c r="BC21" s="733"/>
      <c r="BE21" s="725"/>
      <c r="BF21" s="732"/>
      <c r="BG21" s="734"/>
      <c r="BH21" s="734"/>
      <c r="BI21" s="725"/>
      <c r="BJ21" s="732"/>
      <c r="BK21" s="734"/>
      <c r="BL21" s="733"/>
      <c r="BM21" s="785"/>
    </row>
    <row r="22" spans="1:65" ht="28.5" customHeight="1">
      <c r="A22" s="724" t="s">
        <v>248</v>
      </c>
      <c r="B22" s="725"/>
      <c r="C22" s="732"/>
      <c r="D22" s="732"/>
      <c r="E22" s="732"/>
      <c r="F22" s="733"/>
      <c r="G22" s="725"/>
      <c r="H22" s="732"/>
      <c r="I22" s="732"/>
      <c r="J22" s="733"/>
      <c r="K22" s="725"/>
      <c r="L22" s="732"/>
      <c r="M22" s="732"/>
      <c r="N22" s="725"/>
      <c r="O22" s="732"/>
      <c r="P22" s="732"/>
      <c r="Q22" s="734"/>
      <c r="R22" s="725"/>
      <c r="S22" s="732"/>
      <c r="T22" s="732"/>
      <c r="U22" s="733"/>
      <c r="V22" s="735"/>
      <c r="W22" s="733"/>
      <c r="X22" s="725"/>
      <c r="Y22" s="732"/>
      <c r="Z22" s="732"/>
      <c r="AA22" s="734"/>
      <c r="AB22" s="725"/>
      <c r="AC22" s="732"/>
      <c r="AD22" s="732"/>
      <c r="AE22" s="733"/>
      <c r="AF22" s="725"/>
      <c r="AG22" s="732"/>
      <c r="AH22" s="732"/>
      <c r="AI22" s="733"/>
      <c r="AJ22" s="725"/>
      <c r="AK22" s="732"/>
      <c r="AL22" s="732"/>
      <c r="AM22" s="734"/>
      <c r="AN22" s="725"/>
      <c r="AO22" s="732"/>
      <c r="AP22" s="732"/>
      <c r="AQ22" s="734"/>
      <c r="AR22" s="725"/>
      <c r="AS22" s="732"/>
      <c r="AT22" s="732"/>
      <c r="AU22" s="734"/>
      <c r="AV22" s="725"/>
      <c r="AW22" s="732"/>
      <c r="AX22" s="732"/>
      <c r="AY22" s="732"/>
      <c r="AZ22" s="733"/>
      <c r="BA22" s="725"/>
      <c r="BB22" s="732"/>
      <c r="BC22" s="733"/>
      <c r="BE22" s="725"/>
      <c r="BF22" s="732"/>
      <c r="BG22" s="734"/>
      <c r="BH22" s="734"/>
      <c r="BI22" s="725"/>
      <c r="BJ22" s="732"/>
      <c r="BK22" s="734"/>
      <c r="BL22" s="733"/>
      <c r="BM22" s="785"/>
    </row>
    <row r="23" spans="1:65" s="767" customFormat="1" ht="28.5" customHeight="1">
      <c r="A23" s="736" t="s">
        <v>249</v>
      </c>
      <c r="B23" s="737"/>
      <c r="C23" s="738"/>
      <c r="D23" s="738"/>
      <c r="E23" s="738"/>
      <c r="F23" s="739"/>
      <c r="G23" s="737"/>
      <c r="H23" s="738"/>
      <c r="I23" s="738"/>
      <c r="J23" s="740"/>
      <c r="K23" s="737"/>
      <c r="L23" s="738"/>
      <c r="M23" s="738"/>
      <c r="N23" s="737"/>
      <c r="O23" s="738"/>
      <c r="P23" s="738"/>
      <c r="Q23" s="741"/>
      <c r="R23" s="737"/>
      <c r="S23" s="738"/>
      <c r="T23" s="738"/>
      <c r="U23" s="740"/>
      <c r="V23" s="742"/>
      <c r="W23" s="740"/>
      <c r="X23" s="737"/>
      <c r="Y23" s="738"/>
      <c r="Z23" s="738"/>
      <c r="AA23" s="741"/>
      <c r="AB23" s="737"/>
      <c r="AC23" s="738"/>
      <c r="AD23" s="738"/>
      <c r="AE23" s="740"/>
      <c r="AF23" s="737"/>
      <c r="AG23" s="738"/>
      <c r="AH23" s="738"/>
      <c r="AI23" s="740"/>
      <c r="AJ23" s="737"/>
      <c r="AK23" s="738"/>
      <c r="AL23" s="738"/>
      <c r="AM23" s="741"/>
      <c r="AN23" s="737"/>
      <c r="AO23" s="738"/>
      <c r="AP23" s="738"/>
      <c r="AQ23" s="741"/>
      <c r="AR23" s="737"/>
      <c r="AS23" s="738"/>
      <c r="AT23" s="738"/>
      <c r="AU23" s="741"/>
      <c r="AV23" s="737"/>
      <c r="AW23" s="738"/>
      <c r="AX23" s="738"/>
      <c r="AY23" s="738"/>
      <c r="AZ23" s="739"/>
      <c r="BA23" s="737"/>
      <c r="BB23" s="738"/>
      <c r="BC23" s="740"/>
      <c r="BD23" s="760"/>
      <c r="BE23" s="737"/>
      <c r="BF23" s="738"/>
      <c r="BG23" s="741"/>
      <c r="BH23" s="741"/>
      <c r="BI23" s="737"/>
      <c r="BJ23" s="738"/>
      <c r="BK23" s="741"/>
      <c r="BL23" s="740"/>
      <c r="BM23" s="1174"/>
    </row>
    <row r="24" spans="1:65" ht="28.5" customHeight="1" hidden="1">
      <c r="A24" s="724" t="s">
        <v>605</v>
      </c>
      <c r="B24" s="725"/>
      <c r="C24" s="726"/>
      <c r="D24" s="726"/>
      <c r="E24" s="726"/>
      <c r="F24" s="727"/>
      <c r="G24" s="725"/>
      <c r="H24" s="726"/>
      <c r="I24" s="726"/>
      <c r="J24" s="726"/>
      <c r="K24" s="725"/>
      <c r="L24" s="726"/>
      <c r="M24" s="726"/>
      <c r="N24" s="725"/>
      <c r="O24" s="726"/>
      <c r="P24" s="726"/>
      <c r="Q24" s="728"/>
      <c r="R24" s="725"/>
      <c r="S24" s="726"/>
      <c r="T24" s="726"/>
      <c r="U24" s="729"/>
      <c r="V24" s="730"/>
      <c r="W24" s="729"/>
      <c r="X24" s="725"/>
      <c r="Y24" s="726"/>
      <c r="Z24" s="726"/>
      <c r="AA24" s="728"/>
      <c r="AB24" s="725"/>
      <c r="AC24" s="726"/>
      <c r="AD24" s="726"/>
      <c r="AE24" s="729"/>
      <c r="AF24" s="725"/>
      <c r="AG24" s="726"/>
      <c r="AH24" s="726"/>
      <c r="AI24" s="729"/>
      <c r="AJ24" s="725"/>
      <c r="AK24" s="726"/>
      <c r="AL24" s="726"/>
      <c r="AM24" s="728"/>
      <c r="AN24" s="725"/>
      <c r="AO24" s="726"/>
      <c r="AP24" s="726"/>
      <c r="AQ24" s="728"/>
      <c r="AR24" s="725"/>
      <c r="AS24" s="726"/>
      <c r="AT24" s="726"/>
      <c r="AU24" s="728"/>
      <c r="AV24" s="725"/>
      <c r="AW24" s="726"/>
      <c r="AX24" s="726"/>
      <c r="AY24" s="726"/>
      <c r="AZ24" s="727"/>
      <c r="BA24" s="725"/>
      <c r="BB24" s="726"/>
      <c r="BC24" s="729"/>
      <c r="BE24" s="725"/>
      <c r="BF24" s="726"/>
      <c r="BG24" s="728"/>
      <c r="BH24" s="728"/>
      <c r="BI24" s="725"/>
      <c r="BJ24" s="726"/>
      <c r="BK24" s="728"/>
      <c r="BL24" s="729"/>
      <c r="BM24" s="1175"/>
    </row>
    <row r="25" spans="1:65" ht="28.5" customHeight="1" hidden="1">
      <c r="A25" s="731" t="s">
        <v>606</v>
      </c>
      <c r="B25" s="725"/>
      <c r="C25" s="732"/>
      <c r="D25" s="732"/>
      <c r="E25" s="732"/>
      <c r="F25" s="727"/>
      <c r="G25" s="725"/>
      <c r="H25" s="732"/>
      <c r="I25" s="732"/>
      <c r="J25" s="733"/>
      <c r="K25" s="725"/>
      <c r="L25" s="732"/>
      <c r="M25" s="732"/>
      <c r="N25" s="725"/>
      <c r="O25" s="732"/>
      <c r="P25" s="732"/>
      <c r="Q25" s="734"/>
      <c r="R25" s="725"/>
      <c r="S25" s="732"/>
      <c r="T25" s="732"/>
      <c r="U25" s="733"/>
      <c r="V25" s="735"/>
      <c r="W25" s="733"/>
      <c r="X25" s="725"/>
      <c r="Y25" s="732"/>
      <c r="Z25" s="732"/>
      <c r="AA25" s="734"/>
      <c r="AB25" s="725"/>
      <c r="AC25" s="732"/>
      <c r="AD25" s="732"/>
      <c r="AE25" s="733"/>
      <c r="AF25" s="725"/>
      <c r="AG25" s="732"/>
      <c r="AH25" s="732"/>
      <c r="AI25" s="733"/>
      <c r="AJ25" s="725"/>
      <c r="AK25" s="732"/>
      <c r="AL25" s="732"/>
      <c r="AM25" s="734"/>
      <c r="AN25" s="725"/>
      <c r="AO25" s="732"/>
      <c r="AP25" s="732"/>
      <c r="AQ25" s="734"/>
      <c r="AR25" s="725"/>
      <c r="AS25" s="732"/>
      <c r="AT25" s="732"/>
      <c r="AU25" s="734"/>
      <c r="AV25" s="725"/>
      <c r="AW25" s="732"/>
      <c r="AX25" s="732"/>
      <c r="AY25" s="732"/>
      <c r="AZ25" s="727"/>
      <c r="BA25" s="725"/>
      <c r="BB25" s="732"/>
      <c r="BC25" s="733"/>
      <c r="BE25" s="725"/>
      <c r="BF25" s="732"/>
      <c r="BG25" s="734"/>
      <c r="BH25" s="734"/>
      <c r="BI25" s="725"/>
      <c r="BJ25" s="732"/>
      <c r="BK25" s="734"/>
      <c r="BL25" s="733"/>
      <c r="BM25" s="785"/>
    </row>
    <row r="26" spans="1:65" ht="28.5" customHeight="1" hidden="1">
      <c r="A26" s="731" t="s">
        <v>301</v>
      </c>
      <c r="B26" s="725"/>
      <c r="C26" s="732"/>
      <c r="D26" s="732"/>
      <c r="E26" s="732"/>
      <c r="F26" s="727"/>
      <c r="G26" s="725"/>
      <c r="H26" s="732"/>
      <c r="I26" s="732"/>
      <c r="J26" s="733"/>
      <c r="K26" s="725"/>
      <c r="L26" s="732"/>
      <c r="M26" s="732"/>
      <c r="N26" s="725"/>
      <c r="O26" s="732"/>
      <c r="P26" s="732"/>
      <c r="Q26" s="734"/>
      <c r="R26" s="725"/>
      <c r="S26" s="732"/>
      <c r="T26" s="732"/>
      <c r="U26" s="733"/>
      <c r="V26" s="735"/>
      <c r="W26" s="733"/>
      <c r="X26" s="725"/>
      <c r="Y26" s="732"/>
      <c r="Z26" s="732"/>
      <c r="AA26" s="734"/>
      <c r="AB26" s="725"/>
      <c r="AC26" s="732"/>
      <c r="AD26" s="732"/>
      <c r="AE26" s="733"/>
      <c r="AF26" s="725"/>
      <c r="AG26" s="732"/>
      <c r="AH26" s="732"/>
      <c r="AI26" s="733"/>
      <c r="AJ26" s="725"/>
      <c r="AK26" s="732"/>
      <c r="AL26" s="732"/>
      <c r="AM26" s="734"/>
      <c r="AN26" s="725"/>
      <c r="AO26" s="732"/>
      <c r="AP26" s="732"/>
      <c r="AQ26" s="734"/>
      <c r="AR26" s="725"/>
      <c r="AS26" s="732"/>
      <c r="AT26" s="732"/>
      <c r="AU26" s="734"/>
      <c r="AV26" s="725"/>
      <c r="AW26" s="732"/>
      <c r="AX26" s="732"/>
      <c r="AY26" s="732"/>
      <c r="AZ26" s="727"/>
      <c r="BA26" s="725"/>
      <c r="BB26" s="732"/>
      <c r="BC26" s="733"/>
      <c r="BE26" s="725"/>
      <c r="BF26" s="732"/>
      <c r="BG26" s="734"/>
      <c r="BH26" s="734"/>
      <c r="BI26" s="725"/>
      <c r="BJ26" s="732"/>
      <c r="BK26" s="734"/>
      <c r="BL26" s="733"/>
      <c r="BM26" s="785"/>
    </row>
    <row r="27" spans="1:65" ht="28.5" customHeight="1" hidden="1">
      <c r="A27" s="731" t="s">
        <v>631</v>
      </c>
      <c r="B27" s="725"/>
      <c r="C27" s="732"/>
      <c r="D27" s="732"/>
      <c r="E27" s="732"/>
      <c r="F27" s="727"/>
      <c r="G27" s="725"/>
      <c r="H27" s="732"/>
      <c r="I27" s="732"/>
      <c r="J27" s="733"/>
      <c r="K27" s="725"/>
      <c r="L27" s="732"/>
      <c r="M27" s="732"/>
      <c r="N27" s="725"/>
      <c r="O27" s="732"/>
      <c r="P27" s="732"/>
      <c r="Q27" s="734"/>
      <c r="R27" s="725"/>
      <c r="S27" s="732"/>
      <c r="T27" s="732"/>
      <c r="U27" s="733"/>
      <c r="V27" s="735"/>
      <c r="W27" s="733"/>
      <c r="X27" s="725"/>
      <c r="Y27" s="732"/>
      <c r="Z27" s="732"/>
      <c r="AA27" s="734"/>
      <c r="AB27" s="725"/>
      <c r="AC27" s="732"/>
      <c r="AD27" s="732"/>
      <c r="AE27" s="733"/>
      <c r="AF27" s="725"/>
      <c r="AG27" s="732"/>
      <c r="AH27" s="732"/>
      <c r="AI27" s="733"/>
      <c r="AJ27" s="725"/>
      <c r="AK27" s="732"/>
      <c r="AL27" s="732"/>
      <c r="AM27" s="734"/>
      <c r="AN27" s="725"/>
      <c r="AO27" s="732"/>
      <c r="AP27" s="732"/>
      <c r="AQ27" s="734"/>
      <c r="AR27" s="725"/>
      <c r="AS27" s="732"/>
      <c r="AT27" s="732"/>
      <c r="AU27" s="734"/>
      <c r="AV27" s="725"/>
      <c r="AW27" s="732"/>
      <c r="AX27" s="732"/>
      <c r="AY27" s="732"/>
      <c r="AZ27" s="727"/>
      <c r="BA27" s="725"/>
      <c r="BB27" s="732"/>
      <c r="BC27" s="733"/>
      <c r="BE27" s="725"/>
      <c r="BF27" s="732"/>
      <c r="BG27" s="734"/>
      <c r="BH27" s="734"/>
      <c r="BI27" s="725"/>
      <c r="BJ27" s="732"/>
      <c r="BK27" s="734"/>
      <c r="BL27" s="733"/>
      <c r="BM27" s="785"/>
    </row>
    <row r="28" spans="1:65" ht="28.5" customHeight="1" hidden="1">
      <c r="A28" s="731" t="s">
        <v>607</v>
      </c>
      <c r="B28" s="725"/>
      <c r="C28" s="726"/>
      <c r="D28" s="726"/>
      <c r="E28" s="726"/>
      <c r="F28" s="733"/>
      <c r="G28" s="725"/>
      <c r="H28" s="732"/>
      <c r="I28" s="726"/>
      <c r="J28" s="726"/>
      <c r="K28" s="725"/>
      <c r="L28" s="732"/>
      <c r="M28" s="726"/>
      <c r="N28" s="725"/>
      <c r="O28" s="732"/>
      <c r="P28" s="726"/>
      <c r="Q28" s="728"/>
      <c r="R28" s="725"/>
      <c r="S28" s="732"/>
      <c r="T28" s="726"/>
      <c r="U28" s="729"/>
      <c r="V28" s="735"/>
      <c r="W28" s="729"/>
      <c r="X28" s="725"/>
      <c r="Y28" s="732"/>
      <c r="Z28" s="726"/>
      <c r="AA28" s="728"/>
      <c r="AB28" s="725"/>
      <c r="AC28" s="732"/>
      <c r="AD28" s="726"/>
      <c r="AE28" s="729"/>
      <c r="AF28" s="725"/>
      <c r="AG28" s="732"/>
      <c r="AH28" s="726"/>
      <c r="AI28" s="729"/>
      <c r="AJ28" s="725"/>
      <c r="AK28" s="732"/>
      <c r="AL28" s="726"/>
      <c r="AM28" s="728"/>
      <c r="AN28" s="725"/>
      <c r="AO28" s="732"/>
      <c r="AP28" s="726"/>
      <c r="AQ28" s="728"/>
      <c r="AR28" s="725"/>
      <c r="AS28" s="732"/>
      <c r="AT28" s="726"/>
      <c r="AU28" s="728"/>
      <c r="AV28" s="725"/>
      <c r="AW28" s="732"/>
      <c r="AX28" s="732"/>
      <c r="AY28" s="732"/>
      <c r="AZ28" s="727"/>
      <c r="BA28" s="725"/>
      <c r="BB28" s="732"/>
      <c r="BC28" s="729"/>
      <c r="BE28" s="725"/>
      <c r="BF28" s="732"/>
      <c r="BG28" s="734"/>
      <c r="BH28" s="734"/>
      <c r="BI28" s="725"/>
      <c r="BJ28" s="732"/>
      <c r="BK28" s="734"/>
      <c r="BL28" s="733"/>
      <c r="BM28" s="785"/>
    </row>
    <row r="29" spans="1:65" ht="28.5" customHeight="1" hidden="1">
      <c r="A29" s="731" t="s">
        <v>608</v>
      </c>
      <c r="B29" s="725"/>
      <c r="C29" s="732"/>
      <c r="D29" s="732"/>
      <c r="E29" s="732"/>
      <c r="F29" s="727"/>
      <c r="G29" s="725"/>
      <c r="H29" s="732"/>
      <c r="I29" s="732"/>
      <c r="J29" s="733"/>
      <c r="K29" s="725"/>
      <c r="L29" s="732"/>
      <c r="M29" s="732"/>
      <c r="N29" s="725"/>
      <c r="O29" s="732"/>
      <c r="P29" s="732"/>
      <c r="Q29" s="734"/>
      <c r="R29" s="725"/>
      <c r="S29" s="732"/>
      <c r="T29" s="732"/>
      <c r="U29" s="733"/>
      <c r="V29" s="735"/>
      <c r="W29" s="733"/>
      <c r="X29" s="725"/>
      <c r="Y29" s="732"/>
      <c r="Z29" s="732"/>
      <c r="AA29" s="734"/>
      <c r="AB29" s="725"/>
      <c r="AC29" s="732"/>
      <c r="AD29" s="732"/>
      <c r="AE29" s="733"/>
      <c r="AF29" s="725"/>
      <c r="AG29" s="732"/>
      <c r="AH29" s="732"/>
      <c r="AI29" s="733"/>
      <c r="AJ29" s="725"/>
      <c r="AK29" s="732"/>
      <c r="AL29" s="732"/>
      <c r="AM29" s="734"/>
      <c r="AN29" s="725"/>
      <c r="AO29" s="732"/>
      <c r="AP29" s="732"/>
      <c r="AQ29" s="734"/>
      <c r="AR29" s="725"/>
      <c r="AS29" s="732"/>
      <c r="AT29" s="732"/>
      <c r="AU29" s="734"/>
      <c r="AV29" s="725"/>
      <c r="AW29" s="732"/>
      <c r="AX29" s="732"/>
      <c r="AY29" s="732"/>
      <c r="AZ29" s="727"/>
      <c r="BA29" s="725"/>
      <c r="BB29" s="732"/>
      <c r="BC29" s="733"/>
      <c r="BE29" s="725"/>
      <c r="BF29" s="732"/>
      <c r="BG29" s="734"/>
      <c r="BH29" s="734"/>
      <c r="BI29" s="725"/>
      <c r="BJ29" s="732"/>
      <c r="BK29" s="734"/>
      <c r="BL29" s="733"/>
      <c r="BM29" s="785"/>
    </row>
    <row r="30" spans="1:65" ht="28.5" customHeight="1" hidden="1">
      <c r="A30" s="731" t="s">
        <v>609</v>
      </c>
      <c r="B30" s="725"/>
      <c r="C30" s="732"/>
      <c r="D30" s="732"/>
      <c r="E30" s="732"/>
      <c r="F30" s="727"/>
      <c r="G30" s="725"/>
      <c r="H30" s="732"/>
      <c r="I30" s="732"/>
      <c r="J30" s="733"/>
      <c r="K30" s="725"/>
      <c r="L30" s="732"/>
      <c r="M30" s="732"/>
      <c r="N30" s="725"/>
      <c r="O30" s="732"/>
      <c r="P30" s="732"/>
      <c r="Q30" s="734"/>
      <c r="R30" s="725"/>
      <c r="S30" s="732"/>
      <c r="T30" s="732"/>
      <c r="U30" s="733"/>
      <c r="V30" s="735"/>
      <c r="W30" s="733"/>
      <c r="X30" s="725"/>
      <c r="Y30" s="732"/>
      <c r="Z30" s="732"/>
      <c r="AA30" s="734"/>
      <c r="AB30" s="725"/>
      <c r="AC30" s="732"/>
      <c r="AD30" s="732"/>
      <c r="AE30" s="733"/>
      <c r="AF30" s="725"/>
      <c r="AG30" s="732"/>
      <c r="AH30" s="732"/>
      <c r="AI30" s="733"/>
      <c r="AJ30" s="725"/>
      <c r="AK30" s="732"/>
      <c r="AL30" s="732"/>
      <c r="AM30" s="734"/>
      <c r="AN30" s="725"/>
      <c r="AO30" s="732"/>
      <c r="AP30" s="732"/>
      <c r="AQ30" s="734"/>
      <c r="AR30" s="725"/>
      <c r="AS30" s="732"/>
      <c r="AT30" s="732"/>
      <c r="AU30" s="734"/>
      <c r="AV30" s="725"/>
      <c r="AW30" s="732"/>
      <c r="AX30" s="732"/>
      <c r="AY30" s="732"/>
      <c r="AZ30" s="727"/>
      <c r="BA30" s="725"/>
      <c r="BB30" s="732"/>
      <c r="BC30" s="733"/>
      <c r="BE30" s="725"/>
      <c r="BF30" s="732"/>
      <c r="BG30" s="734"/>
      <c r="BH30" s="734"/>
      <c r="BI30" s="725"/>
      <c r="BJ30" s="732"/>
      <c r="BK30" s="734"/>
      <c r="BL30" s="733"/>
      <c r="BM30" s="785"/>
    </row>
    <row r="31" spans="1:65" ht="28.5" customHeight="1">
      <c r="A31" s="724" t="s">
        <v>302</v>
      </c>
      <c r="B31" s="725"/>
      <c r="C31" s="732"/>
      <c r="D31" s="732"/>
      <c r="E31" s="732"/>
      <c r="F31" s="733"/>
      <c r="G31" s="725"/>
      <c r="H31" s="732"/>
      <c r="I31" s="732"/>
      <c r="J31" s="733"/>
      <c r="K31" s="725"/>
      <c r="L31" s="732"/>
      <c r="M31" s="732"/>
      <c r="N31" s="725"/>
      <c r="O31" s="732"/>
      <c r="P31" s="732"/>
      <c r="Q31" s="734"/>
      <c r="R31" s="725"/>
      <c r="S31" s="732"/>
      <c r="T31" s="732"/>
      <c r="U31" s="733"/>
      <c r="V31" s="735"/>
      <c r="W31" s="733"/>
      <c r="X31" s="725"/>
      <c r="Y31" s="732"/>
      <c r="Z31" s="732"/>
      <c r="AA31" s="734"/>
      <c r="AB31" s="725"/>
      <c r="AC31" s="732"/>
      <c r="AD31" s="732"/>
      <c r="AE31" s="733"/>
      <c r="AF31" s="725"/>
      <c r="AG31" s="732"/>
      <c r="AH31" s="732"/>
      <c r="AI31" s="733"/>
      <c r="AJ31" s="725"/>
      <c r="AK31" s="732"/>
      <c r="AL31" s="732"/>
      <c r="AM31" s="734"/>
      <c r="AN31" s="725"/>
      <c r="AO31" s="732"/>
      <c r="AP31" s="732"/>
      <c r="AQ31" s="734"/>
      <c r="AR31" s="725"/>
      <c r="AS31" s="732"/>
      <c r="AT31" s="732"/>
      <c r="AU31" s="734"/>
      <c r="AV31" s="725"/>
      <c r="AW31" s="732"/>
      <c r="AX31" s="732"/>
      <c r="AY31" s="732"/>
      <c r="AZ31" s="733"/>
      <c r="BA31" s="725"/>
      <c r="BB31" s="732"/>
      <c r="BC31" s="733"/>
      <c r="BE31" s="725"/>
      <c r="BF31" s="732"/>
      <c r="BG31" s="734"/>
      <c r="BH31" s="734"/>
      <c r="BI31" s="725"/>
      <c r="BJ31" s="732"/>
      <c r="BK31" s="734"/>
      <c r="BL31" s="733"/>
      <c r="BM31" s="785"/>
    </row>
    <row r="32" spans="1:65" s="768" customFormat="1" ht="28.5" customHeight="1">
      <c r="A32" s="743" t="s">
        <v>303</v>
      </c>
      <c r="B32" s="744"/>
      <c r="C32" s="745"/>
      <c r="D32" s="745"/>
      <c r="E32" s="745"/>
      <c r="F32" s="746"/>
      <c r="G32" s="744"/>
      <c r="H32" s="745"/>
      <c r="I32" s="745"/>
      <c r="J32" s="745"/>
      <c r="K32" s="744"/>
      <c r="L32" s="745"/>
      <c r="M32" s="745"/>
      <c r="N32" s="744"/>
      <c r="O32" s="745"/>
      <c r="P32" s="745"/>
      <c r="Q32" s="747"/>
      <c r="R32" s="744"/>
      <c r="S32" s="745"/>
      <c r="T32" s="745"/>
      <c r="U32" s="748"/>
      <c r="V32" s="749"/>
      <c r="W32" s="748"/>
      <c r="X32" s="744"/>
      <c r="Y32" s="745"/>
      <c r="Z32" s="745"/>
      <c r="AA32" s="747"/>
      <c r="AB32" s="744"/>
      <c r="AC32" s="745"/>
      <c r="AD32" s="745"/>
      <c r="AE32" s="748"/>
      <c r="AF32" s="744"/>
      <c r="AG32" s="745"/>
      <c r="AH32" s="745"/>
      <c r="AI32" s="748"/>
      <c r="AJ32" s="744"/>
      <c r="AK32" s="745"/>
      <c r="AL32" s="745"/>
      <c r="AM32" s="747"/>
      <c r="AN32" s="744"/>
      <c r="AO32" s="745"/>
      <c r="AP32" s="745"/>
      <c r="AQ32" s="747"/>
      <c r="AR32" s="744"/>
      <c r="AS32" s="745"/>
      <c r="AT32" s="745"/>
      <c r="AU32" s="747"/>
      <c r="AV32" s="744"/>
      <c r="AW32" s="750"/>
      <c r="AX32" s="750"/>
      <c r="AY32" s="750"/>
      <c r="AZ32" s="746"/>
      <c r="BA32" s="744"/>
      <c r="BB32" s="745"/>
      <c r="BC32" s="748"/>
      <c r="BD32" s="760"/>
      <c r="BE32" s="744"/>
      <c r="BF32" s="750"/>
      <c r="BG32" s="751"/>
      <c r="BH32" s="751"/>
      <c r="BI32" s="744"/>
      <c r="BJ32" s="750"/>
      <c r="BK32" s="751"/>
      <c r="BL32" s="746"/>
      <c r="BM32" s="1176"/>
    </row>
    <row r="33" spans="1:65" ht="28.5" customHeight="1">
      <c r="A33" s="724" t="s">
        <v>864</v>
      </c>
      <c r="B33" s="725"/>
      <c r="C33" s="726"/>
      <c r="D33" s="726"/>
      <c r="E33" s="726"/>
      <c r="F33" s="733"/>
      <c r="G33" s="725"/>
      <c r="H33" s="726"/>
      <c r="I33" s="726"/>
      <c r="J33" s="726"/>
      <c r="K33" s="725"/>
      <c r="L33" s="726"/>
      <c r="M33" s="726"/>
      <c r="N33" s="725"/>
      <c r="O33" s="726"/>
      <c r="P33" s="726"/>
      <c r="Q33" s="728"/>
      <c r="R33" s="725"/>
      <c r="S33" s="726"/>
      <c r="T33" s="726"/>
      <c r="U33" s="729"/>
      <c r="V33" s="730"/>
      <c r="W33" s="729"/>
      <c r="X33" s="725"/>
      <c r="Y33" s="726"/>
      <c r="Z33" s="726"/>
      <c r="AA33" s="728"/>
      <c r="AB33" s="725"/>
      <c r="AC33" s="726"/>
      <c r="AD33" s="726"/>
      <c r="AE33" s="729"/>
      <c r="AF33" s="725"/>
      <c r="AG33" s="726"/>
      <c r="AH33" s="726"/>
      <c r="AI33" s="729"/>
      <c r="AJ33" s="725"/>
      <c r="AK33" s="726"/>
      <c r="AL33" s="726"/>
      <c r="AM33" s="728"/>
      <c r="AN33" s="725"/>
      <c r="AO33" s="726"/>
      <c r="AP33" s="726"/>
      <c r="AQ33" s="728"/>
      <c r="AR33" s="725"/>
      <c r="AS33" s="726"/>
      <c r="AT33" s="726"/>
      <c r="AU33" s="728"/>
      <c r="AV33" s="725"/>
      <c r="AW33" s="732"/>
      <c r="AX33" s="732"/>
      <c r="AY33" s="732"/>
      <c r="AZ33" s="733"/>
      <c r="BA33" s="725"/>
      <c r="BB33" s="726"/>
      <c r="BC33" s="729"/>
      <c r="BE33" s="725"/>
      <c r="BF33" s="732"/>
      <c r="BG33" s="734"/>
      <c r="BH33" s="734"/>
      <c r="BI33" s="725"/>
      <c r="BJ33" s="732"/>
      <c r="BK33" s="734"/>
      <c r="BL33" s="733"/>
      <c r="BM33" s="785"/>
    </row>
    <row r="34" spans="1:65" ht="28.5" customHeight="1">
      <c r="A34" s="731" t="s">
        <v>865</v>
      </c>
      <c r="B34" s="725"/>
      <c r="C34" s="726"/>
      <c r="D34" s="726"/>
      <c r="E34" s="726"/>
      <c r="F34" s="733"/>
      <c r="G34" s="725"/>
      <c r="H34" s="726"/>
      <c r="I34" s="726"/>
      <c r="J34" s="726"/>
      <c r="K34" s="725"/>
      <c r="L34" s="726"/>
      <c r="M34" s="726"/>
      <c r="N34" s="725"/>
      <c r="O34" s="726"/>
      <c r="P34" s="726"/>
      <c r="Q34" s="728"/>
      <c r="R34" s="725"/>
      <c r="S34" s="726"/>
      <c r="T34" s="726"/>
      <c r="U34" s="729"/>
      <c r="V34" s="730"/>
      <c r="W34" s="729"/>
      <c r="X34" s="725"/>
      <c r="Y34" s="726"/>
      <c r="Z34" s="726"/>
      <c r="AA34" s="728"/>
      <c r="AB34" s="725"/>
      <c r="AC34" s="726"/>
      <c r="AD34" s="726"/>
      <c r="AE34" s="729"/>
      <c r="AF34" s="725"/>
      <c r="AG34" s="726"/>
      <c r="AH34" s="726"/>
      <c r="AI34" s="729"/>
      <c r="AJ34" s="725"/>
      <c r="AK34" s="726"/>
      <c r="AL34" s="726"/>
      <c r="AM34" s="728"/>
      <c r="AN34" s="725"/>
      <c r="AO34" s="726"/>
      <c r="AP34" s="726"/>
      <c r="AQ34" s="728"/>
      <c r="AR34" s="725"/>
      <c r="AS34" s="726"/>
      <c r="AT34" s="726"/>
      <c r="AU34" s="728"/>
      <c r="AV34" s="725"/>
      <c r="AW34" s="732"/>
      <c r="AX34" s="732"/>
      <c r="AY34" s="732"/>
      <c r="AZ34" s="733"/>
      <c r="BA34" s="725"/>
      <c r="BB34" s="726"/>
      <c r="BC34" s="729"/>
      <c r="BE34" s="725"/>
      <c r="BF34" s="732"/>
      <c r="BG34" s="734"/>
      <c r="BH34" s="734"/>
      <c r="BI34" s="725"/>
      <c r="BJ34" s="732"/>
      <c r="BK34" s="734"/>
      <c r="BL34" s="733"/>
      <c r="BM34" s="785"/>
    </row>
    <row r="35" spans="1:65" ht="28.5" customHeight="1">
      <c r="A35" s="731" t="s">
        <v>866</v>
      </c>
      <c r="B35" s="725"/>
      <c r="C35" s="726"/>
      <c r="D35" s="726"/>
      <c r="E35" s="726"/>
      <c r="F35" s="733"/>
      <c r="G35" s="725"/>
      <c r="H35" s="726"/>
      <c r="I35" s="726"/>
      <c r="J35" s="726"/>
      <c r="K35" s="725"/>
      <c r="L35" s="726"/>
      <c r="M35" s="726"/>
      <c r="N35" s="725"/>
      <c r="O35" s="726"/>
      <c r="P35" s="726"/>
      <c r="Q35" s="728"/>
      <c r="R35" s="725"/>
      <c r="S35" s="726"/>
      <c r="T35" s="726"/>
      <c r="U35" s="729"/>
      <c r="V35" s="730"/>
      <c r="W35" s="729"/>
      <c r="X35" s="725"/>
      <c r="Y35" s="726"/>
      <c r="Z35" s="726"/>
      <c r="AA35" s="728"/>
      <c r="AB35" s="725"/>
      <c r="AC35" s="726"/>
      <c r="AD35" s="726"/>
      <c r="AE35" s="729"/>
      <c r="AF35" s="725"/>
      <c r="AG35" s="726"/>
      <c r="AH35" s="726"/>
      <c r="AI35" s="729"/>
      <c r="AJ35" s="725"/>
      <c r="AK35" s="726"/>
      <c r="AL35" s="726"/>
      <c r="AM35" s="728"/>
      <c r="AN35" s="725"/>
      <c r="AO35" s="726"/>
      <c r="AP35" s="726"/>
      <c r="AQ35" s="728"/>
      <c r="AR35" s="725"/>
      <c r="AS35" s="726"/>
      <c r="AT35" s="726"/>
      <c r="AU35" s="728"/>
      <c r="AV35" s="725"/>
      <c r="AW35" s="732"/>
      <c r="AX35" s="732"/>
      <c r="AY35" s="732"/>
      <c r="AZ35" s="733"/>
      <c r="BA35" s="725"/>
      <c r="BB35" s="726"/>
      <c r="BC35" s="729"/>
      <c r="BE35" s="725"/>
      <c r="BF35" s="732"/>
      <c r="BG35" s="734"/>
      <c r="BH35" s="734"/>
      <c r="BI35" s="725"/>
      <c r="BJ35" s="732"/>
      <c r="BK35" s="734"/>
      <c r="BL35" s="733"/>
      <c r="BM35" s="785"/>
    </row>
    <row r="36" spans="1:65" ht="28.5" customHeight="1">
      <c r="A36" s="731" t="s">
        <v>606</v>
      </c>
      <c r="B36" s="725"/>
      <c r="C36" s="726"/>
      <c r="D36" s="726"/>
      <c r="E36" s="726"/>
      <c r="F36" s="733"/>
      <c r="G36" s="725"/>
      <c r="H36" s="726"/>
      <c r="I36" s="726"/>
      <c r="J36" s="726"/>
      <c r="K36" s="725"/>
      <c r="L36" s="726"/>
      <c r="M36" s="726"/>
      <c r="N36" s="725"/>
      <c r="O36" s="726"/>
      <c r="P36" s="726"/>
      <c r="Q36" s="728"/>
      <c r="R36" s="725"/>
      <c r="S36" s="726"/>
      <c r="T36" s="726"/>
      <c r="U36" s="729"/>
      <c r="V36" s="730"/>
      <c r="W36" s="729"/>
      <c r="X36" s="725"/>
      <c r="Y36" s="726"/>
      <c r="Z36" s="726"/>
      <c r="AA36" s="728"/>
      <c r="AB36" s="725"/>
      <c r="AC36" s="726"/>
      <c r="AD36" s="726"/>
      <c r="AE36" s="729"/>
      <c r="AF36" s="725"/>
      <c r="AG36" s="726"/>
      <c r="AH36" s="726"/>
      <c r="AI36" s="729"/>
      <c r="AJ36" s="725"/>
      <c r="AK36" s="726"/>
      <c r="AL36" s="726"/>
      <c r="AM36" s="728"/>
      <c r="AN36" s="725"/>
      <c r="AO36" s="726"/>
      <c r="AP36" s="726"/>
      <c r="AQ36" s="728"/>
      <c r="AR36" s="725"/>
      <c r="AS36" s="726"/>
      <c r="AT36" s="726"/>
      <c r="AU36" s="728"/>
      <c r="AV36" s="725"/>
      <c r="AW36" s="732"/>
      <c r="AX36" s="732"/>
      <c r="AY36" s="732"/>
      <c r="AZ36" s="733"/>
      <c r="BA36" s="725"/>
      <c r="BB36" s="726"/>
      <c r="BC36" s="729"/>
      <c r="BE36" s="725"/>
      <c r="BF36" s="732"/>
      <c r="BG36" s="734"/>
      <c r="BH36" s="734"/>
      <c r="BI36" s="725"/>
      <c r="BJ36" s="732"/>
      <c r="BK36" s="734"/>
      <c r="BL36" s="733"/>
      <c r="BM36" s="785"/>
    </row>
    <row r="37" spans="1:65" ht="28.5" customHeight="1">
      <c r="A37" s="731" t="s">
        <v>867</v>
      </c>
      <c r="B37" s="725"/>
      <c r="C37" s="726"/>
      <c r="D37" s="726"/>
      <c r="E37" s="726"/>
      <c r="F37" s="733"/>
      <c r="G37" s="725"/>
      <c r="H37" s="732"/>
      <c r="I37" s="726"/>
      <c r="J37" s="726"/>
      <c r="K37" s="725"/>
      <c r="L37" s="732"/>
      <c r="M37" s="726"/>
      <c r="N37" s="725"/>
      <c r="O37" s="732"/>
      <c r="P37" s="726"/>
      <c r="Q37" s="728"/>
      <c r="R37" s="725"/>
      <c r="S37" s="732"/>
      <c r="T37" s="726"/>
      <c r="U37" s="729"/>
      <c r="V37" s="735"/>
      <c r="W37" s="729"/>
      <c r="X37" s="725"/>
      <c r="Y37" s="732"/>
      <c r="Z37" s="726"/>
      <c r="AA37" s="728"/>
      <c r="AB37" s="725"/>
      <c r="AC37" s="732"/>
      <c r="AD37" s="726"/>
      <c r="AE37" s="729"/>
      <c r="AF37" s="725"/>
      <c r="AG37" s="732"/>
      <c r="AH37" s="726"/>
      <c r="AI37" s="729"/>
      <c r="AJ37" s="725"/>
      <c r="AK37" s="732"/>
      <c r="AL37" s="726"/>
      <c r="AM37" s="728"/>
      <c r="AN37" s="725"/>
      <c r="AO37" s="732"/>
      <c r="AP37" s="726"/>
      <c r="AQ37" s="728"/>
      <c r="AR37" s="725"/>
      <c r="AS37" s="732"/>
      <c r="AT37" s="726"/>
      <c r="AU37" s="728"/>
      <c r="AV37" s="725"/>
      <c r="AW37" s="732"/>
      <c r="AX37" s="732"/>
      <c r="AY37" s="732"/>
      <c r="AZ37" s="727"/>
      <c r="BA37" s="725"/>
      <c r="BB37" s="732"/>
      <c r="BC37" s="729"/>
      <c r="BE37" s="725"/>
      <c r="BF37" s="732"/>
      <c r="BG37" s="734"/>
      <c r="BH37" s="734"/>
      <c r="BI37" s="725"/>
      <c r="BJ37" s="732"/>
      <c r="BK37" s="734"/>
      <c r="BL37" s="733"/>
      <c r="BM37" s="785"/>
    </row>
    <row r="38" spans="1:65" ht="28.5" customHeight="1">
      <c r="A38" s="731" t="s">
        <v>868</v>
      </c>
      <c r="B38" s="725"/>
      <c r="C38" s="726"/>
      <c r="D38" s="726"/>
      <c r="E38" s="726"/>
      <c r="F38" s="733"/>
      <c r="G38" s="725"/>
      <c r="H38" s="732"/>
      <c r="I38" s="726"/>
      <c r="J38" s="726"/>
      <c r="K38" s="725"/>
      <c r="L38" s="732"/>
      <c r="M38" s="726"/>
      <c r="N38" s="725"/>
      <c r="O38" s="732"/>
      <c r="P38" s="726"/>
      <c r="Q38" s="728"/>
      <c r="R38" s="725"/>
      <c r="S38" s="732"/>
      <c r="T38" s="726"/>
      <c r="U38" s="729"/>
      <c r="V38" s="735"/>
      <c r="W38" s="729"/>
      <c r="X38" s="725"/>
      <c r="Y38" s="732"/>
      <c r="Z38" s="726"/>
      <c r="AA38" s="728"/>
      <c r="AB38" s="725"/>
      <c r="AC38" s="732"/>
      <c r="AD38" s="726"/>
      <c r="AE38" s="729"/>
      <c r="AF38" s="725"/>
      <c r="AG38" s="732"/>
      <c r="AH38" s="726"/>
      <c r="AI38" s="729"/>
      <c r="AJ38" s="725"/>
      <c r="AK38" s="732"/>
      <c r="AL38" s="726"/>
      <c r="AM38" s="728"/>
      <c r="AN38" s="725"/>
      <c r="AO38" s="732"/>
      <c r="AP38" s="726"/>
      <c r="AQ38" s="728"/>
      <c r="AR38" s="725"/>
      <c r="AS38" s="732"/>
      <c r="AT38" s="726"/>
      <c r="AU38" s="728"/>
      <c r="AV38" s="725"/>
      <c r="AW38" s="732"/>
      <c r="AX38" s="732"/>
      <c r="AY38" s="732"/>
      <c r="AZ38" s="727"/>
      <c r="BA38" s="725"/>
      <c r="BB38" s="732"/>
      <c r="BC38" s="729"/>
      <c r="BE38" s="725"/>
      <c r="BF38" s="732"/>
      <c r="BG38" s="734"/>
      <c r="BH38" s="734"/>
      <c r="BI38" s="725"/>
      <c r="BJ38" s="732"/>
      <c r="BK38" s="734"/>
      <c r="BL38" s="733"/>
      <c r="BM38" s="785"/>
    </row>
    <row r="39" spans="1:65" ht="28.5" customHeight="1">
      <c r="A39" s="731" t="s">
        <v>607</v>
      </c>
      <c r="B39" s="725"/>
      <c r="C39" s="726"/>
      <c r="D39" s="726"/>
      <c r="E39" s="726"/>
      <c r="F39" s="733"/>
      <c r="G39" s="725"/>
      <c r="H39" s="732"/>
      <c r="I39" s="726"/>
      <c r="J39" s="726"/>
      <c r="K39" s="725"/>
      <c r="L39" s="732"/>
      <c r="M39" s="726"/>
      <c r="N39" s="725"/>
      <c r="O39" s="732"/>
      <c r="P39" s="726"/>
      <c r="Q39" s="728"/>
      <c r="R39" s="725"/>
      <c r="S39" s="732"/>
      <c r="T39" s="726"/>
      <c r="U39" s="729"/>
      <c r="V39" s="735"/>
      <c r="W39" s="729"/>
      <c r="X39" s="725"/>
      <c r="Y39" s="732"/>
      <c r="Z39" s="726"/>
      <c r="AA39" s="728"/>
      <c r="AB39" s="725"/>
      <c r="AC39" s="732"/>
      <c r="AD39" s="726"/>
      <c r="AE39" s="729"/>
      <c r="AF39" s="725"/>
      <c r="AG39" s="732"/>
      <c r="AH39" s="726"/>
      <c r="AI39" s="729"/>
      <c r="AJ39" s="725"/>
      <c r="AK39" s="732"/>
      <c r="AL39" s="726"/>
      <c r="AM39" s="728"/>
      <c r="AN39" s="725"/>
      <c r="AO39" s="732"/>
      <c r="AP39" s="726"/>
      <c r="AQ39" s="728"/>
      <c r="AR39" s="725"/>
      <c r="AS39" s="732"/>
      <c r="AT39" s="726"/>
      <c r="AU39" s="728"/>
      <c r="AV39" s="725"/>
      <c r="AW39" s="732"/>
      <c r="AX39" s="732"/>
      <c r="AY39" s="732"/>
      <c r="AZ39" s="727"/>
      <c r="BA39" s="725"/>
      <c r="BB39" s="732"/>
      <c r="BC39" s="729"/>
      <c r="BE39" s="725"/>
      <c r="BF39" s="732"/>
      <c r="BG39" s="734"/>
      <c r="BH39" s="734"/>
      <c r="BI39" s="725"/>
      <c r="BJ39" s="732"/>
      <c r="BK39" s="734"/>
      <c r="BL39" s="733"/>
      <c r="BM39" s="785"/>
    </row>
    <row r="40" spans="1:65" ht="28.5" customHeight="1">
      <c r="A40" s="731" t="s">
        <v>608</v>
      </c>
      <c r="B40" s="725"/>
      <c r="C40" s="726"/>
      <c r="D40" s="726"/>
      <c r="E40" s="726"/>
      <c r="F40" s="733"/>
      <c r="G40" s="725"/>
      <c r="H40" s="732"/>
      <c r="I40" s="726"/>
      <c r="J40" s="726"/>
      <c r="K40" s="725"/>
      <c r="L40" s="732"/>
      <c r="M40" s="726"/>
      <c r="N40" s="725"/>
      <c r="O40" s="732"/>
      <c r="P40" s="726"/>
      <c r="Q40" s="728"/>
      <c r="R40" s="725"/>
      <c r="S40" s="732"/>
      <c r="T40" s="726"/>
      <c r="U40" s="729"/>
      <c r="V40" s="735"/>
      <c r="W40" s="729"/>
      <c r="X40" s="725"/>
      <c r="Y40" s="732"/>
      <c r="Z40" s="726"/>
      <c r="AA40" s="728"/>
      <c r="AB40" s="725"/>
      <c r="AC40" s="732"/>
      <c r="AD40" s="726"/>
      <c r="AE40" s="729"/>
      <c r="AF40" s="725"/>
      <c r="AG40" s="732"/>
      <c r="AH40" s="726"/>
      <c r="AI40" s="729"/>
      <c r="AJ40" s="725"/>
      <c r="AK40" s="732"/>
      <c r="AL40" s="726"/>
      <c r="AM40" s="728"/>
      <c r="AN40" s="725"/>
      <c r="AO40" s="732"/>
      <c r="AP40" s="726"/>
      <c r="AQ40" s="728"/>
      <c r="AR40" s="725"/>
      <c r="AS40" s="732"/>
      <c r="AT40" s="726"/>
      <c r="AU40" s="728"/>
      <c r="AV40" s="725"/>
      <c r="AW40" s="732"/>
      <c r="AX40" s="732"/>
      <c r="AY40" s="732"/>
      <c r="AZ40" s="727"/>
      <c r="BA40" s="725"/>
      <c r="BB40" s="732"/>
      <c r="BC40" s="729"/>
      <c r="BE40" s="725"/>
      <c r="BF40" s="732"/>
      <c r="BG40" s="734"/>
      <c r="BH40" s="734"/>
      <c r="BI40" s="725"/>
      <c r="BJ40" s="732"/>
      <c r="BK40" s="734"/>
      <c r="BL40" s="733"/>
      <c r="BM40" s="785"/>
    </row>
    <row r="41" spans="1:65" ht="28.5" customHeight="1">
      <c r="A41" s="731" t="s">
        <v>609</v>
      </c>
      <c r="B41" s="725"/>
      <c r="C41" s="726"/>
      <c r="D41" s="726"/>
      <c r="E41" s="726"/>
      <c r="F41" s="733"/>
      <c r="G41" s="725"/>
      <c r="H41" s="726"/>
      <c r="I41" s="726"/>
      <c r="J41" s="726"/>
      <c r="K41" s="725"/>
      <c r="L41" s="726"/>
      <c r="M41" s="726"/>
      <c r="N41" s="725"/>
      <c r="O41" s="726"/>
      <c r="P41" s="726"/>
      <c r="Q41" s="728"/>
      <c r="R41" s="725"/>
      <c r="S41" s="726"/>
      <c r="T41" s="726"/>
      <c r="U41" s="729"/>
      <c r="V41" s="730"/>
      <c r="W41" s="729"/>
      <c r="X41" s="725"/>
      <c r="Y41" s="726"/>
      <c r="Z41" s="726"/>
      <c r="AA41" s="728"/>
      <c r="AB41" s="725"/>
      <c r="AC41" s="726"/>
      <c r="AD41" s="726"/>
      <c r="AE41" s="729"/>
      <c r="AF41" s="725"/>
      <c r="AG41" s="726"/>
      <c r="AH41" s="726"/>
      <c r="AI41" s="729"/>
      <c r="AJ41" s="725"/>
      <c r="AK41" s="726"/>
      <c r="AL41" s="726"/>
      <c r="AM41" s="728"/>
      <c r="AN41" s="725"/>
      <c r="AO41" s="726"/>
      <c r="AP41" s="726"/>
      <c r="AQ41" s="728"/>
      <c r="AR41" s="725"/>
      <c r="AS41" s="726"/>
      <c r="AT41" s="726"/>
      <c r="AU41" s="728"/>
      <c r="AV41" s="725"/>
      <c r="AW41" s="732"/>
      <c r="AX41" s="732"/>
      <c r="AY41" s="732"/>
      <c r="AZ41" s="727"/>
      <c r="BA41" s="725"/>
      <c r="BB41" s="726"/>
      <c r="BC41" s="729"/>
      <c r="BE41" s="725"/>
      <c r="BF41" s="732"/>
      <c r="BG41" s="734"/>
      <c r="BH41" s="734"/>
      <c r="BI41" s="725"/>
      <c r="BJ41" s="732"/>
      <c r="BK41" s="734"/>
      <c r="BL41" s="733"/>
      <c r="BM41" s="785"/>
    </row>
    <row r="42" spans="1:65" s="768" customFormat="1" ht="28.5" customHeight="1">
      <c r="A42" s="743" t="s">
        <v>304</v>
      </c>
      <c r="B42" s="744"/>
      <c r="C42" s="750"/>
      <c r="D42" s="750"/>
      <c r="E42" s="750"/>
      <c r="F42" s="746"/>
      <c r="G42" s="744"/>
      <c r="H42" s="750"/>
      <c r="I42" s="750"/>
      <c r="J42" s="746"/>
      <c r="K42" s="744"/>
      <c r="L42" s="750"/>
      <c r="M42" s="750"/>
      <c r="N42" s="744"/>
      <c r="O42" s="750"/>
      <c r="P42" s="750"/>
      <c r="Q42" s="751"/>
      <c r="R42" s="744"/>
      <c r="S42" s="750"/>
      <c r="T42" s="750"/>
      <c r="U42" s="746"/>
      <c r="V42" s="752"/>
      <c r="W42" s="746"/>
      <c r="X42" s="744"/>
      <c r="Y42" s="750"/>
      <c r="Z42" s="750"/>
      <c r="AA42" s="751"/>
      <c r="AB42" s="744"/>
      <c r="AC42" s="750"/>
      <c r="AD42" s="750"/>
      <c r="AE42" s="746"/>
      <c r="AF42" s="744"/>
      <c r="AG42" s="750"/>
      <c r="AH42" s="750"/>
      <c r="AI42" s="746"/>
      <c r="AJ42" s="744"/>
      <c r="AK42" s="750"/>
      <c r="AL42" s="750"/>
      <c r="AM42" s="751"/>
      <c r="AN42" s="744"/>
      <c r="AO42" s="750"/>
      <c r="AP42" s="750"/>
      <c r="AQ42" s="751"/>
      <c r="AR42" s="744"/>
      <c r="AS42" s="750"/>
      <c r="AT42" s="750"/>
      <c r="AU42" s="751"/>
      <c r="AV42" s="744"/>
      <c r="AW42" s="750"/>
      <c r="AX42" s="750"/>
      <c r="AY42" s="750"/>
      <c r="AZ42" s="746"/>
      <c r="BA42" s="744"/>
      <c r="BB42" s="750"/>
      <c r="BC42" s="746"/>
      <c r="BD42" s="760"/>
      <c r="BE42" s="744"/>
      <c r="BF42" s="750"/>
      <c r="BG42" s="751"/>
      <c r="BH42" s="751"/>
      <c r="BI42" s="744"/>
      <c r="BJ42" s="750"/>
      <c r="BK42" s="751"/>
      <c r="BL42" s="746"/>
      <c r="BM42" s="1176"/>
    </row>
    <row r="43" spans="1:65" s="768" customFormat="1" ht="28.5" customHeight="1" hidden="1">
      <c r="A43" s="724" t="s">
        <v>605</v>
      </c>
      <c r="B43" s="744"/>
      <c r="C43" s="750"/>
      <c r="D43" s="750"/>
      <c r="E43" s="750"/>
      <c r="F43" s="746"/>
      <c r="G43" s="744"/>
      <c r="H43" s="750"/>
      <c r="I43" s="750"/>
      <c r="J43" s="751"/>
      <c r="K43" s="744"/>
      <c r="L43" s="750"/>
      <c r="M43" s="750"/>
      <c r="N43" s="744"/>
      <c r="O43" s="750"/>
      <c r="P43" s="750"/>
      <c r="Q43" s="751"/>
      <c r="R43" s="744"/>
      <c r="S43" s="750"/>
      <c r="T43" s="750"/>
      <c r="U43" s="746"/>
      <c r="V43" s="752"/>
      <c r="W43" s="746"/>
      <c r="X43" s="744"/>
      <c r="Y43" s="750"/>
      <c r="Z43" s="750"/>
      <c r="AA43" s="751"/>
      <c r="AB43" s="744"/>
      <c r="AC43" s="750"/>
      <c r="AD43" s="750"/>
      <c r="AE43" s="746"/>
      <c r="AF43" s="744"/>
      <c r="AG43" s="750"/>
      <c r="AH43" s="750"/>
      <c r="AI43" s="746"/>
      <c r="AJ43" s="744"/>
      <c r="AK43" s="750"/>
      <c r="AL43" s="750"/>
      <c r="AM43" s="751"/>
      <c r="AN43" s="744"/>
      <c r="AO43" s="750"/>
      <c r="AP43" s="750"/>
      <c r="AQ43" s="751"/>
      <c r="AR43" s="744"/>
      <c r="AS43" s="750"/>
      <c r="AT43" s="750"/>
      <c r="AU43" s="751"/>
      <c r="AV43" s="744"/>
      <c r="AW43" s="750"/>
      <c r="AX43" s="750"/>
      <c r="AY43" s="750"/>
      <c r="AZ43" s="746"/>
      <c r="BA43" s="744"/>
      <c r="BB43" s="750"/>
      <c r="BC43" s="746"/>
      <c r="BD43" s="760"/>
      <c r="BE43" s="744"/>
      <c r="BF43" s="750"/>
      <c r="BG43" s="751"/>
      <c r="BH43" s="751"/>
      <c r="BI43" s="744"/>
      <c r="BJ43" s="750"/>
      <c r="BK43" s="751"/>
      <c r="BL43" s="746"/>
      <c r="BM43" s="1176"/>
    </row>
    <row r="44" spans="1:65" s="768" customFormat="1" ht="28.5" customHeight="1" hidden="1">
      <c r="A44" s="731" t="s">
        <v>606</v>
      </c>
      <c r="B44" s="744"/>
      <c r="C44" s="750"/>
      <c r="D44" s="750"/>
      <c r="E44" s="750"/>
      <c r="F44" s="746"/>
      <c r="G44" s="744"/>
      <c r="H44" s="750"/>
      <c r="I44" s="750"/>
      <c r="J44" s="751"/>
      <c r="K44" s="744"/>
      <c r="L44" s="750"/>
      <c r="M44" s="750"/>
      <c r="N44" s="744"/>
      <c r="O44" s="750"/>
      <c r="P44" s="750"/>
      <c r="Q44" s="751"/>
      <c r="R44" s="744"/>
      <c r="S44" s="750"/>
      <c r="T44" s="750"/>
      <c r="U44" s="746"/>
      <c r="V44" s="752"/>
      <c r="W44" s="746"/>
      <c r="X44" s="744"/>
      <c r="Y44" s="750"/>
      <c r="Z44" s="750"/>
      <c r="AA44" s="751"/>
      <c r="AB44" s="744"/>
      <c r="AC44" s="750"/>
      <c r="AD44" s="750"/>
      <c r="AE44" s="746"/>
      <c r="AF44" s="744"/>
      <c r="AG44" s="750"/>
      <c r="AH44" s="750"/>
      <c r="AI44" s="746"/>
      <c r="AJ44" s="744"/>
      <c r="AK44" s="750"/>
      <c r="AL44" s="750"/>
      <c r="AM44" s="751"/>
      <c r="AN44" s="744"/>
      <c r="AO44" s="750"/>
      <c r="AP44" s="750"/>
      <c r="AQ44" s="751"/>
      <c r="AR44" s="744"/>
      <c r="AS44" s="750"/>
      <c r="AT44" s="750"/>
      <c r="AU44" s="751"/>
      <c r="AV44" s="744"/>
      <c r="AW44" s="750"/>
      <c r="AX44" s="750"/>
      <c r="AY44" s="750"/>
      <c r="AZ44" s="746"/>
      <c r="BA44" s="744"/>
      <c r="BB44" s="750"/>
      <c r="BC44" s="746"/>
      <c r="BD44" s="760"/>
      <c r="BE44" s="744"/>
      <c r="BF44" s="750"/>
      <c r="BG44" s="751"/>
      <c r="BH44" s="751"/>
      <c r="BI44" s="744"/>
      <c r="BJ44" s="750"/>
      <c r="BK44" s="751"/>
      <c r="BL44" s="746"/>
      <c r="BM44" s="1176"/>
    </row>
    <row r="45" spans="1:65" s="768" customFormat="1" ht="28.5" customHeight="1" hidden="1">
      <c r="A45" s="731" t="s">
        <v>301</v>
      </c>
      <c r="B45" s="744"/>
      <c r="C45" s="750"/>
      <c r="D45" s="750"/>
      <c r="E45" s="750"/>
      <c r="F45" s="746"/>
      <c r="G45" s="744"/>
      <c r="H45" s="750"/>
      <c r="I45" s="750"/>
      <c r="J45" s="751"/>
      <c r="K45" s="744"/>
      <c r="L45" s="750"/>
      <c r="M45" s="750"/>
      <c r="N45" s="744"/>
      <c r="O45" s="750"/>
      <c r="P45" s="750"/>
      <c r="Q45" s="751"/>
      <c r="R45" s="744"/>
      <c r="S45" s="750"/>
      <c r="T45" s="750"/>
      <c r="U45" s="746"/>
      <c r="V45" s="752"/>
      <c r="W45" s="746"/>
      <c r="X45" s="744"/>
      <c r="Y45" s="750"/>
      <c r="Z45" s="750"/>
      <c r="AA45" s="751"/>
      <c r="AB45" s="744"/>
      <c r="AC45" s="750"/>
      <c r="AD45" s="750"/>
      <c r="AE45" s="746"/>
      <c r="AF45" s="744"/>
      <c r="AG45" s="750"/>
      <c r="AH45" s="750"/>
      <c r="AI45" s="746"/>
      <c r="AJ45" s="744"/>
      <c r="AK45" s="750"/>
      <c r="AL45" s="750"/>
      <c r="AM45" s="751"/>
      <c r="AN45" s="744"/>
      <c r="AO45" s="750"/>
      <c r="AP45" s="750"/>
      <c r="AQ45" s="751"/>
      <c r="AR45" s="744"/>
      <c r="AS45" s="750"/>
      <c r="AT45" s="750"/>
      <c r="AU45" s="751"/>
      <c r="AV45" s="744"/>
      <c r="AW45" s="750"/>
      <c r="AX45" s="750"/>
      <c r="AY45" s="750"/>
      <c r="AZ45" s="746"/>
      <c r="BA45" s="744"/>
      <c r="BB45" s="750"/>
      <c r="BC45" s="746"/>
      <c r="BD45" s="760"/>
      <c r="BE45" s="744"/>
      <c r="BF45" s="750"/>
      <c r="BG45" s="751"/>
      <c r="BH45" s="751"/>
      <c r="BI45" s="744"/>
      <c r="BJ45" s="750"/>
      <c r="BK45" s="751"/>
      <c r="BL45" s="746"/>
      <c r="BM45" s="1176"/>
    </row>
    <row r="46" spans="1:65" s="768" customFormat="1" ht="28.5" customHeight="1" hidden="1">
      <c r="A46" s="731" t="s">
        <v>631</v>
      </c>
      <c r="B46" s="744"/>
      <c r="C46" s="750"/>
      <c r="D46" s="750"/>
      <c r="E46" s="750"/>
      <c r="F46" s="746"/>
      <c r="G46" s="744"/>
      <c r="H46" s="750"/>
      <c r="I46" s="750"/>
      <c r="J46" s="751"/>
      <c r="K46" s="744"/>
      <c r="L46" s="750"/>
      <c r="M46" s="750"/>
      <c r="N46" s="744"/>
      <c r="O46" s="750"/>
      <c r="P46" s="750"/>
      <c r="Q46" s="751"/>
      <c r="R46" s="744"/>
      <c r="S46" s="750"/>
      <c r="T46" s="750"/>
      <c r="U46" s="746"/>
      <c r="V46" s="752"/>
      <c r="W46" s="746"/>
      <c r="X46" s="744"/>
      <c r="Y46" s="750"/>
      <c r="Z46" s="750"/>
      <c r="AA46" s="751"/>
      <c r="AB46" s="744"/>
      <c r="AC46" s="750"/>
      <c r="AD46" s="750"/>
      <c r="AE46" s="746"/>
      <c r="AF46" s="744"/>
      <c r="AG46" s="750"/>
      <c r="AH46" s="750"/>
      <c r="AI46" s="746"/>
      <c r="AJ46" s="744"/>
      <c r="AK46" s="750"/>
      <c r="AL46" s="750"/>
      <c r="AM46" s="751"/>
      <c r="AN46" s="744"/>
      <c r="AO46" s="750"/>
      <c r="AP46" s="750"/>
      <c r="AQ46" s="751"/>
      <c r="AR46" s="744"/>
      <c r="AS46" s="750"/>
      <c r="AT46" s="750"/>
      <c r="AU46" s="751"/>
      <c r="AV46" s="744"/>
      <c r="AW46" s="750"/>
      <c r="AX46" s="750"/>
      <c r="AY46" s="750"/>
      <c r="AZ46" s="746"/>
      <c r="BA46" s="744"/>
      <c r="BB46" s="750"/>
      <c r="BC46" s="746"/>
      <c r="BD46" s="760"/>
      <c r="BE46" s="744"/>
      <c r="BF46" s="750"/>
      <c r="BG46" s="751"/>
      <c r="BH46" s="751"/>
      <c r="BI46" s="744"/>
      <c r="BJ46" s="750"/>
      <c r="BK46" s="751"/>
      <c r="BL46" s="746"/>
      <c r="BM46" s="1176"/>
    </row>
    <row r="47" spans="1:65" s="768" customFormat="1" ht="28.5" customHeight="1" hidden="1">
      <c r="A47" s="731" t="s">
        <v>607</v>
      </c>
      <c r="B47" s="744"/>
      <c r="C47" s="750"/>
      <c r="D47" s="750"/>
      <c r="E47" s="750"/>
      <c r="F47" s="746"/>
      <c r="G47" s="744"/>
      <c r="H47" s="750"/>
      <c r="I47" s="750"/>
      <c r="J47" s="751"/>
      <c r="K47" s="744"/>
      <c r="L47" s="750"/>
      <c r="M47" s="750"/>
      <c r="N47" s="744"/>
      <c r="O47" s="750"/>
      <c r="P47" s="750"/>
      <c r="Q47" s="751"/>
      <c r="R47" s="744"/>
      <c r="S47" s="750"/>
      <c r="T47" s="750"/>
      <c r="U47" s="746"/>
      <c r="V47" s="752"/>
      <c r="W47" s="746"/>
      <c r="X47" s="744"/>
      <c r="Y47" s="750"/>
      <c r="Z47" s="750"/>
      <c r="AA47" s="751"/>
      <c r="AB47" s="744"/>
      <c r="AC47" s="750"/>
      <c r="AD47" s="750"/>
      <c r="AE47" s="746"/>
      <c r="AF47" s="744"/>
      <c r="AG47" s="750"/>
      <c r="AH47" s="750"/>
      <c r="AI47" s="746"/>
      <c r="AJ47" s="744"/>
      <c r="AK47" s="750"/>
      <c r="AL47" s="750"/>
      <c r="AM47" s="751"/>
      <c r="AN47" s="744"/>
      <c r="AO47" s="750"/>
      <c r="AP47" s="750"/>
      <c r="AQ47" s="751"/>
      <c r="AR47" s="744"/>
      <c r="AS47" s="750"/>
      <c r="AT47" s="750"/>
      <c r="AU47" s="751"/>
      <c r="AV47" s="744"/>
      <c r="AW47" s="750"/>
      <c r="AX47" s="750"/>
      <c r="AY47" s="750"/>
      <c r="AZ47" s="746"/>
      <c r="BA47" s="744"/>
      <c r="BB47" s="750"/>
      <c r="BC47" s="746"/>
      <c r="BD47" s="760"/>
      <c r="BE47" s="744"/>
      <c r="BF47" s="750"/>
      <c r="BG47" s="751"/>
      <c r="BH47" s="751"/>
      <c r="BI47" s="744"/>
      <c r="BJ47" s="750"/>
      <c r="BK47" s="751"/>
      <c r="BL47" s="746"/>
      <c r="BM47" s="1176"/>
    </row>
    <row r="48" spans="1:65" s="768" customFormat="1" ht="28.5" customHeight="1" hidden="1">
      <c r="A48" s="731" t="s">
        <v>608</v>
      </c>
      <c r="B48" s="744"/>
      <c r="C48" s="750"/>
      <c r="D48" s="750"/>
      <c r="E48" s="750"/>
      <c r="F48" s="746"/>
      <c r="G48" s="744"/>
      <c r="H48" s="750"/>
      <c r="I48" s="750"/>
      <c r="J48" s="751"/>
      <c r="K48" s="744"/>
      <c r="L48" s="750"/>
      <c r="M48" s="750"/>
      <c r="N48" s="744"/>
      <c r="O48" s="750"/>
      <c r="P48" s="750"/>
      <c r="Q48" s="751"/>
      <c r="R48" s="744"/>
      <c r="S48" s="750"/>
      <c r="T48" s="750"/>
      <c r="U48" s="746"/>
      <c r="V48" s="752"/>
      <c r="W48" s="746"/>
      <c r="X48" s="744"/>
      <c r="Y48" s="750"/>
      <c r="Z48" s="750"/>
      <c r="AA48" s="751"/>
      <c r="AB48" s="744"/>
      <c r="AC48" s="750"/>
      <c r="AD48" s="750"/>
      <c r="AE48" s="746"/>
      <c r="AF48" s="744"/>
      <c r="AG48" s="750"/>
      <c r="AH48" s="750"/>
      <c r="AI48" s="746"/>
      <c r="AJ48" s="744"/>
      <c r="AK48" s="750"/>
      <c r="AL48" s="750"/>
      <c r="AM48" s="751"/>
      <c r="AN48" s="744"/>
      <c r="AO48" s="750"/>
      <c r="AP48" s="750"/>
      <c r="AQ48" s="751"/>
      <c r="AR48" s="744"/>
      <c r="AS48" s="750"/>
      <c r="AT48" s="750"/>
      <c r="AU48" s="751"/>
      <c r="AV48" s="744"/>
      <c r="AW48" s="750"/>
      <c r="AX48" s="750"/>
      <c r="AY48" s="750"/>
      <c r="AZ48" s="746"/>
      <c r="BA48" s="744"/>
      <c r="BB48" s="750"/>
      <c r="BC48" s="746"/>
      <c r="BD48" s="760"/>
      <c r="BE48" s="744"/>
      <c r="BF48" s="750"/>
      <c r="BG48" s="751"/>
      <c r="BH48" s="751"/>
      <c r="BI48" s="744"/>
      <c r="BJ48" s="750"/>
      <c r="BK48" s="751"/>
      <c r="BL48" s="746"/>
      <c r="BM48" s="1176"/>
    </row>
    <row r="49" spans="1:65" s="768" customFormat="1" ht="28.5" customHeight="1" hidden="1">
      <c r="A49" s="731" t="s">
        <v>609</v>
      </c>
      <c r="B49" s="744"/>
      <c r="C49" s="750"/>
      <c r="D49" s="750"/>
      <c r="E49" s="750"/>
      <c r="F49" s="746"/>
      <c r="G49" s="744"/>
      <c r="H49" s="750"/>
      <c r="I49" s="750"/>
      <c r="J49" s="751"/>
      <c r="K49" s="744"/>
      <c r="L49" s="750"/>
      <c r="M49" s="750"/>
      <c r="N49" s="744"/>
      <c r="O49" s="750"/>
      <c r="P49" s="750"/>
      <c r="Q49" s="751"/>
      <c r="R49" s="744"/>
      <c r="S49" s="750"/>
      <c r="T49" s="750"/>
      <c r="U49" s="746"/>
      <c r="V49" s="752"/>
      <c r="W49" s="746"/>
      <c r="X49" s="744"/>
      <c r="Y49" s="750"/>
      <c r="Z49" s="750"/>
      <c r="AA49" s="751"/>
      <c r="AB49" s="744"/>
      <c r="AC49" s="750"/>
      <c r="AD49" s="750"/>
      <c r="AE49" s="746"/>
      <c r="AF49" s="744"/>
      <c r="AG49" s="750"/>
      <c r="AH49" s="750"/>
      <c r="AI49" s="746"/>
      <c r="AJ49" s="744"/>
      <c r="AK49" s="750"/>
      <c r="AL49" s="750"/>
      <c r="AM49" s="751"/>
      <c r="AN49" s="744"/>
      <c r="AO49" s="750"/>
      <c r="AP49" s="750"/>
      <c r="AQ49" s="751"/>
      <c r="AR49" s="744"/>
      <c r="AS49" s="750"/>
      <c r="AT49" s="750"/>
      <c r="AU49" s="751"/>
      <c r="AV49" s="744"/>
      <c r="AW49" s="750"/>
      <c r="AX49" s="750"/>
      <c r="AY49" s="750"/>
      <c r="AZ49" s="746"/>
      <c r="BA49" s="744"/>
      <c r="BB49" s="750"/>
      <c r="BC49" s="746"/>
      <c r="BD49" s="760"/>
      <c r="BE49" s="744"/>
      <c r="BF49" s="750"/>
      <c r="BG49" s="751"/>
      <c r="BH49" s="751"/>
      <c r="BI49" s="744"/>
      <c r="BJ49" s="750"/>
      <c r="BK49" s="751"/>
      <c r="BL49" s="746"/>
      <c r="BM49" s="1176"/>
    </row>
    <row r="50" spans="1:65" s="768" customFormat="1" ht="28.5" customHeight="1">
      <c r="A50" s="731" t="s">
        <v>248</v>
      </c>
      <c r="B50" s="744"/>
      <c r="C50" s="750"/>
      <c r="D50" s="750"/>
      <c r="E50" s="750"/>
      <c r="F50" s="746"/>
      <c r="G50" s="744"/>
      <c r="H50" s="750"/>
      <c r="I50" s="750"/>
      <c r="J50" s="751"/>
      <c r="K50" s="744"/>
      <c r="L50" s="750"/>
      <c r="M50" s="750"/>
      <c r="N50" s="744"/>
      <c r="O50" s="750"/>
      <c r="P50" s="750"/>
      <c r="Q50" s="751"/>
      <c r="R50" s="744"/>
      <c r="S50" s="750"/>
      <c r="T50" s="750"/>
      <c r="U50" s="746"/>
      <c r="V50" s="752"/>
      <c r="W50" s="746"/>
      <c r="X50" s="744"/>
      <c r="Y50" s="750"/>
      <c r="Z50" s="750"/>
      <c r="AA50" s="751"/>
      <c r="AB50" s="744"/>
      <c r="AC50" s="750"/>
      <c r="AD50" s="750"/>
      <c r="AE50" s="746"/>
      <c r="AF50" s="744"/>
      <c r="AG50" s="750"/>
      <c r="AH50" s="750"/>
      <c r="AI50" s="746"/>
      <c r="AJ50" s="744"/>
      <c r="AK50" s="750"/>
      <c r="AL50" s="750"/>
      <c r="AM50" s="751"/>
      <c r="AN50" s="744"/>
      <c r="AO50" s="750"/>
      <c r="AP50" s="750"/>
      <c r="AQ50" s="751"/>
      <c r="AR50" s="744"/>
      <c r="AS50" s="750"/>
      <c r="AT50" s="750"/>
      <c r="AU50" s="751"/>
      <c r="AV50" s="744"/>
      <c r="AW50" s="750"/>
      <c r="AX50" s="750"/>
      <c r="AY50" s="750"/>
      <c r="AZ50" s="746"/>
      <c r="BA50" s="744"/>
      <c r="BB50" s="750"/>
      <c r="BC50" s="746"/>
      <c r="BD50" s="760"/>
      <c r="BE50" s="744"/>
      <c r="BF50" s="750"/>
      <c r="BG50" s="751"/>
      <c r="BH50" s="751"/>
      <c r="BI50" s="744"/>
      <c r="BJ50" s="750"/>
      <c r="BK50" s="751"/>
      <c r="BL50" s="746"/>
      <c r="BM50" s="1176"/>
    </row>
    <row r="51" spans="1:65" ht="28.5" customHeight="1">
      <c r="A51" s="743" t="s">
        <v>290</v>
      </c>
      <c r="B51" s="725"/>
      <c r="C51" s="726"/>
      <c r="D51" s="726"/>
      <c r="E51" s="726"/>
      <c r="F51" s="727"/>
      <c r="G51" s="725"/>
      <c r="H51" s="726"/>
      <c r="I51" s="726"/>
      <c r="J51" s="726"/>
      <c r="K51" s="725"/>
      <c r="L51" s="726"/>
      <c r="M51" s="726"/>
      <c r="N51" s="725"/>
      <c r="O51" s="726"/>
      <c r="P51" s="726"/>
      <c r="Q51" s="728"/>
      <c r="R51" s="725"/>
      <c r="S51" s="726"/>
      <c r="T51" s="726"/>
      <c r="U51" s="729"/>
      <c r="V51" s="730"/>
      <c r="W51" s="729"/>
      <c r="X51" s="725"/>
      <c r="Y51" s="726"/>
      <c r="Z51" s="726"/>
      <c r="AA51" s="728"/>
      <c r="AB51" s="725"/>
      <c r="AC51" s="726"/>
      <c r="AD51" s="726"/>
      <c r="AE51" s="729"/>
      <c r="AF51" s="725"/>
      <c r="AG51" s="726"/>
      <c r="AH51" s="726"/>
      <c r="AI51" s="729"/>
      <c r="AJ51" s="725"/>
      <c r="AK51" s="726"/>
      <c r="AL51" s="726"/>
      <c r="AM51" s="728"/>
      <c r="AN51" s="725"/>
      <c r="AO51" s="726"/>
      <c r="AP51" s="726"/>
      <c r="AQ51" s="728"/>
      <c r="AR51" s="725"/>
      <c r="AS51" s="726"/>
      <c r="AT51" s="726"/>
      <c r="AU51" s="728"/>
      <c r="AV51" s="725"/>
      <c r="AW51" s="732"/>
      <c r="AX51" s="732"/>
      <c r="AY51" s="732"/>
      <c r="AZ51" s="727"/>
      <c r="BA51" s="725"/>
      <c r="BB51" s="726"/>
      <c r="BC51" s="729"/>
      <c r="BE51" s="725"/>
      <c r="BF51" s="732"/>
      <c r="BG51" s="734"/>
      <c r="BH51" s="734"/>
      <c r="BI51" s="725"/>
      <c r="BJ51" s="732"/>
      <c r="BK51" s="734"/>
      <c r="BL51" s="733"/>
      <c r="BM51" s="785"/>
    </row>
    <row r="52" spans="1:65" ht="28.5" customHeight="1">
      <c r="A52" s="724" t="s">
        <v>864</v>
      </c>
      <c r="B52" s="725"/>
      <c r="C52" s="726"/>
      <c r="D52" s="726"/>
      <c r="E52" s="726"/>
      <c r="F52" s="727"/>
      <c r="G52" s="725"/>
      <c r="H52" s="726"/>
      <c r="I52" s="726"/>
      <c r="J52" s="726"/>
      <c r="K52" s="725"/>
      <c r="L52" s="726"/>
      <c r="M52" s="726"/>
      <c r="N52" s="725"/>
      <c r="O52" s="726"/>
      <c r="P52" s="726"/>
      <c r="Q52" s="728"/>
      <c r="R52" s="725"/>
      <c r="S52" s="726"/>
      <c r="T52" s="726"/>
      <c r="U52" s="729"/>
      <c r="V52" s="730"/>
      <c r="W52" s="729"/>
      <c r="X52" s="725"/>
      <c r="Y52" s="726"/>
      <c r="Z52" s="726"/>
      <c r="AA52" s="728"/>
      <c r="AB52" s="725"/>
      <c r="AC52" s="726"/>
      <c r="AD52" s="726"/>
      <c r="AE52" s="729"/>
      <c r="AF52" s="725"/>
      <c r="AG52" s="726"/>
      <c r="AH52" s="726"/>
      <c r="AI52" s="729"/>
      <c r="AJ52" s="725"/>
      <c r="AK52" s="726"/>
      <c r="AL52" s="726"/>
      <c r="AM52" s="728"/>
      <c r="AN52" s="725"/>
      <c r="AO52" s="726"/>
      <c r="AP52" s="726"/>
      <c r="AQ52" s="728"/>
      <c r="AR52" s="725"/>
      <c r="AS52" s="726"/>
      <c r="AT52" s="726"/>
      <c r="AU52" s="728"/>
      <c r="AV52" s="725"/>
      <c r="AW52" s="732"/>
      <c r="AX52" s="732"/>
      <c r="AY52" s="732"/>
      <c r="AZ52" s="727"/>
      <c r="BA52" s="725"/>
      <c r="BB52" s="726"/>
      <c r="BC52" s="729"/>
      <c r="BE52" s="725"/>
      <c r="BF52" s="732"/>
      <c r="BG52" s="734"/>
      <c r="BH52" s="734"/>
      <c r="BI52" s="725"/>
      <c r="BJ52" s="732"/>
      <c r="BK52" s="734"/>
      <c r="BL52" s="733"/>
      <c r="BM52" s="785"/>
    </row>
    <row r="53" spans="1:65" ht="28.5" customHeight="1">
      <c r="A53" s="731" t="s">
        <v>865</v>
      </c>
      <c r="B53" s="725"/>
      <c r="C53" s="726"/>
      <c r="D53" s="726"/>
      <c r="E53" s="726"/>
      <c r="F53" s="727"/>
      <c r="G53" s="725"/>
      <c r="H53" s="726"/>
      <c r="I53" s="726"/>
      <c r="J53" s="726"/>
      <c r="K53" s="725"/>
      <c r="L53" s="726"/>
      <c r="M53" s="726"/>
      <c r="N53" s="725"/>
      <c r="O53" s="726"/>
      <c r="P53" s="726"/>
      <c r="Q53" s="728"/>
      <c r="R53" s="725"/>
      <c r="S53" s="726"/>
      <c r="T53" s="726"/>
      <c r="U53" s="729"/>
      <c r="V53" s="730"/>
      <c r="W53" s="729"/>
      <c r="X53" s="725"/>
      <c r="Y53" s="726"/>
      <c r="Z53" s="726"/>
      <c r="AA53" s="728"/>
      <c r="AB53" s="725"/>
      <c r="AC53" s="726"/>
      <c r="AD53" s="726"/>
      <c r="AE53" s="729"/>
      <c r="AF53" s="725"/>
      <c r="AG53" s="726"/>
      <c r="AH53" s="726"/>
      <c r="AI53" s="729"/>
      <c r="AJ53" s="725"/>
      <c r="AK53" s="726"/>
      <c r="AL53" s="726"/>
      <c r="AM53" s="728"/>
      <c r="AN53" s="725"/>
      <c r="AO53" s="726"/>
      <c r="AP53" s="726"/>
      <c r="AQ53" s="728"/>
      <c r="AR53" s="725"/>
      <c r="AS53" s="726"/>
      <c r="AT53" s="726"/>
      <c r="AU53" s="728"/>
      <c r="AV53" s="725"/>
      <c r="AW53" s="732"/>
      <c r="AX53" s="732"/>
      <c r="AY53" s="732"/>
      <c r="AZ53" s="727"/>
      <c r="BA53" s="725"/>
      <c r="BB53" s="726"/>
      <c r="BC53" s="729"/>
      <c r="BE53" s="725"/>
      <c r="BF53" s="732"/>
      <c r="BG53" s="734"/>
      <c r="BH53" s="734"/>
      <c r="BI53" s="725"/>
      <c r="BJ53" s="732"/>
      <c r="BK53" s="734"/>
      <c r="BL53" s="733"/>
      <c r="BM53" s="785"/>
    </row>
    <row r="54" spans="1:65" ht="28.5" customHeight="1">
      <c r="A54" s="731" t="s">
        <v>866</v>
      </c>
      <c r="B54" s="725"/>
      <c r="C54" s="726"/>
      <c r="D54" s="726"/>
      <c r="E54" s="726"/>
      <c r="F54" s="727"/>
      <c r="G54" s="725"/>
      <c r="H54" s="726"/>
      <c r="I54" s="726"/>
      <c r="J54" s="726"/>
      <c r="K54" s="725"/>
      <c r="L54" s="726"/>
      <c r="M54" s="726"/>
      <c r="N54" s="725"/>
      <c r="O54" s="726"/>
      <c r="P54" s="726"/>
      <c r="Q54" s="728"/>
      <c r="R54" s="725"/>
      <c r="S54" s="726"/>
      <c r="T54" s="726"/>
      <c r="U54" s="729"/>
      <c r="V54" s="730"/>
      <c r="W54" s="729"/>
      <c r="X54" s="725"/>
      <c r="Y54" s="726"/>
      <c r="Z54" s="726"/>
      <c r="AA54" s="728"/>
      <c r="AB54" s="725"/>
      <c r="AC54" s="726"/>
      <c r="AD54" s="726"/>
      <c r="AE54" s="729"/>
      <c r="AF54" s="725"/>
      <c r="AG54" s="726"/>
      <c r="AH54" s="726"/>
      <c r="AI54" s="729"/>
      <c r="AJ54" s="725"/>
      <c r="AK54" s="726"/>
      <c r="AL54" s="726"/>
      <c r="AM54" s="728"/>
      <c r="AN54" s="725"/>
      <c r="AO54" s="726"/>
      <c r="AP54" s="726"/>
      <c r="AQ54" s="728"/>
      <c r="AR54" s="725"/>
      <c r="AS54" s="726"/>
      <c r="AT54" s="726"/>
      <c r="AU54" s="728"/>
      <c r="AV54" s="725"/>
      <c r="AW54" s="732"/>
      <c r="AX54" s="732"/>
      <c r="AY54" s="732"/>
      <c r="AZ54" s="727"/>
      <c r="BA54" s="725"/>
      <c r="BB54" s="726"/>
      <c r="BC54" s="729"/>
      <c r="BE54" s="725"/>
      <c r="BF54" s="732"/>
      <c r="BG54" s="734"/>
      <c r="BH54" s="734"/>
      <c r="BI54" s="725"/>
      <c r="BJ54" s="732"/>
      <c r="BK54" s="734"/>
      <c r="BL54" s="733"/>
      <c r="BM54" s="785"/>
    </row>
    <row r="55" spans="1:65" ht="28.5" customHeight="1">
      <c r="A55" s="731" t="s">
        <v>606</v>
      </c>
      <c r="B55" s="725"/>
      <c r="C55" s="726"/>
      <c r="D55" s="726"/>
      <c r="E55" s="726"/>
      <c r="F55" s="727"/>
      <c r="G55" s="725"/>
      <c r="H55" s="726"/>
      <c r="I55" s="726"/>
      <c r="J55" s="726"/>
      <c r="K55" s="725"/>
      <c r="L55" s="726"/>
      <c r="M55" s="726"/>
      <c r="N55" s="725"/>
      <c r="O55" s="726"/>
      <c r="P55" s="726"/>
      <c r="Q55" s="728"/>
      <c r="R55" s="725"/>
      <c r="S55" s="726"/>
      <c r="T55" s="726"/>
      <c r="U55" s="729"/>
      <c r="V55" s="730"/>
      <c r="W55" s="729"/>
      <c r="X55" s="725"/>
      <c r="Y55" s="726"/>
      <c r="Z55" s="726"/>
      <c r="AA55" s="728"/>
      <c r="AB55" s="725"/>
      <c r="AC55" s="726"/>
      <c r="AD55" s="726"/>
      <c r="AE55" s="729"/>
      <c r="AF55" s="725"/>
      <c r="AG55" s="726"/>
      <c r="AH55" s="726"/>
      <c r="AI55" s="729"/>
      <c r="AJ55" s="725"/>
      <c r="AK55" s="726"/>
      <c r="AL55" s="726"/>
      <c r="AM55" s="728"/>
      <c r="AN55" s="725"/>
      <c r="AO55" s="726"/>
      <c r="AP55" s="726"/>
      <c r="AQ55" s="728"/>
      <c r="AR55" s="725"/>
      <c r="AS55" s="726"/>
      <c r="AT55" s="726"/>
      <c r="AU55" s="728"/>
      <c r="AV55" s="725"/>
      <c r="AW55" s="732"/>
      <c r="AX55" s="732"/>
      <c r="AY55" s="732"/>
      <c r="AZ55" s="727"/>
      <c r="BA55" s="725"/>
      <c r="BB55" s="726"/>
      <c r="BC55" s="729"/>
      <c r="BE55" s="725"/>
      <c r="BF55" s="732"/>
      <c r="BG55" s="734"/>
      <c r="BH55" s="734"/>
      <c r="BI55" s="725"/>
      <c r="BJ55" s="732"/>
      <c r="BK55" s="734"/>
      <c r="BL55" s="733"/>
      <c r="BM55" s="785"/>
    </row>
    <row r="56" spans="1:65" ht="28.5" customHeight="1">
      <c r="A56" s="731" t="s">
        <v>869</v>
      </c>
      <c r="B56" s="725"/>
      <c r="C56" s="726"/>
      <c r="D56" s="726"/>
      <c r="E56" s="726"/>
      <c r="F56" s="727"/>
      <c r="G56" s="725"/>
      <c r="H56" s="726"/>
      <c r="I56" s="726"/>
      <c r="J56" s="726"/>
      <c r="K56" s="725"/>
      <c r="L56" s="726"/>
      <c r="M56" s="726"/>
      <c r="N56" s="725"/>
      <c r="O56" s="726"/>
      <c r="P56" s="726"/>
      <c r="Q56" s="728"/>
      <c r="R56" s="725"/>
      <c r="S56" s="726"/>
      <c r="T56" s="726"/>
      <c r="U56" s="729"/>
      <c r="V56" s="730"/>
      <c r="W56" s="729"/>
      <c r="X56" s="725"/>
      <c r="Y56" s="726"/>
      <c r="Z56" s="726"/>
      <c r="AA56" s="728"/>
      <c r="AB56" s="725"/>
      <c r="AC56" s="726"/>
      <c r="AD56" s="726"/>
      <c r="AE56" s="729"/>
      <c r="AF56" s="725"/>
      <c r="AG56" s="726"/>
      <c r="AH56" s="726"/>
      <c r="AI56" s="729"/>
      <c r="AJ56" s="725"/>
      <c r="AK56" s="726"/>
      <c r="AL56" s="726"/>
      <c r="AM56" s="728"/>
      <c r="AN56" s="725"/>
      <c r="AO56" s="726"/>
      <c r="AP56" s="726"/>
      <c r="AQ56" s="728"/>
      <c r="AR56" s="725"/>
      <c r="AS56" s="726"/>
      <c r="AT56" s="726"/>
      <c r="AU56" s="728"/>
      <c r="AV56" s="725"/>
      <c r="AW56" s="732"/>
      <c r="AX56" s="732"/>
      <c r="AY56" s="732"/>
      <c r="AZ56" s="727"/>
      <c r="BA56" s="725"/>
      <c r="BB56" s="726"/>
      <c r="BC56" s="729"/>
      <c r="BE56" s="725"/>
      <c r="BF56" s="732"/>
      <c r="BG56" s="734"/>
      <c r="BH56" s="734"/>
      <c r="BI56" s="725"/>
      <c r="BJ56" s="732"/>
      <c r="BK56" s="734"/>
      <c r="BL56" s="733"/>
      <c r="BM56" s="785"/>
    </row>
    <row r="57" spans="1:65" ht="28.5" customHeight="1">
      <c r="A57" s="731" t="s">
        <v>868</v>
      </c>
      <c r="B57" s="725"/>
      <c r="C57" s="726"/>
      <c r="D57" s="726"/>
      <c r="E57" s="726"/>
      <c r="F57" s="727"/>
      <c r="G57" s="725"/>
      <c r="H57" s="726"/>
      <c r="I57" s="726"/>
      <c r="J57" s="726"/>
      <c r="K57" s="725"/>
      <c r="L57" s="726"/>
      <c r="M57" s="726"/>
      <c r="N57" s="725"/>
      <c r="O57" s="726"/>
      <c r="P57" s="726"/>
      <c r="Q57" s="728"/>
      <c r="R57" s="725"/>
      <c r="S57" s="726"/>
      <c r="T57" s="726"/>
      <c r="U57" s="729"/>
      <c r="V57" s="730"/>
      <c r="W57" s="729"/>
      <c r="X57" s="725"/>
      <c r="Y57" s="726"/>
      <c r="Z57" s="726"/>
      <c r="AA57" s="728"/>
      <c r="AB57" s="725"/>
      <c r="AC57" s="726"/>
      <c r="AD57" s="726"/>
      <c r="AE57" s="729"/>
      <c r="AF57" s="725"/>
      <c r="AG57" s="726"/>
      <c r="AH57" s="726"/>
      <c r="AI57" s="729"/>
      <c r="AJ57" s="725"/>
      <c r="AK57" s="726"/>
      <c r="AL57" s="726"/>
      <c r="AM57" s="728"/>
      <c r="AN57" s="725"/>
      <c r="AO57" s="726"/>
      <c r="AP57" s="726"/>
      <c r="AQ57" s="728"/>
      <c r="AR57" s="725"/>
      <c r="AS57" s="726"/>
      <c r="AT57" s="726"/>
      <c r="AU57" s="728"/>
      <c r="AV57" s="725"/>
      <c r="AW57" s="732"/>
      <c r="AX57" s="732"/>
      <c r="AY57" s="732"/>
      <c r="AZ57" s="727"/>
      <c r="BA57" s="725"/>
      <c r="BB57" s="726"/>
      <c r="BC57" s="729"/>
      <c r="BE57" s="725"/>
      <c r="BF57" s="732"/>
      <c r="BG57" s="734"/>
      <c r="BH57" s="734"/>
      <c r="BI57" s="725"/>
      <c r="BJ57" s="732"/>
      <c r="BK57" s="734"/>
      <c r="BL57" s="733"/>
      <c r="BM57" s="785"/>
    </row>
    <row r="58" spans="1:65" ht="28.5" customHeight="1">
      <c r="A58" s="731" t="s">
        <v>607</v>
      </c>
      <c r="B58" s="725"/>
      <c r="C58" s="726"/>
      <c r="D58" s="726"/>
      <c r="E58" s="726"/>
      <c r="F58" s="727"/>
      <c r="G58" s="725"/>
      <c r="H58" s="726"/>
      <c r="I58" s="726"/>
      <c r="J58" s="726"/>
      <c r="K58" s="725"/>
      <c r="L58" s="726"/>
      <c r="M58" s="726"/>
      <c r="N58" s="725"/>
      <c r="O58" s="726"/>
      <c r="P58" s="726"/>
      <c r="Q58" s="728"/>
      <c r="R58" s="725"/>
      <c r="S58" s="726"/>
      <c r="T58" s="726"/>
      <c r="U58" s="729"/>
      <c r="V58" s="730"/>
      <c r="W58" s="729"/>
      <c r="X58" s="725"/>
      <c r="Y58" s="726"/>
      <c r="Z58" s="726"/>
      <c r="AA58" s="728"/>
      <c r="AB58" s="725"/>
      <c r="AC58" s="726"/>
      <c r="AD58" s="726"/>
      <c r="AE58" s="729"/>
      <c r="AF58" s="725"/>
      <c r="AG58" s="726"/>
      <c r="AH58" s="726"/>
      <c r="AI58" s="729"/>
      <c r="AJ58" s="725"/>
      <c r="AK58" s="726"/>
      <c r="AL58" s="726"/>
      <c r="AM58" s="728"/>
      <c r="AN58" s="725"/>
      <c r="AO58" s="726"/>
      <c r="AP58" s="726"/>
      <c r="AQ58" s="728"/>
      <c r="AR58" s="725"/>
      <c r="AS58" s="726"/>
      <c r="AT58" s="726"/>
      <c r="AU58" s="728"/>
      <c r="AV58" s="725"/>
      <c r="AW58" s="732"/>
      <c r="AX58" s="732"/>
      <c r="AY58" s="732"/>
      <c r="AZ58" s="727"/>
      <c r="BA58" s="725"/>
      <c r="BB58" s="726"/>
      <c r="BC58" s="729"/>
      <c r="BE58" s="725"/>
      <c r="BF58" s="732"/>
      <c r="BG58" s="734"/>
      <c r="BH58" s="734"/>
      <c r="BI58" s="725"/>
      <c r="BJ58" s="732"/>
      <c r="BK58" s="734"/>
      <c r="BL58" s="733"/>
      <c r="BM58" s="785"/>
    </row>
    <row r="59" spans="1:65" ht="28.5" customHeight="1">
      <c r="A59" s="731" t="s">
        <v>608</v>
      </c>
      <c r="B59" s="725"/>
      <c r="C59" s="726"/>
      <c r="D59" s="726"/>
      <c r="E59" s="726"/>
      <c r="F59" s="727"/>
      <c r="G59" s="725"/>
      <c r="H59" s="726"/>
      <c r="I59" s="726"/>
      <c r="J59" s="726"/>
      <c r="K59" s="725"/>
      <c r="L59" s="726"/>
      <c r="M59" s="726"/>
      <c r="N59" s="725"/>
      <c r="O59" s="726"/>
      <c r="P59" s="726"/>
      <c r="Q59" s="728"/>
      <c r="R59" s="725"/>
      <c r="S59" s="726"/>
      <c r="T59" s="726"/>
      <c r="U59" s="729"/>
      <c r="V59" s="730"/>
      <c r="W59" s="729"/>
      <c r="X59" s="725"/>
      <c r="Y59" s="726"/>
      <c r="Z59" s="726"/>
      <c r="AA59" s="728"/>
      <c r="AB59" s="725"/>
      <c r="AC59" s="726"/>
      <c r="AD59" s="726"/>
      <c r="AE59" s="729"/>
      <c r="AF59" s="725"/>
      <c r="AG59" s="726"/>
      <c r="AH59" s="726"/>
      <c r="AI59" s="729"/>
      <c r="AJ59" s="725"/>
      <c r="AK59" s="726"/>
      <c r="AL59" s="726"/>
      <c r="AM59" s="728"/>
      <c r="AN59" s="725"/>
      <c r="AO59" s="726"/>
      <c r="AP59" s="726"/>
      <c r="AQ59" s="728"/>
      <c r="AR59" s="725"/>
      <c r="AS59" s="726"/>
      <c r="AT59" s="726"/>
      <c r="AU59" s="728"/>
      <c r="AV59" s="725"/>
      <c r="AW59" s="732"/>
      <c r="AX59" s="732"/>
      <c r="AY59" s="732"/>
      <c r="AZ59" s="727"/>
      <c r="BA59" s="725"/>
      <c r="BB59" s="726"/>
      <c r="BC59" s="729"/>
      <c r="BE59" s="725"/>
      <c r="BF59" s="732"/>
      <c r="BG59" s="734"/>
      <c r="BH59" s="734"/>
      <c r="BI59" s="725"/>
      <c r="BJ59" s="732"/>
      <c r="BK59" s="734"/>
      <c r="BL59" s="733"/>
      <c r="BM59" s="785"/>
    </row>
    <row r="60" spans="1:65" ht="28.5" customHeight="1">
      <c r="A60" s="731" t="s">
        <v>609</v>
      </c>
      <c r="B60" s="725"/>
      <c r="C60" s="726"/>
      <c r="D60" s="726"/>
      <c r="E60" s="726"/>
      <c r="F60" s="727"/>
      <c r="G60" s="725"/>
      <c r="H60" s="726"/>
      <c r="I60" s="726"/>
      <c r="J60" s="726"/>
      <c r="K60" s="725"/>
      <c r="L60" s="726"/>
      <c r="M60" s="726"/>
      <c r="N60" s="725"/>
      <c r="O60" s="726"/>
      <c r="P60" s="726"/>
      <c r="Q60" s="728"/>
      <c r="R60" s="725"/>
      <c r="S60" s="726"/>
      <c r="T60" s="726"/>
      <c r="U60" s="729"/>
      <c r="V60" s="730"/>
      <c r="W60" s="729"/>
      <c r="X60" s="725"/>
      <c r="Y60" s="726"/>
      <c r="Z60" s="726"/>
      <c r="AA60" s="728"/>
      <c r="AB60" s="725"/>
      <c r="AC60" s="726"/>
      <c r="AD60" s="726"/>
      <c r="AE60" s="729"/>
      <c r="AF60" s="725"/>
      <c r="AG60" s="726"/>
      <c r="AH60" s="726"/>
      <c r="AI60" s="729"/>
      <c r="AJ60" s="725"/>
      <c r="AK60" s="726"/>
      <c r="AL60" s="726"/>
      <c r="AM60" s="728"/>
      <c r="AN60" s="725"/>
      <c r="AO60" s="726"/>
      <c r="AP60" s="726"/>
      <c r="AQ60" s="728"/>
      <c r="AR60" s="725"/>
      <c r="AS60" s="726"/>
      <c r="AT60" s="726"/>
      <c r="AU60" s="728"/>
      <c r="AV60" s="725"/>
      <c r="AW60" s="732"/>
      <c r="AX60" s="732"/>
      <c r="AY60" s="732"/>
      <c r="AZ60" s="727"/>
      <c r="BA60" s="725"/>
      <c r="BB60" s="726"/>
      <c r="BC60" s="729"/>
      <c r="BE60" s="725"/>
      <c r="BF60" s="732"/>
      <c r="BG60" s="734"/>
      <c r="BH60" s="734"/>
      <c r="BI60" s="725"/>
      <c r="BJ60" s="732"/>
      <c r="BK60" s="734"/>
      <c r="BL60" s="733"/>
      <c r="BM60" s="785"/>
    </row>
    <row r="61" spans="1:65" ht="28.5" customHeight="1" hidden="1" outlineLevel="1">
      <c r="A61" s="743" t="s">
        <v>290</v>
      </c>
      <c r="B61" s="725"/>
      <c r="C61" s="726"/>
      <c r="D61" s="726"/>
      <c r="E61" s="726"/>
      <c r="F61" s="727"/>
      <c r="G61" s="725"/>
      <c r="H61" s="726"/>
      <c r="I61" s="726"/>
      <c r="J61" s="726"/>
      <c r="K61" s="725"/>
      <c r="L61" s="726"/>
      <c r="M61" s="726"/>
      <c r="N61" s="725"/>
      <c r="O61" s="726"/>
      <c r="P61" s="726"/>
      <c r="Q61" s="728"/>
      <c r="R61" s="725"/>
      <c r="S61" s="726"/>
      <c r="T61" s="726"/>
      <c r="U61" s="729"/>
      <c r="V61" s="730"/>
      <c r="W61" s="729"/>
      <c r="X61" s="725"/>
      <c r="Y61" s="726"/>
      <c r="Z61" s="726"/>
      <c r="AA61" s="728"/>
      <c r="AB61" s="725"/>
      <c r="AC61" s="726"/>
      <c r="AD61" s="726"/>
      <c r="AE61" s="729"/>
      <c r="AF61" s="725"/>
      <c r="AG61" s="726"/>
      <c r="AH61" s="726"/>
      <c r="AI61" s="729"/>
      <c r="AJ61" s="725"/>
      <c r="AK61" s="726"/>
      <c r="AL61" s="726"/>
      <c r="AM61" s="728"/>
      <c r="AN61" s="725"/>
      <c r="AO61" s="726"/>
      <c r="AP61" s="726"/>
      <c r="AQ61" s="728"/>
      <c r="AR61" s="725"/>
      <c r="AS61" s="726"/>
      <c r="AT61" s="726"/>
      <c r="AU61" s="728"/>
      <c r="AV61" s="725"/>
      <c r="AW61" s="732"/>
      <c r="AX61" s="732"/>
      <c r="AY61" s="732"/>
      <c r="AZ61" s="727"/>
      <c r="BA61" s="725"/>
      <c r="BB61" s="726"/>
      <c r="BC61" s="729"/>
      <c r="BE61" s="725"/>
      <c r="BF61" s="732"/>
      <c r="BG61" s="734"/>
      <c r="BH61" s="734"/>
      <c r="BI61" s="725"/>
      <c r="BJ61" s="732"/>
      <c r="BK61" s="734"/>
      <c r="BL61" s="733"/>
      <c r="BM61" s="785"/>
    </row>
    <row r="62" spans="1:65" ht="28.5" customHeight="1" hidden="1" outlineLevel="1">
      <c r="A62" s="724" t="s">
        <v>605</v>
      </c>
      <c r="B62" s="725"/>
      <c r="C62" s="726"/>
      <c r="D62" s="726"/>
      <c r="E62" s="726"/>
      <c r="F62" s="727"/>
      <c r="G62" s="725"/>
      <c r="H62" s="726"/>
      <c r="I62" s="726"/>
      <c r="J62" s="726"/>
      <c r="K62" s="725"/>
      <c r="L62" s="726"/>
      <c r="M62" s="726"/>
      <c r="N62" s="725"/>
      <c r="O62" s="726"/>
      <c r="P62" s="726"/>
      <c r="Q62" s="728"/>
      <c r="R62" s="725"/>
      <c r="S62" s="726"/>
      <c r="T62" s="726"/>
      <c r="U62" s="729"/>
      <c r="V62" s="730"/>
      <c r="W62" s="729"/>
      <c r="X62" s="725"/>
      <c r="Y62" s="726"/>
      <c r="Z62" s="726"/>
      <c r="AA62" s="728"/>
      <c r="AB62" s="725"/>
      <c r="AC62" s="726"/>
      <c r="AD62" s="726"/>
      <c r="AE62" s="729"/>
      <c r="AF62" s="725"/>
      <c r="AG62" s="726"/>
      <c r="AH62" s="726"/>
      <c r="AI62" s="729"/>
      <c r="AJ62" s="725"/>
      <c r="AK62" s="726"/>
      <c r="AL62" s="726"/>
      <c r="AM62" s="728"/>
      <c r="AN62" s="725"/>
      <c r="AO62" s="726"/>
      <c r="AP62" s="726"/>
      <c r="AQ62" s="728"/>
      <c r="AR62" s="725"/>
      <c r="AS62" s="726"/>
      <c r="AT62" s="726"/>
      <c r="AU62" s="728"/>
      <c r="AV62" s="725"/>
      <c r="AW62" s="732"/>
      <c r="AX62" s="732"/>
      <c r="AY62" s="732"/>
      <c r="AZ62" s="727"/>
      <c r="BA62" s="725"/>
      <c r="BB62" s="726"/>
      <c r="BC62" s="729"/>
      <c r="BE62" s="725"/>
      <c r="BF62" s="732"/>
      <c r="BG62" s="734"/>
      <c r="BH62" s="734"/>
      <c r="BI62" s="725"/>
      <c r="BJ62" s="732"/>
      <c r="BK62" s="734"/>
      <c r="BL62" s="733"/>
      <c r="BM62" s="785"/>
    </row>
    <row r="63" spans="1:65" ht="28.5" customHeight="1" hidden="1" outlineLevel="1">
      <c r="A63" s="731" t="s">
        <v>606</v>
      </c>
      <c r="B63" s="725"/>
      <c r="C63" s="726"/>
      <c r="D63" s="726"/>
      <c r="E63" s="726"/>
      <c r="F63" s="727"/>
      <c r="G63" s="725"/>
      <c r="H63" s="726"/>
      <c r="I63" s="726"/>
      <c r="J63" s="726"/>
      <c r="K63" s="725"/>
      <c r="L63" s="726"/>
      <c r="M63" s="726"/>
      <c r="N63" s="725"/>
      <c r="O63" s="726"/>
      <c r="P63" s="726"/>
      <c r="Q63" s="728"/>
      <c r="R63" s="725"/>
      <c r="S63" s="726"/>
      <c r="T63" s="726"/>
      <c r="U63" s="729"/>
      <c r="V63" s="730"/>
      <c r="W63" s="729"/>
      <c r="X63" s="725"/>
      <c r="Y63" s="726"/>
      <c r="Z63" s="726"/>
      <c r="AA63" s="728"/>
      <c r="AB63" s="725"/>
      <c r="AC63" s="726"/>
      <c r="AD63" s="726"/>
      <c r="AE63" s="729"/>
      <c r="AF63" s="725"/>
      <c r="AG63" s="726"/>
      <c r="AH63" s="726"/>
      <c r="AI63" s="729"/>
      <c r="AJ63" s="725"/>
      <c r="AK63" s="726"/>
      <c r="AL63" s="726"/>
      <c r="AM63" s="728"/>
      <c r="AN63" s="725"/>
      <c r="AO63" s="726"/>
      <c r="AP63" s="726"/>
      <c r="AQ63" s="728"/>
      <c r="AR63" s="725"/>
      <c r="AS63" s="726"/>
      <c r="AT63" s="726"/>
      <c r="AU63" s="728"/>
      <c r="AV63" s="725"/>
      <c r="AW63" s="732"/>
      <c r="AX63" s="732"/>
      <c r="AY63" s="732"/>
      <c r="AZ63" s="727"/>
      <c r="BA63" s="725"/>
      <c r="BB63" s="726"/>
      <c r="BC63" s="729"/>
      <c r="BE63" s="725"/>
      <c r="BF63" s="732"/>
      <c r="BG63" s="734"/>
      <c r="BH63" s="734"/>
      <c r="BI63" s="725"/>
      <c r="BJ63" s="732"/>
      <c r="BK63" s="734"/>
      <c r="BL63" s="733"/>
      <c r="BM63" s="785"/>
    </row>
    <row r="64" spans="1:65" ht="28.5" customHeight="1" hidden="1" outlineLevel="1">
      <c r="A64" s="731" t="s">
        <v>301</v>
      </c>
      <c r="B64" s="725"/>
      <c r="C64" s="726"/>
      <c r="D64" s="726"/>
      <c r="E64" s="726"/>
      <c r="F64" s="727"/>
      <c r="G64" s="725"/>
      <c r="H64" s="726"/>
      <c r="I64" s="726"/>
      <c r="J64" s="726"/>
      <c r="K64" s="725"/>
      <c r="L64" s="726"/>
      <c r="M64" s="726"/>
      <c r="N64" s="725"/>
      <c r="O64" s="726"/>
      <c r="P64" s="726"/>
      <c r="Q64" s="728"/>
      <c r="R64" s="725"/>
      <c r="S64" s="726"/>
      <c r="T64" s="726"/>
      <c r="U64" s="729"/>
      <c r="V64" s="730"/>
      <c r="W64" s="729"/>
      <c r="X64" s="725"/>
      <c r="Y64" s="726"/>
      <c r="Z64" s="726"/>
      <c r="AA64" s="728"/>
      <c r="AB64" s="725"/>
      <c r="AC64" s="726"/>
      <c r="AD64" s="726"/>
      <c r="AE64" s="729"/>
      <c r="AF64" s="725"/>
      <c r="AG64" s="726"/>
      <c r="AH64" s="726"/>
      <c r="AI64" s="729"/>
      <c r="AJ64" s="725"/>
      <c r="AK64" s="726"/>
      <c r="AL64" s="726"/>
      <c r="AM64" s="728"/>
      <c r="AN64" s="725"/>
      <c r="AO64" s="726"/>
      <c r="AP64" s="726"/>
      <c r="AQ64" s="728"/>
      <c r="AR64" s="725"/>
      <c r="AS64" s="726"/>
      <c r="AT64" s="726"/>
      <c r="AU64" s="728"/>
      <c r="AV64" s="725"/>
      <c r="AW64" s="732"/>
      <c r="AX64" s="732"/>
      <c r="AY64" s="732"/>
      <c r="AZ64" s="727"/>
      <c r="BA64" s="725"/>
      <c r="BB64" s="726"/>
      <c r="BC64" s="729"/>
      <c r="BE64" s="725"/>
      <c r="BF64" s="732"/>
      <c r="BG64" s="734"/>
      <c r="BH64" s="734"/>
      <c r="BI64" s="725"/>
      <c r="BJ64" s="732"/>
      <c r="BK64" s="734"/>
      <c r="BL64" s="733"/>
      <c r="BM64" s="785"/>
    </row>
    <row r="65" spans="1:65" ht="28.5" customHeight="1" hidden="1" outlineLevel="1">
      <c r="A65" s="731" t="s">
        <v>631</v>
      </c>
      <c r="B65" s="725"/>
      <c r="C65" s="726"/>
      <c r="D65" s="726"/>
      <c r="E65" s="726"/>
      <c r="F65" s="727"/>
      <c r="G65" s="725"/>
      <c r="H65" s="726"/>
      <c r="I65" s="726"/>
      <c r="J65" s="726"/>
      <c r="K65" s="725"/>
      <c r="L65" s="726"/>
      <c r="M65" s="726"/>
      <c r="N65" s="725"/>
      <c r="O65" s="726"/>
      <c r="P65" s="726"/>
      <c r="Q65" s="728"/>
      <c r="R65" s="725"/>
      <c r="S65" s="726"/>
      <c r="T65" s="726"/>
      <c r="U65" s="729"/>
      <c r="V65" s="730"/>
      <c r="W65" s="729"/>
      <c r="X65" s="725"/>
      <c r="Y65" s="726"/>
      <c r="Z65" s="726"/>
      <c r="AA65" s="728"/>
      <c r="AB65" s="725"/>
      <c r="AC65" s="726"/>
      <c r="AD65" s="726"/>
      <c r="AE65" s="729"/>
      <c r="AF65" s="725"/>
      <c r="AG65" s="726"/>
      <c r="AH65" s="726"/>
      <c r="AI65" s="729"/>
      <c r="AJ65" s="725"/>
      <c r="AK65" s="726"/>
      <c r="AL65" s="726"/>
      <c r="AM65" s="728"/>
      <c r="AN65" s="725"/>
      <c r="AO65" s="726"/>
      <c r="AP65" s="726"/>
      <c r="AQ65" s="728"/>
      <c r="AR65" s="725"/>
      <c r="AS65" s="726"/>
      <c r="AT65" s="726"/>
      <c r="AU65" s="728"/>
      <c r="AV65" s="725"/>
      <c r="AW65" s="732"/>
      <c r="AX65" s="732"/>
      <c r="AY65" s="732"/>
      <c r="AZ65" s="727"/>
      <c r="BA65" s="725"/>
      <c r="BB65" s="726"/>
      <c r="BC65" s="729"/>
      <c r="BE65" s="725"/>
      <c r="BF65" s="732"/>
      <c r="BG65" s="734"/>
      <c r="BH65" s="734"/>
      <c r="BI65" s="725"/>
      <c r="BJ65" s="732"/>
      <c r="BK65" s="734"/>
      <c r="BL65" s="733"/>
      <c r="BM65" s="785"/>
    </row>
    <row r="66" spans="1:65" ht="28.5" customHeight="1" hidden="1" outlineLevel="1">
      <c r="A66" s="731" t="s">
        <v>607</v>
      </c>
      <c r="B66" s="725"/>
      <c r="C66" s="726"/>
      <c r="D66" s="726"/>
      <c r="E66" s="726"/>
      <c r="F66" s="727"/>
      <c r="G66" s="725"/>
      <c r="H66" s="726"/>
      <c r="I66" s="726"/>
      <c r="J66" s="726"/>
      <c r="K66" s="725"/>
      <c r="L66" s="726"/>
      <c r="M66" s="726"/>
      <c r="N66" s="725"/>
      <c r="O66" s="726"/>
      <c r="P66" s="726"/>
      <c r="Q66" s="728"/>
      <c r="R66" s="725"/>
      <c r="S66" s="726"/>
      <c r="T66" s="726"/>
      <c r="U66" s="729"/>
      <c r="V66" s="730"/>
      <c r="W66" s="729"/>
      <c r="X66" s="725"/>
      <c r="Y66" s="726"/>
      <c r="Z66" s="726"/>
      <c r="AA66" s="728"/>
      <c r="AB66" s="725"/>
      <c r="AC66" s="726"/>
      <c r="AD66" s="726"/>
      <c r="AE66" s="729"/>
      <c r="AF66" s="725"/>
      <c r="AG66" s="726"/>
      <c r="AH66" s="726"/>
      <c r="AI66" s="729"/>
      <c r="AJ66" s="725"/>
      <c r="AK66" s="726"/>
      <c r="AL66" s="726"/>
      <c r="AM66" s="728"/>
      <c r="AN66" s="725"/>
      <c r="AO66" s="726"/>
      <c r="AP66" s="726"/>
      <c r="AQ66" s="728"/>
      <c r="AR66" s="725"/>
      <c r="AS66" s="726"/>
      <c r="AT66" s="726"/>
      <c r="AU66" s="728"/>
      <c r="AV66" s="725"/>
      <c r="AW66" s="732"/>
      <c r="AX66" s="732"/>
      <c r="AY66" s="732"/>
      <c r="AZ66" s="727"/>
      <c r="BA66" s="725"/>
      <c r="BB66" s="726"/>
      <c r="BC66" s="729"/>
      <c r="BE66" s="725"/>
      <c r="BF66" s="732"/>
      <c r="BG66" s="734"/>
      <c r="BH66" s="734"/>
      <c r="BI66" s="725"/>
      <c r="BJ66" s="732"/>
      <c r="BK66" s="734"/>
      <c r="BL66" s="733"/>
      <c r="BM66" s="785"/>
    </row>
    <row r="67" spans="1:65" ht="28.5" customHeight="1" hidden="1" outlineLevel="1">
      <c r="A67" s="731" t="s">
        <v>608</v>
      </c>
      <c r="B67" s="725"/>
      <c r="C67" s="726"/>
      <c r="D67" s="726"/>
      <c r="E67" s="726"/>
      <c r="F67" s="727"/>
      <c r="G67" s="725"/>
      <c r="H67" s="726"/>
      <c r="I67" s="726"/>
      <c r="J67" s="726"/>
      <c r="K67" s="725"/>
      <c r="L67" s="726"/>
      <c r="M67" s="726"/>
      <c r="N67" s="725"/>
      <c r="O67" s="726"/>
      <c r="P67" s="726"/>
      <c r="Q67" s="728"/>
      <c r="R67" s="725"/>
      <c r="S67" s="726"/>
      <c r="T67" s="726"/>
      <c r="U67" s="729"/>
      <c r="V67" s="730"/>
      <c r="W67" s="729"/>
      <c r="X67" s="725"/>
      <c r="Y67" s="726"/>
      <c r="Z67" s="726"/>
      <c r="AA67" s="728"/>
      <c r="AB67" s="725"/>
      <c r="AC67" s="726"/>
      <c r="AD67" s="726"/>
      <c r="AE67" s="729"/>
      <c r="AF67" s="725"/>
      <c r="AG67" s="726"/>
      <c r="AH67" s="726"/>
      <c r="AI67" s="729"/>
      <c r="AJ67" s="725"/>
      <c r="AK67" s="726"/>
      <c r="AL67" s="726"/>
      <c r="AM67" s="728"/>
      <c r="AN67" s="725"/>
      <c r="AO67" s="726"/>
      <c r="AP67" s="726"/>
      <c r="AQ67" s="728"/>
      <c r="AR67" s="725"/>
      <c r="AS67" s="726"/>
      <c r="AT67" s="726"/>
      <c r="AU67" s="728"/>
      <c r="AV67" s="725"/>
      <c r="AW67" s="732"/>
      <c r="AX67" s="732"/>
      <c r="AY67" s="732"/>
      <c r="AZ67" s="727"/>
      <c r="BA67" s="725"/>
      <c r="BB67" s="726"/>
      <c r="BC67" s="729"/>
      <c r="BE67" s="725"/>
      <c r="BF67" s="732"/>
      <c r="BG67" s="734"/>
      <c r="BH67" s="734"/>
      <c r="BI67" s="725"/>
      <c r="BJ67" s="732"/>
      <c r="BK67" s="734"/>
      <c r="BL67" s="733"/>
      <c r="BM67" s="785"/>
    </row>
    <row r="68" spans="1:65" ht="28.5" customHeight="1" hidden="1" outlineLevel="1">
      <c r="A68" s="731" t="s">
        <v>609</v>
      </c>
      <c r="B68" s="725"/>
      <c r="C68" s="726"/>
      <c r="D68" s="726"/>
      <c r="E68" s="726"/>
      <c r="F68" s="727"/>
      <c r="G68" s="725"/>
      <c r="H68" s="726"/>
      <c r="I68" s="726"/>
      <c r="J68" s="726"/>
      <c r="K68" s="725"/>
      <c r="L68" s="726"/>
      <c r="M68" s="726"/>
      <c r="N68" s="725"/>
      <c r="O68" s="726"/>
      <c r="P68" s="726"/>
      <c r="Q68" s="728"/>
      <c r="R68" s="725"/>
      <c r="S68" s="726"/>
      <c r="T68" s="726"/>
      <c r="U68" s="729"/>
      <c r="V68" s="730"/>
      <c r="W68" s="729"/>
      <c r="X68" s="725"/>
      <c r="Y68" s="726"/>
      <c r="Z68" s="726"/>
      <c r="AA68" s="728"/>
      <c r="AB68" s="725"/>
      <c r="AC68" s="726"/>
      <c r="AD68" s="726"/>
      <c r="AE68" s="729"/>
      <c r="AF68" s="725"/>
      <c r="AG68" s="726"/>
      <c r="AH68" s="726"/>
      <c r="AI68" s="729"/>
      <c r="AJ68" s="725"/>
      <c r="AK68" s="726"/>
      <c r="AL68" s="726"/>
      <c r="AM68" s="728"/>
      <c r="AN68" s="725"/>
      <c r="AO68" s="726"/>
      <c r="AP68" s="726"/>
      <c r="AQ68" s="728"/>
      <c r="AR68" s="725"/>
      <c r="AS68" s="726"/>
      <c r="AT68" s="726"/>
      <c r="AU68" s="728"/>
      <c r="AV68" s="725"/>
      <c r="AW68" s="732"/>
      <c r="AX68" s="732"/>
      <c r="AY68" s="732"/>
      <c r="AZ68" s="727"/>
      <c r="BA68" s="725"/>
      <c r="BB68" s="726"/>
      <c r="BC68" s="729"/>
      <c r="BE68" s="725"/>
      <c r="BF68" s="732"/>
      <c r="BG68" s="734"/>
      <c r="BH68" s="734"/>
      <c r="BI68" s="725"/>
      <c r="BJ68" s="732"/>
      <c r="BK68" s="734"/>
      <c r="BL68" s="733"/>
      <c r="BM68" s="785"/>
    </row>
    <row r="69" spans="1:65" ht="28.5" customHeight="1" hidden="1" outlineLevel="1">
      <c r="A69" s="743" t="s">
        <v>290</v>
      </c>
      <c r="B69" s="725"/>
      <c r="C69" s="726"/>
      <c r="D69" s="726"/>
      <c r="E69" s="726"/>
      <c r="F69" s="727"/>
      <c r="G69" s="725"/>
      <c r="H69" s="726"/>
      <c r="I69" s="726"/>
      <c r="J69" s="726"/>
      <c r="K69" s="725"/>
      <c r="L69" s="726"/>
      <c r="M69" s="726"/>
      <c r="N69" s="725"/>
      <c r="O69" s="726"/>
      <c r="P69" s="726"/>
      <c r="Q69" s="728"/>
      <c r="R69" s="725"/>
      <c r="S69" s="726"/>
      <c r="T69" s="726"/>
      <c r="U69" s="729"/>
      <c r="V69" s="730"/>
      <c r="W69" s="729"/>
      <c r="X69" s="725"/>
      <c r="Y69" s="726"/>
      <c r="Z69" s="726"/>
      <c r="AA69" s="728"/>
      <c r="AB69" s="725"/>
      <c r="AC69" s="726"/>
      <c r="AD69" s="726"/>
      <c r="AE69" s="729"/>
      <c r="AF69" s="725"/>
      <c r="AG69" s="726"/>
      <c r="AH69" s="726"/>
      <c r="AI69" s="729"/>
      <c r="AJ69" s="725"/>
      <c r="AK69" s="726"/>
      <c r="AL69" s="726"/>
      <c r="AM69" s="728"/>
      <c r="AN69" s="725"/>
      <c r="AO69" s="726"/>
      <c r="AP69" s="726"/>
      <c r="AQ69" s="728"/>
      <c r="AR69" s="725"/>
      <c r="AS69" s="726"/>
      <c r="AT69" s="726"/>
      <c r="AU69" s="728"/>
      <c r="AV69" s="725"/>
      <c r="AW69" s="732"/>
      <c r="AX69" s="732"/>
      <c r="AY69" s="732"/>
      <c r="AZ69" s="727"/>
      <c r="BA69" s="725"/>
      <c r="BB69" s="726"/>
      <c r="BC69" s="729"/>
      <c r="BE69" s="725"/>
      <c r="BF69" s="732"/>
      <c r="BG69" s="734"/>
      <c r="BH69" s="734"/>
      <c r="BI69" s="725"/>
      <c r="BJ69" s="732"/>
      <c r="BK69" s="734"/>
      <c r="BL69" s="733"/>
      <c r="BM69" s="785"/>
    </row>
    <row r="70" spans="1:65" ht="28.5" customHeight="1" hidden="1" outlineLevel="1">
      <c r="A70" s="724" t="s">
        <v>605</v>
      </c>
      <c r="B70" s="725"/>
      <c r="C70" s="726"/>
      <c r="D70" s="726"/>
      <c r="E70" s="726"/>
      <c r="F70" s="727"/>
      <c r="G70" s="725"/>
      <c r="H70" s="726"/>
      <c r="I70" s="726"/>
      <c r="J70" s="726"/>
      <c r="K70" s="725"/>
      <c r="L70" s="726"/>
      <c r="M70" s="726"/>
      <c r="N70" s="725"/>
      <c r="O70" s="726"/>
      <c r="P70" s="726"/>
      <c r="Q70" s="728"/>
      <c r="R70" s="725"/>
      <c r="S70" s="726"/>
      <c r="T70" s="726"/>
      <c r="U70" s="729"/>
      <c r="V70" s="730"/>
      <c r="W70" s="729"/>
      <c r="X70" s="725"/>
      <c r="Y70" s="726"/>
      <c r="Z70" s="726"/>
      <c r="AA70" s="728"/>
      <c r="AB70" s="725"/>
      <c r="AC70" s="726"/>
      <c r="AD70" s="726"/>
      <c r="AE70" s="729"/>
      <c r="AF70" s="725"/>
      <c r="AG70" s="726"/>
      <c r="AH70" s="726"/>
      <c r="AI70" s="729"/>
      <c r="AJ70" s="725"/>
      <c r="AK70" s="726"/>
      <c r="AL70" s="726"/>
      <c r="AM70" s="728"/>
      <c r="AN70" s="725"/>
      <c r="AO70" s="726"/>
      <c r="AP70" s="726"/>
      <c r="AQ70" s="728"/>
      <c r="AR70" s="725"/>
      <c r="AS70" s="726"/>
      <c r="AT70" s="726"/>
      <c r="AU70" s="728"/>
      <c r="AV70" s="725"/>
      <c r="AW70" s="732"/>
      <c r="AX70" s="732"/>
      <c r="AY70" s="732"/>
      <c r="AZ70" s="727"/>
      <c r="BA70" s="725"/>
      <c r="BB70" s="726"/>
      <c r="BC70" s="729"/>
      <c r="BE70" s="725"/>
      <c r="BF70" s="732"/>
      <c r="BG70" s="734"/>
      <c r="BH70" s="734"/>
      <c r="BI70" s="725"/>
      <c r="BJ70" s="732"/>
      <c r="BK70" s="734"/>
      <c r="BL70" s="733"/>
      <c r="BM70" s="785"/>
    </row>
    <row r="71" spans="1:65" ht="28.5" customHeight="1" hidden="1" outlineLevel="1">
      <c r="A71" s="731" t="s">
        <v>606</v>
      </c>
      <c r="B71" s="725"/>
      <c r="C71" s="726"/>
      <c r="D71" s="726"/>
      <c r="E71" s="726"/>
      <c r="F71" s="727"/>
      <c r="G71" s="725"/>
      <c r="H71" s="726"/>
      <c r="I71" s="726"/>
      <c r="J71" s="726"/>
      <c r="K71" s="725"/>
      <c r="L71" s="726"/>
      <c r="M71" s="726"/>
      <c r="N71" s="725"/>
      <c r="O71" s="726"/>
      <c r="P71" s="726"/>
      <c r="Q71" s="728"/>
      <c r="R71" s="725"/>
      <c r="S71" s="726"/>
      <c r="T71" s="726"/>
      <c r="U71" s="729"/>
      <c r="V71" s="730"/>
      <c r="W71" s="729"/>
      <c r="X71" s="725"/>
      <c r="Y71" s="726"/>
      <c r="Z71" s="726"/>
      <c r="AA71" s="728"/>
      <c r="AB71" s="725"/>
      <c r="AC71" s="726"/>
      <c r="AD71" s="726"/>
      <c r="AE71" s="729"/>
      <c r="AF71" s="725"/>
      <c r="AG71" s="726"/>
      <c r="AH71" s="726"/>
      <c r="AI71" s="729"/>
      <c r="AJ71" s="725"/>
      <c r="AK71" s="726"/>
      <c r="AL71" s="726"/>
      <c r="AM71" s="728"/>
      <c r="AN71" s="725"/>
      <c r="AO71" s="726"/>
      <c r="AP71" s="726"/>
      <c r="AQ71" s="728"/>
      <c r="AR71" s="725"/>
      <c r="AS71" s="726"/>
      <c r="AT71" s="726"/>
      <c r="AU71" s="728"/>
      <c r="AV71" s="725"/>
      <c r="AW71" s="732"/>
      <c r="AX71" s="732"/>
      <c r="AY71" s="732"/>
      <c r="AZ71" s="727"/>
      <c r="BA71" s="725"/>
      <c r="BB71" s="726"/>
      <c r="BC71" s="729"/>
      <c r="BE71" s="725"/>
      <c r="BF71" s="732"/>
      <c r="BG71" s="734"/>
      <c r="BH71" s="734"/>
      <c r="BI71" s="725"/>
      <c r="BJ71" s="732"/>
      <c r="BK71" s="734"/>
      <c r="BL71" s="733"/>
      <c r="BM71" s="785"/>
    </row>
    <row r="72" spans="1:65" ht="28.5" customHeight="1" hidden="1" outlineLevel="1">
      <c r="A72" s="731" t="s">
        <v>301</v>
      </c>
      <c r="B72" s="725"/>
      <c r="C72" s="726"/>
      <c r="D72" s="726"/>
      <c r="E72" s="726"/>
      <c r="F72" s="727"/>
      <c r="G72" s="725"/>
      <c r="H72" s="726"/>
      <c r="I72" s="726"/>
      <c r="J72" s="726"/>
      <c r="K72" s="725"/>
      <c r="L72" s="726"/>
      <c r="M72" s="726"/>
      <c r="N72" s="725"/>
      <c r="O72" s="726"/>
      <c r="P72" s="726"/>
      <c r="Q72" s="728"/>
      <c r="R72" s="725"/>
      <c r="S72" s="726"/>
      <c r="T72" s="726"/>
      <c r="U72" s="729"/>
      <c r="V72" s="730"/>
      <c r="W72" s="729"/>
      <c r="X72" s="725"/>
      <c r="Y72" s="726"/>
      <c r="Z72" s="726"/>
      <c r="AA72" s="728"/>
      <c r="AB72" s="725"/>
      <c r="AC72" s="726"/>
      <c r="AD72" s="726"/>
      <c r="AE72" s="729"/>
      <c r="AF72" s="725"/>
      <c r="AG72" s="726"/>
      <c r="AH72" s="726"/>
      <c r="AI72" s="729"/>
      <c r="AJ72" s="725"/>
      <c r="AK72" s="726"/>
      <c r="AL72" s="726"/>
      <c r="AM72" s="728"/>
      <c r="AN72" s="725"/>
      <c r="AO72" s="726"/>
      <c r="AP72" s="726"/>
      <c r="AQ72" s="728"/>
      <c r="AR72" s="725"/>
      <c r="AS72" s="726"/>
      <c r="AT72" s="726"/>
      <c r="AU72" s="728"/>
      <c r="AV72" s="725"/>
      <c r="AW72" s="732"/>
      <c r="AX72" s="732"/>
      <c r="AY72" s="732"/>
      <c r="AZ72" s="727"/>
      <c r="BA72" s="725"/>
      <c r="BB72" s="726"/>
      <c r="BC72" s="729"/>
      <c r="BE72" s="725"/>
      <c r="BF72" s="732"/>
      <c r="BG72" s="734"/>
      <c r="BH72" s="734"/>
      <c r="BI72" s="725"/>
      <c r="BJ72" s="732"/>
      <c r="BK72" s="734"/>
      <c r="BL72" s="733"/>
      <c r="BM72" s="785"/>
    </row>
    <row r="73" spans="1:65" ht="28.5" customHeight="1" hidden="1" outlineLevel="1">
      <c r="A73" s="731" t="s">
        <v>631</v>
      </c>
      <c r="B73" s="725"/>
      <c r="C73" s="726"/>
      <c r="D73" s="726"/>
      <c r="E73" s="726"/>
      <c r="F73" s="727"/>
      <c r="G73" s="725"/>
      <c r="H73" s="726"/>
      <c r="I73" s="726"/>
      <c r="J73" s="726"/>
      <c r="K73" s="725"/>
      <c r="L73" s="726"/>
      <c r="M73" s="726"/>
      <c r="N73" s="725"/>
      <c r="O73" s="726"/>
      <c r="P73" s="726"/>
      <c r="Q73" s="728"/>
      <c r="R73" s="725"/>
      <c r="S73" s="726"/>
      <c r="T73" s="726"/>
      <c r="U73" s="729"/>
      <c r="V73" s="730"/>
      <c r="W73" s="729"/>
      <c r="X73" s="725"/>
      <c r="Y73" s="726"/>
      <c r="Z73" s="726"/>
      <c r="AA73" s="728"/>
      <c r="AB73" s="725"/>
      <c r="AC73" s="726"/>
      <c r="AD73" s="726"/>
      <c r="AE73" s="729"/>
      <c r="AF73" s="725"/>
      <c r="AG73" s="726"/>
      <c r="AH73" s="726"/>
      <c r="AI73" s="729"/>
      <c r="AJ73" s="725"/>
      <c r="AK73" s="726"/>
      <c r="AL73" s="726"/>
      <c r="AM73" s="728"/>
      <c r="AN73" s="725"/>
      <c r="AO73" s="726"/>
      <c r="AP73" s="726"/>
      <c r="AQ73" s="728"/>
      <c r="AR73" s="725"/>
      <c r="AS73" s="726"/>
      <c r="AT73" s="726"/>
      <c r="AU73" s="728"/>
      <c r="AV73" s="725"/>
      <c r="AW73" s="732"/>
      <c r="AX73" s="732"/>
      <c r="AY73" s="732"/>
      <c r="AZ73" s="727"/>
      <c r="BA73" s="725"/>
      <c r="BB73" s="726"/>
      <c r="BC73" s="729"/>
      <c r="BE73" s="725"/>
      <c r="BF73" s="732"/>
      <c r="BG73" s="734"/>
      <c r="BH73" s="734"/>
      <c r="BI73" s="725"/>
      <c r="BJ73" s="732"/>
      <c r="BK73" s="734"/>
      <c r="BL73" s="733"/>
      <c r="BM73" s="785"/>
    </row>
    <row r="74" spans="1:65" ht="28.5" customHeight="1" hidden="1" outlineLevel="1">
      <c r="A74" s="731" t="s">
        <v>607</v>
      </c>
      <c r="B74" s="725"/>
      <c r="C74" s="726"/>
      <c r="D74" s="726"/>
      <c r="E74" s="726"/>
      <c r="F74" s="727"/>
      <c r="G74" s="725"/>
      <c r="H74" s="726"/>
      <c r="I74" s="726"/>
      <c r="J74" s="726"/>
      <c r="K74" s="725"/>
      <c r="L74" s="726"/>
      <c r="M74" s="726"/>
      <c r="N74" s="725"/>
      <c r="O74" s="726"/>
      <c r="P74" s="726"/>
      <c r="Q74" s="728"/>
      <c r="R74" s="725"/>
      <c r="S74" s="726"/>
      <c r="T74" s="726"/>
      <c r="U74" s="729"/>
      <c r="V74" s="730"/>
      <c r="W74" s="729"/>
      <c r="X74" s="725"/>
      <c r="Y74" s="726"/>
      <c r="Z74" s="726"/>
      <c r="AA74" s="728"/>
      <c r="AB74" s="725"/>
      <c r="AC74" s="726"/>
      <c r="AD74" s="726"/>
      <c r="AE74" s="729"/>
      <c r="AF74" s="725"/>
      <c r="AG74" s="726"/>
      <c r="AH74" s="726"/>
      <c r="AI74" s="729"/>
      <c r="AJ74" s="725"/>
      <c r="AK74" s="726"/>
      <c r="AL74" s="726"/>
      <c r="AM74" s="728"/>
      <c r="AN74" s="725"/>
      <c r="AO74" s="726"/>
      <c r="AP74" s="726"/>
      <c r="AQ74" s="728"/>
      <c r="AR74" s="725"/>
      <c r="AS74" s="726"/>
      <c r="AT74" s="726"/>
      <c r="AU74" s="728"/>
      <c r="AV74" s="725"/>
      <c r="AW74" s="732"/>
      <c r="AX74" s="732"/>
      <c r="AY74" s="732"/>
      <c r="AZ74" s="727"/>
      <c r="BA74" s="725"/>
      <c r="BB74" s="726"/>
      <c r="BC74" s="729"/>
      <c r="BE74" s="725"/>
      <c r="BF74" s="732"/>
      <c r="BG74" s="734"/>
      <c r="BH74" s="734"/>
      <c r="BI74" s="725"/>
      <c r="BJ74" s="732"/>
      <c r="BK74" s="734"/>
      <c r="BL74" s="733"/>
      <c r="BM74" s="785"/>
    </row>
    <row r="75" spans="1:65" ht="28.5" customHeight="1" hidden="1" outlineLevel="1">
      <c r="A75" s="731" t="s">
        <v>608</v>
      </c>
      <c r="B75" s="725"/>
      <c r="C75" s="726"/>
      <c r="D75" s="726"/>
      <c r="E75" s="726"/>
      <c r="F75" s="727"/>
      <c r="G75" s="725"/>
      <c r="H75" s="726"/>
      <c r="I75" s="726"/>
      <c r="J75" s="726"/>
      <c r="K75" s="725"/>
      <c r="L75" s="726"/>
      <c r="M75" s="726"/>
      <c r="N75" s="725"/>
      <c r="O75" s="726"/>
      <c r="P75" s="726"/>
      <c r="Q75" s="728"/>
      <c r="R75" s="725"/>
      <c r="S75" s="726"/>
      <c r="T75" s="726"/>
      <c r="U75" s="729"/>
      <c r="V75" s="730"/>
      <c r="W75" s="729"/>
      <c r="X75" s="725"/>
      <c r="Y75" s="726"/>
      <c r="Z75" s="726"/>
      <c r="AA75" s="728"/>
      <c r="AB75" s="725"/>
      <c r="AC75" s="726"/>
      <c r="AD75" s="726"/>
      <c r="AE75" s="729"/>
      <c r="AF75" s="725"/>
      <c r="AG75" s="726"/>
      <c r="AH75" s="726"/>
      <c r="AI75" s="729"/>
      <c r="AJ75" s="725"/>
      <c r="AK75" s="726"/>
      <c r="AL75" s="726"/>
      <c r="AM75" s="728"/>
      <c r="AN75" s="725"/>
      <c r="AO75" s="726"/>
      <c r="AP75" s="726"/>
      <c r="AQ75" s="728"/>
      <c r="AR75" s="725"/>
      <c r="AS75" s="726"/>
      <c r="AT75" s="726"/>
      <c r="AU75" s="728"/>
      <c r="AV75" s="725"/>
      <c r="AW75" s="732"/>
      <c r="AX75" s="732"/>
      <c r="AY75" s="732"/>
      <c r="AZ75" s="727"/>
      <c r="BA75" s="725"/>
      <c r="BB75" s="726"/>
      <c r="BC75" s="729"/>
      <c r="BE75" s="725"/>
      <c r="BF75" s="732"/>
      <c r="BG75" s="734"/>
      <c r="BH75" s="734"/>
      <c r="BI75" s="725"/>
      <c r="BJ75" s="732"/>
      <c r="BK75" s="734"/>
      <c r="BL75" s="733"/>
      <c r="BM75" s="785"/>
    </row>
    <row r="76" spans="1:65" ht="28.5" customHeight="1" hidden="1" outlineLevel="1">
      <c r="A76" s="731" t="s">
        <v>609</v>
      </c>
      <c r="B76" s="725"/>
      <c r="C76" s="726"/>
      <c r="D76" s="726"/>
      <c r="E76" s="726"/>
      <c r="F76" s="727"/>
      <c r="G76" s="725"/>
      <c r="H76" s="726"/>
      <c r="I76" s="726"/>
      <c r="J76" s="726"/>
      <c r="K76" s="725"/>
      <c r="L76" s="726"/>
      <c r="M76" s="726"/>
      <c r="N76" s="725"/>
      <c r="O76" s="726"/>
      <c r="P76" s="726"/>
      <c r="Q76" s="728"/>
      <c r="R76" s="725"/>
      <c r="S76" s="726"/>
      <c r="T76" s="726"/>
      <c r="U76" s="729"/>
      <c r="V76" s="730"/>
      <c r="W76" s="729"/>
      <c r="X76" s="725"/>
      <c r="Y76" s="726"/>
      <c r="Z76" s="726"/>
      <c r="AA76" s="728"/>
      <c r="AB76" s="725"/>
      <c r="AC76" s="726"/>
      <c r="AD76" s="726"/>
      <c r="AE76" s="729"/>
      <c r="AF76" s="725"/>
      <c r="AG76" s="726"/>
      <c r="AH76" s="726"/>
      <c r="AI76" s="729"/>
      <c r="AJ76" s="725"/>
      <c r="AK76" s="726"/>
      <c r="AL76" s="726"/>
      <c r="AM76" s="728"/>
      <c r="AN76" s="725"/>
      <c r="AO76" s="726"/>
      <c r="AP76" s="726"/>
      <c r="AQ76" s="728"/>
      <c r="AR76" s="725"/>
      <c r="AS76" s="726"/>
      <c r="AT76" s="726"/>
      <c r="AU76" s="728"/>
      <c r="AV76" s="725"/>
      <c r="AW76" s="732"/>
      <c r="AX76" s="732"/>
      <c r="AY76" s="732"/>
      <c r="AZ76" s="727"/>
      <c r="BA76" s="725"/>
      <c r="BB76" s="726"/>
      <c r="BC76" s="729"/>
      <c r="BE76" s="725"/>
      <c r="BF76" s="732"/>
      <c r="BG76" s="734"/>
      <c r="BH76" s="734"/>
      <c r="BI76" s="725"/>
      <c r="BJ76" s="732"/>
      <c r="BK76" s="734"/>
      <c r="BL76" s="733"/>
      <c r="BM76" s="785"/>
    </row>
    <row r="77" spans="1:65" ht="28.5" customHeight="1" hidden="1" outlineLevel="1">
      <c r="A77" s="743" t="s">
        <v>290</v>
      </c>
      <c r="B77" s="725"/>
      <c r="C77" s="726"/>
      <c r="D77" s="726"/>
      <c r="E77" s="726"/>
      <c r="F77" s="727"/>
      <c r="G77" s="725"/>
      <c r="H77" s="726"/>
      <c r="I77" s="726"/>
      <c r="J77" s="726"/>
      <c r="K77" s="725"/>
      <c r="L77" s="726"/>
      <c r="M77" s="726"/>
      <c r="N77" s="725"/>
      <c r="O77" s="726"/>
      <c r="P77" s="726"/>
      <c r="Q77" s="728"/>
      <c r="R77" s="725"/>
      <c r="S77" s="726"/>
      <c r="T77" s="726"/>
      <c r="U77" s="729"/>
      <c r="V77" s="730"/>
      <c r="W77" s="729"/>
      <c r="X77" s="725"/>
      <c r="Y77" s="726"/>
      <c r="Z77" s="726"/>
      <c r="AA77" s="728"/>
      <c r="AB77" s="725"/>
      <c r="AC77" s="726"/>
      <c r="AD77" s="726"/>
      <c r="AE77" s="729"/>
      <c r="AF77" s="725"/>
      <c r="AG77" s="726"/>
      <c r="AH77" s="726"/>
      <c r="AI77" s="729"/>
      <c r="AJ77" s="725"/>
      <c r="AK77" s="726"/>
      <c r="AL77" s="726"/>
      <c r="AM77" s="728"/>
      <c r="AN77" s="725"/>
      <c r="AO77" s="726"/>
      <c r="AP77" s="726"/>
      <c r="AQ77" s="728"/>
      <c r="AR77" s="725"/>
      <c r="AS77" s="726"/>
      <c r="AT77" s="726"/>
      <c r="AU77" s="728"/>
      <c r="AV77" s="725"/>
      <c r="AW77" s="732"/>
      <c r="AX77" s="732"/>
      <c r="AY77" s="732"/>
      <c r="AZ77" s="727"/>
      <c r="BA77" s="725"/>
      <c r="BB77" s="726"/>
      <c r="BC77" s="729"/>
      <c r="BE77" s="725"/>
      <c r="BF77" s="732"/>
      <c r="BG77" s="734"/>
      <c r="BH77" s="734"/>
      <c r="BI77" s="725"/>
      <c r="BJ77" s="732"/>
      <c r="BK77" s="734"/>
      <c r="BL77" s="733"/>
      <c r="BM77" s="785"/>
    </row>
    <row r="78" spans="1:65" ht="28.5" customHeight="1" hidden="1" outlineLevel="1">
      <c r="A78" s="724" t="s">
        <v>605</v>
      </c>
      <c r="B78" s="725"/>
      <c r="C78" s="726"/>
      <c r="D78" s="726"/>
      <c r="E78" s="726"/>
      <c r="F78" s="727"/>
      <c r="G78" s="725"/>
      <c r="H78" s="726"/>
      <c r="I78" s="726"/>
      <c r="J78" s="726"/>
      <c r="K78" s="725"/>
      <c r="L78" s="726"/>
      <c r="M78" s="726"/>
      <c r="N78" s="725"/>
      <c r="O78" s="726"/>
      <c r="P78" s="726"/>
      <c r="Q78" s="728"/>
      <c r="R78" s="725"/>
      <c r="S78" s="726"/>
      <c r="T78" s="726"/>
      <c r="U78" s="729"/>
      <c r="V78" s="730"/>
      <c r="W78" s="729"/>
      <c r="X78" s="725"/>
      <c r="Y78" s="726"/>
      <c r="Z78" s="726"/>
      <c r="AA78" s="728"/>
      <c r="AB78" s="725"/>
      <c r="AC78" s="726"/>
      <c r="AD78" s="726"/>
      <c r="AE78" s="729"/>
      <c r="AF78" s="725"/>
      <c r="AG78" s="726"/>
      <c r="AH78" s="726"/>
      <c r="AI78" s="729"/>
      <c r="AJ78" s="725"/>
      <c r="AK78" s="726"/>
      <c r="AL78" s="726"/>
      <c r="AM78" s="728"/>
      <c r="AN78" s="725"/>
      <c r="AO78" s="726"/>
      <c r="AP78" s="726"/>
      <c r="AQ78" s="728"/>
      <c r="AR78" s="725"/>
      <c r="AS78" s="726"/>
      <c r="AT78" s="726"/>
      <c r="AU78" s="728"/>
      <c r="AV78" s="725"/>
      <c r="AW78" s="732"/>
      <c r="AX78" s="732"/>
      <c r="AY78" s="732"/>
      <c r="AZ78" s="727"/>
      <c r="BA78" s="725"/>
      <c r="BB78" s="726"/>
      <c r="BC78" s="729"/>
      <c r="BE78" s="725"/>
      <c r="BF78" s="732"/>
      <c r="BG78" s="734"/>
      <c r="BH78" s="734"/>
      <c r="BI78" s="725"/>
      <c r="BJ78" s="732"/>
      <c r="BK78" s="734"/>
      <c r="BL78" s="733"/>
      <c r="BM78" s="785"/>
    </row>
    <row r="79" spans="1:65" ht="28.5" customHeight="1" hidden="1" outlineLevel="1">
      <c r="A79" s="731" t="s">
        <v>606</v>
      </c>
      <c r="B79" s="725"/>
      <c r="C79" s="726"/>
      <c r="D79" s="726"/>
      <c r="E79" s="726"/>
      <c r="F79" s="727"/>
      <c r="G79" s="725"/>
      <c r="H79" s="726"/>
      <c r="I79" s="726"/>
      <c r="J79" s="726"/>
      <c r="K79" s="725"/>
      <c r="L79" s="726"/>
      <c r="M79" s="726"/>
      <c r="N79" s="725"/>
      <c r="O79" s="726"/>
      <c r="P79" s="726"/>
      <c r="Q79" s="728"/>
      <c r="R79" s="725"/>
      <c r="S79" s="726"/>
      <c r="T79" s="726"/>
      <c r="U79" s="729"/>
      <c r="V79" s="730"/>
      <c r="W79" s="729"/>
      <c r="X79" s="725"/>
      <c r="Y79" s="726"/>
      <c r="Z79" s="726"/>
      <c r="AA79" s="728"/>
      <c r="AB79" s="725"/>
      <c r="AC79" s="726"/>
      <c r="AD79" s="726"/>
      <c r="AE79" s="729"/>
      <c r="AF79" s="725"/>
      <c r="AG79" s="726"/>
      <c r="AH79" s="726"/>
      <c r="AI79" s="729"/>
      <c r="AJ79" s="725"/>
      <c r="AK79" s="726"/>
      <c r="AL79" s="726"/>
      <c r="AM79" s="728"/>
      <c r="AN79" s="725"/>
      <c r="AO79" s="726"/>
      <c r="AP79" s="726"/>
      <c r="AQ79" s="728"/>
      <c r="AR79" s="725"/>
      <c r="AS79" s="726"/>
      <c r="AT79" s="726"/>
      <c r="AU79" s="728"/>
      <c r="AV79" s="725"/>
      <c r="AW79" s="732"/>
      <c r="AX79" s="732"/>
      <c r="AY79" s="732"/>
      <c r="AZ79" s="727"/>
      <c r="BA79" s="725"/>
      <c r="BB79" s="726"/>
      <c r="BC79" s="729"/>
      <c r="BE79" s="725"/>
      <c r="BF79" s="732"/>
      <c r="BG79" s="734"/>
      <c r="BH79" s="734"/>
      <c r="BI79" s="725"/>
      <c r="BJ79" s="732"/>
      <c r="BK79" s="734"/>
      <c r="BL79" s="733"/>
      <c r="BM79" s="785"/>
    </row>
    <row r="80" spans="1:65" ht="28.5" customHeight="1" hidden="1" outlineLevel="1">
      <c r="A80" s="731" t="s">
        <v>301</v>
      </c>
      <c r="B80" s="725"/>
      <c r="C80" s="726"/>
      <c r="D80" s="726"/>
      <c r="E80" s="726"/>
      <c r="F80" s="727"/>
      <c r="G80" s="725"/>
      <c r="H80" s="726"/>
      <c r="I80" s="726"/>
      <c r="J80" s="726"/>
      <c r="K80" s="725"/>
      <c r="L80" s="726"/>
      <c r="M80" s="726"/>
      <c r="N80" s="725"/>
      <c r="O80" s="726"/>
      <c r="P80" s="726"/>
      <c r="Q80" s="728"/>
      <c r="R80" s="725"/>
      <c r="S80" s="726"/>
      <c r="T80" s="726"/>
      <c r="U80" s="729"/>
      <c r="V80" s="730"/>
      <c r="W80" s="729"/>
      <c r="X80" s="725"/>
      <c r="Y80" s="726"/>
      <c r="Z80" s="726"/>
      <c r="AA80" s="728"/>
      <c r="AB80" s="725"/>
      <c r="AC80" s="726"/>
      <c r="AD80" s="726"/>
      <c r="AE80" s="729"/>
      <c r="AF80" s="725"/>
      <c r="AG80" s="726"/>
      <c r="AH80" s="726"/>
      <c r="AI80" s="729"/>
      <c r="AJ80" s="725"/>
      <c r="AK80" s="726"/>
      <c r="AL80" s="726"/>
      <c r="AM80" s="728"/>
      <c r="AN80" s="725"/>
      <c r="AO80" s="726"/>
      <c r="AP80" s="726"/>
      <c r="AQ80" s="728"/>
      <c r="AR80" s="725"/>
      <c r="AS80" s="726"/>
      <c r="AT80" s="726"/>
      <c r="AU80" s="728"/>
      <c r="AV80" s="725"/>
      <c r="AW80" s="732"/>
      <c r="AX80" s="732"/>
      <c r="AY80" s="732"/>
      <c r="AZ80" s="727"/>
      <c r="BA80" s="725"/>
      <c r="BB80" s="726"/>
      <c r="BC80" s="729"/>
      <c r="BE80" s="725"/>
      <c r="BF80" s="732"/>
      <c r="BG80" s="734"/>
      <c r="BH80" s="734"/>
      <c r="BI80" s="725"/>
      <c r="BJ80" s="732"/>
      <c r="BK80" s="734"/>
      <c r="BL80" s="733"/>
      <c r="BM80" s="785"/>
    </row>
    <row r="81" spans="1:65" ht="28.5" customHeight="1" hidden="1" outlineLevel="1">
      <c r="A81" s="731" t="s">
        <v>631</v>
      </c>
      <c r="B81" s="725"/>
      <c r="C81" s="726"/>
      <c r="D81" s="726"/>
      <c r="E81" s="726"/>
      <c r="F81" s="727"/>
      <c r="G81" s="725"/>
      <c r="H81" s="726"/>
      <c r="I81" s="726"/>
      <c r="J81" s="726"/>
      <c r="K81" s="725"/>
      <c r="L81" s="726"/>
      <c r="M81" s="726"/>
      <c r="N81" s="725"/>
      <c r="O81" s="726"/>
      <c r="P81" s="726"/>
      <c r="Q81" s="728"/>
      <c r="R81" s="725"/>
      <c r="S81" s="726"/>
      <c r="T81" s="726"/>
      <c r="U81" s="729"/>
      <c r="V81" s="730"/>
      <c r="W81" s="729"/>
      <c r="X81" s="725"/>
      <c r="Y81" s="726"/>
      <c r="Z81" s="726"/>
      <c r="AA81" s="728"/>
      <c r="AB81" s="725"/>
      <c r="AC81" s="726"/>
      <c r="AD81" s="726"/>
      <c r="AE81" s="729"/>
      <c r="AF81" s="725"/>
      <c r="AG81" s="726"/>
      <c r="AH81" s="726"/>
      <c r="AI81" s="729"/>
      <c r="AJ81" s="725"/>
      <c r="AK81" s="726"/>
      <c r="AL81" s="726"/>
      <c r="AM81" s="728"/>
      <c r="AN81" s="725"/>
      <c r="AO81" s="726"/>
      <c r="AP81" s="726"/>
      <c r="AQ81" s="728"/>
      <c r="AR81" s="725"/>
      <c r="AS81" s="726"/>
      <c r="AT81" s="726"/>
      <c r="AU81" s="728"/>
      <c r="AV81" s="725"/>
      <c r="AW81" s="732"/>
      <c r="AX81" s="732"/>
      <c r="AY81" s="732"/>
      <c r="AZ81" s="727"/>
      <c r="BA81" s="725"/>
      <c r="BB81" s="726"/>
      <c r="BC81" s="729"/>
      <c r="BE81" s="725"/>
      <c r="BF81" s="732"/>
      <c r="BG81" s="734"/>
      <c r="BH81" s="734"/>
      <c r="BI81" s="725"/>
      <c r="BJ81" s="732"/>
      <c r="BK81" s="734"/>
      <c r="BL81" s="733"/>
      <c r="BM81" s="785"/>
    </row>
    <row r="82" spans="1:65" ht="28.5" customHeight="1" hidden="1" outlineLevel="1">
      <c r="A82" s="731" t="s">
        <v>607</v>
      </c>
      <c r="B82" s="725"/>
      <c r="C82" s="726"/>
      <c r="D82" s="726"/>
      <c r="E82" s="726"/>
      <c r="F82" s="727"/>
      <c r="G82" s="725"/>
      <c r="H82" s="726"/>
      <c r="I82" s="726"/>
      <c r="J82" s="726"/>
      <c r="K82" s="725"/>
      <c r="L82" s="726"/>
      <c r="M82" s="726"/>
      <c r="N82" s="725"/>
      <c r="O82" s="726"/>
      <c r="P82" s="726"/>
      <c r="Q82" s="728"/>
      <c r="R82" s="725"/>
      <c r="S82" s="726"/>
      <c r="T82" s="726"/>
      <c r="U82" s="729"/>
      <c r="V82" s="730"/>
      <c r="W82" s="729"/>
      <c r="X82" s="725"/>
      <c r="Y82" s="726"/>
      <c r="Z82" s="726"/>
      <c r="AA82" s="728"/>
      <c r="AB82" s="725"/>
      <c r="AC82" s="726"/>
      <c r="AD82" s="726"/>
      <c r="AE82" s="729"/>
      <c r="AF82" s="725"/>
      <c r="AG82" s="726"/>
      <c r="AH82" s="726"/>
      <c r="AI82" s="729"/>
      <c r="AJ82" s="725"/>
      <c r="AK82" s="726"/>
      <c r="AL82" s="726"/>
      <c r="AM82" s="728"/>
      <c r="AN82" s="725"/>
      <c r="AO82" s="726"/>
      <c r="AP82" s="726"/>
      <c r="AQ82" s="728"/>
      <c r="AR82" s="725"/>
      <c r="AS82" s="726"/>
      <c r="AT82" s="726"/>
      <c r="AU82" s="728"/>
      <c r="AV82" s="725"/>
      <c r="AW82" s="732"/>
      <c r="AX82" s="732"/>
      <c r="AY82" s="732"/>
      <c r="AZ82" s="727"/>
      <c r="BA82" s="725"/>
      <c r="BB82" s="726"/>
      <c r="BC82" s="729"/>
      <c r="BE82" s="725"/>
      <c r="BF82" s="732"/>
      <c r="BG82" s="734"/>
      <c r="BH82" s="734"/>
      <c r="BI82" s="725"/>
      <c r="BJ82" s="732"/>
      <c r="BK82" s="734"/>
      <c r="BL82" s="733"/>
      <c r="BM82" s="785"/>
    </row>
    <row r="83" spans="1:65" ht="28.5" customHeight="1" hidden="1" outlineLevel="1">
      <c r="A83" s="731" t="s">
        <v>608</v>
      </c>
      <c r="B83" s="725"/>
      <c r="C83" s="726"/>
      <c r="D83" s="726"/>
      <c r="E83" s="726"/>
      <c r="F83" s="727"/>
      <c r="G83" s="725"/>
      <c r="H83" s="726"/>
      <c r="I83" s="726"/>
      <c r="J83" s="726"/>
      <c r="K83" s="725"/>
      <c r="L83" s="726"/>
      <c r="M83" s="726"/>
      <c r="N83" s="725"/>
      <c r="O83" s="726"/>
      <c r="P83" s="726"/>
      <c r="Q83" s="728"/>
      <c r="R83" s="725"/>
      <c r="S83" s="726"/>
      <c r="T83" s="726"/>
      <c r="U83" s="729"/>
      <c r="V83" s="730"/>
      <c r="W83" s="729"/>
      <c r="X83" s="725"/>
      <c r="Y83" s="726"/>
      <c r="Z83" s="726"/>
      <c r="AA83" s="728"/>
      <c r="AB83" s="725"/>
      <c r="AC83" s="726"/>
      <c r="AD83" s="726"/>
      <c r="AE83" s="729"/>
      <c r="AF83" s="725"/>
      <c r="AG83" s="726"/>
      <c r="AH83" s="726"/>
      <c r="AI83" s="729"/>
      <c r="AJ83" s="725"/>
      <c r="AK83" s="726"/>
      <c r="AL83" s="726"/>
      <c r="AM83" s="728"/>
      <c r="AN83" s="725"/>
      <c r="AO83" s="726"/>
      <c r="AP83" s="726"/>
      <c r="AQ83" s="728"/>
      <c r="AR83" s="725"/>
      <c r="AS83" s="726"/>
      <c r="AT83" s="726"/>
      <c r="AU83" s="728"/>
      <c r="AV83" s="725"/>
      <c r="AW83" s="732"/>
      <c r="AX83" s="732"/>
      <c r="AY83" s="732"/>
      <c r="AZ83" s="727"/>
      <c r="BA83" s="725"/>
      <c r="BB83" s="726"/>
      <c r="BC83" s="729"/>
      <c r="BE83" s="725"/>
      <c r="BF83" s="732"/>
      <c r="BG83" s="734"/>
      <c r="BH83" s="734"/>
      <c r="BI83" s="725"/>
      <c r="BJ83" s="732"/>
      <c r="BK83" s="734"/>
      <c r="BL83" s="733"/>
      <c r="BM83" s="785"/>
    </row>
    <row r="84" spans="1:65" ht="28.5" customHeight="1" hidden="1" outlineLevel="1">
      <c r="A84" s="731" t="s">
        <v>609</v>
      </c>
      <c r="B84" s="725"/>
      <c r="C84" s="726"/>
      <c r="D84" s="726"/>
      <c r="E84" s="726"/>
      <c r="F84" s="727"/>
      <c r="G84" s="725"/>
      <c r="H84" s="726"/>
      <c r="I84" s="726"/>
      <c r="J84" s="726"/>
      <c r="K84" s="725"/>
      <c r="L84" s="726"/>
      <c r="M84" s="726"/>
      <c r="N84" s="725"/>
      <c r="O84" s="726"/>
      <c r="P84" s="726"/>
      <c r="Q84" s="728"/>
      <c r="R84" s="725"/>
      <c r="S84" s="726"/>
      <c r="T84" s="726"/>
      <c r="U84" s="729"/>
      <c r="V84" s="730"/>
      <c r="W84" s="729"/>
      <c r="X84" s="725"/>
      <c r="Y84" s="726"/>
      <c r="Z84" s="726"/>
      <c r="AA84" s="728"/>
      <c r="AB84" s="725"/>
      <c r="AC84" s="726"/>
      <c r="AD84" s="726"/>
      <c r="AE84" s="729"/>
      <c r="AF84" s="725"/>
      <c r="AG84" s="726"/>
      <c r="AH84" s="726"/>
      <c r="AI84" s="729"/>
      <c r="AJ84" s="725"/>
      <c r="AK84" s="726"/>
      <c r="AL84" s="726"/>
      <c r="AM84" s="728"/>
      <c r="AN84" s="725"/>
      <c r="AO84" s="726"/>
      <c r="AP84" s="726"/>
      <c r="AQ84" s="728"/>
      <c r="AR84" s="725"/>
      <c r="AS84" s="726"/>
      <c r="AT84" s="726"/>
      <c r="AU84" s="728"/>
      <c r="AV84" s="725"/>
      <c r="AW84" s="732"/>
      <c r="AX84" s="732"/>
      <c r="AY84" s="732"/>
      <c r="AZ84" s="727"/>
      <c r="BA84" s="725"/>
      <c r="BB84" s="726"/>
      <c r="BC84" s="729"/>
      <c r="BE84" s="725"/>
      <c r="BF84" s="732"/>
      <c r="BG84" s="734"/>
      <c r="BH84" s="734"/>
      <c r="BI84" s="725"/>
      <c r="BJ84" s="732"/>
      <c r="BK84" s="734"/>
      <c r="BL84" s="733"/>
      <c r="BM84" s="785"/>
    </row>
    <row r="85" spans="1:65" ht="28.5" customHeight="1" hidden="1" outlineLevel="1">
      <c r="A85" s="743" t="s">
        <v>290</v>
      </c>
      <c r="B85" s="725"/>
      <c r="C85" s="726"/>
      <c r="D85" s="726"/>
      <c r="E85" s="726"/>
      <c r="F85" s="727"/>
      <c r="G85" s="725"/>
      <c r="H85" s="726"/>
      <c r="I85" s="726"/>
      <c r="J85" s="726"/>
      <c r="K85" s="725"/>
      <c r="L85" s="726"/>
      <c r="M85" s="726"/>
      <c r="N85" s="725"/>
      <c r="O85" s="726"/>
      <c r="P85" s="726"/>
      <c r="Q85" s="728"/>
      <c r="R85" s="725"/>
      <c r="S85" s="726"/>
      <c r="T85" s="726"/>
      <c r="U85" s="729"/>
      <c r="V85" s="730"/>
      <c r="W85" s="729"/>
      <c r="X85" s="725"/>
      <c r="Y85" s="726"/>
      <c r="Z85" s="726"/>
      <c r="AA85" s="728"/>
      <c r="AB85" s="725"/>
      <c r="AC85" s="726"/>
      <c r="AD85" s="726"/>
      <c r="AE85" s="729"/>
      <c r="AF85" s="725"/>
      <c r="AG85" s="726"/>
      <c r="AH85" s="726"/>
      <c r="AI85" s="729"/>
      <c r="AJ85" s="725"/>
      <c r="AK85" s="726"/>
      <c r="AL85" s="726"/>
      <c r="AM85" s="728"/>
      <c r="AN85" s="725"/>
      <c r="AO85" s="726"/>
      <c r="AP85" s="726"/>
      <c r="AQ85" s="728"/>
      <c r="AR85" s="725"/>
      <c r="AS85" s="726"/>
      <c r="AT85" s="726"/>
      <c r="AU85" s="728"/>
      <c r="AV85" s="725"/>
      <c r="AW85" s="732"/>
      <c r="AX85" s="732"/>
      <c r="AY85" s="732"/>
      <c r="AZ85" s="727"/>
      <c r="BA85" s="725"/>
      <c r="BB85" s="726"/>
      <c r="BC85" s="729"/>
      <c r="BE85" s="725"/>
      <c r="BF85" s="732"/>
      <c r="BG85" s="734"/>
      <c r="BH85" s="734"/>
      <c r="BI85" s="725"/>
      <c r="BJ85" s="732"/>
      <c r="BK85" s="734"/>
      <c r="BL85" s="733"/>
      <c r="BM85" s="785"/>
    </row>
    <row r="86" spans="1:65" ht="28.5" customHeight="1" hidden="1" outlineLevel="1">
      <c r="A86" s="724" t="s">
        <v>605</v>
      </c>
      <c r="B86" s="725"/>
      <c r="C86" s="726"/>
      <c r="D86" s="726"/>
      <c r="E86" s="726"/>
      <c r="F86" s="727"/>
      <c r="G86" s="725"/>
      <c r="H86" s="726"/>
      <c r="I86" s="726"/>
      <c r="J86" s="726"/>
      <c r="K86" s="725"/>
      <c r="L86" s="726"/>
      <c r="M86" s="726"/>
      <c r="N86" s="725"/>
      <c r="O86" s="726"/>
      <c r="P86" s="726"/>
      <c r="Q86" s="728"/>
      <c r="R86" s="725"/>
      <c r="S86" s="726"/>
      <c r="T86" s="726"/>
      <c r="U86" s="729"/>
      <c r="V86" s="730"/>
      <c r="W86" s="729"/>
      <c r="X86" s="725"/>
      <c r="Y86" s="726"/>
      <c r="Z86" s="726"/>
      <c r="AA86" s="728"/>
      <c r="AB86" s="725"/>
      <c r="AC86" s="726"/>
      <c r="AD86" s="726"/>
      <c r="AE86" s="729"/>
      <c r="AF86" s="725"/>
      <c r="AG86" s="726"/>
      <c r="AH86" s="726"/>
      <c r="AI86" s="729"/>
      <c r="AJ86" s="725"/>
      <c r="AK86" s="726"/>
      <c r="AL86" s="726"/>
      <c r="AM86" s="728"/>
      <c r="AN86" s="725"/>
      <c r="AO86" s="726"/>
      <c r="AP86" s="726"/>
      <c r="AQ86" s="728"/>
      <c r="AR86" s="725"/>
      <c r="AS86" s="726"/>
      <c r="AT86" s="726"/>
      <c r="AU86" s="728"/>
      <c r="AV86" s="725"/>
      <c r="AW86" s="732"/>
      <c r="AX86" s="732"/>
      <c r="AY86" s="732"/>
      <c r="AZ86" s="727"/>
      <c r="BA86" s="725"/>
      <c r="BB86" s="726"/>
      <c r="BC86" s="729"/>
      <c r="BE86" s="725"/>
      <c r="BF86" s="732"/>
      <c r="BG86" s="734"/>
      <c r="BH86" s="734"/>
      <c r="BI86" s="725"/>
      <c r="BJ86" s="732"/>
      <c r="BK86" s="734"/>
      <c r="BL86" s="733"/>
      <c r="BM86" s="785"/>
    </row>
    <row r="87" spans="1:65" ht="28.5" customHeight="1" hidden="1" outlineLevel="1">
      <c r="A87" s="731" t="s">
        <v>606</v>
      </c>
      <c r="B87" s="725"/>
      <c r="C87" s="726"/>
      <c r="D87" s="726"/>
      <c r="E87" s="726"/>
      <c r="F87" s="727"/>
      <c r="G87" s="725"/>
      <c r="H87" s="726"/>
      <c r="I87" s="726"/>
      <c r="J87" s="726"/>
      <c r="K87" s="725"/>
      <c r="L87" s="726"/>
      <c r="M87" s="726"/>
      <c r="N87" s="725"/>
      <c r="O87" s="726"/>
      <c r="P87" s="726"/>
      <c r="Q87" s="728"/>
      <c r="R87" s="725"/>
      <c r="S87" s="726"/>
      <c r="T87" s="726"/>
      <c r="U87" s="729"/>
      <c r="V87" s="730"/>
      <c r="W87" s="729"/>
      <c r="X87" s="725"/>
      <c r="Y87" s="726"/>
      <c r="Z87" s="726"/>
      <c r="AA87" s="728"/>
      <c r="AB87" s="725"/>
      <c r="AC87" s="726"/>
      <c r="AD87" s="726"/>
      <c r="AE87" s="729"/>
      <c r="AF87" s="725"/>
      <c r="AG87" s="726"/>
      <c r="AH87" s="726"/>
      <c r="AI87" s="729"/>
      <c r="AJ87" s="725"/>
      <c r="AK87" s="726"/>
      <c r="AL87" s="726"/>
      <c r="AM87" s="728"/>
      <c r="AN87" s="725"/>
      <c r="AO87" s="726"/>
      <c r="AP87" s="726"/>
      <c r="AQ87" s="728"/>
      <c r="AR87" s="725"/>
      <c r="AS87" s="726"/>
      <c r="AT87" s="726"/>
      <c r="AU87" s="728"/>
      <c r="AV87" s="725"/>
      <c r="AW87" s="732"/>
      <c r="AX87" s="732"/>
      <c r="AY87" s="732"/>
      <c r="AZ87" s="727"/>
      <c r="BA87" s="725"/>
      <c r="BB87" s="726"/>
      <c r="BC87" s="729"/>
      <c r="BE87" s="725"/>
      <c r="BF87" s="732"/>
      <c r="BG87" s="734"/>
      <c r="BH87" s="734"/>
      <c r="BI87" s="725"/>
      <c r="BJ87" s="732"/>
      <c r="BK87" s="734"/>
      <c r="BL87" s="733"/>
      <c r="BM87" s="785"/>
    </row>
    <row r="88" spans="1:65" ht="28.5" customHeight="1" hidden="1" outlineLevel="1">
      <c r="A88" s="731" t="s">
        <v>301</v>
      </c>
      <c r="B88" s="725"/>
      <c r="C88" s="726"/>
      <c r="D88" s="726"/>
      <c r="E88" s="726"/>
      <c r="F88" s="727"/>
      <c r="G88" s="725"/>
      <c r="H88" s="726"/>
      <c r="I88" s="726"/>
      <c r="J88" s="726"/>
      <c r="K88" s="725"/>
      <c r="L88" s="726"/>
      <c r="M88" s="726"/>
      <c r="N88" s="725"/>
      <c r="O88" s="726"/>
      <c r="P88" s="726"/>
      <c r="Q88" s="728"/>
      <c r="R88" s="725"/>
      <c r="S88" s="726"/>
      <c r="T88" s="726"/>
      <c r="U88" s="729"/>
      <c r="V88" s="730"/>
      <c r="W88" s="729"/>
      <c r="X88" s="725"/>
      <c r="Y88" s="726"/>
      <c r="Z88" s="726"/>
      <c r="AA88" s="728"/>
      <c r="AB88" s="725"/>
      <c r="AC88" s="726"/>
      <c r="AD88" s="726"/>
      <c r="AE88" s="729"/>
      <c r="AF88" s="725"/>
      <c r="AG88" s="726"/>
      <c r="AH88" s="726"/>
      <c r="AI88" s="729"/>
      <c r="AJ88" s="725"/>
      <c r="AK88" s="726"/>
      <c r="AL88" s="726"/>
      <c r="AM88" s="728"/>
      <c r="AN88" s="725"/>
      <c r="AO88" s="726"/>
      <c r="AP88" s="726"/>
      <c r="AQ88" s="728"/>
      <c r="AR88" s="725"/>
      <c r="AS88" s="726"/>
      <c r="AT88" s="726"/>
      <c r="AU88" s="728"/>
      <c r="AV88" s="725"/>
      <c r="AW88" s="732"/>
      <c r="AX88" s="732"/>
      <c r="AY88" s="732"/>
      <c r="AZ88" s="727"/>
      <c r="BA88" s="725"/>
      <c r="BB88" s="726"/>
      <c r="BC88" s="729"/>
      <c r="BE88" s="725"/>
      <c r="BF88" s="732"/>
      <c r="BG88" s="734"/>
      <c r="BH88" s="734"/>
      <c r="BI88" s="725"/>
      <c r="BJ88" s="732"/>
      <c r="BK88" s="734"/>
      <c r="BL88" s="733"/>
      <c r="BM88" s="785"/>
    </row>
    <row r="89" spans="1:65" ht="28.5" customHeight="1" hidden="1" outlineLevel="1">
      <c r="A89" s="731" t="s">
        <v>631</v>
      </c>
      <c r="B89" s="725"/>
      <c r="C89" s="726"/>
      <c r="D89" s="726"/>
      <c r="E89" s="726"/>
      <c r="F89" s="727"/>
      <c r="G89" s="725"/>
      <c r="H89" s="726"/>
      <c r="I89" s="726"/>
      <c r="J89" s="726"/>
      <c r="K89" s="725"/>
      <c r="L89" s="726"/>
      <c r="M89" s="726"/>
      <c r="N89" s="725"/>
      <c r="O89" s="726"/>
      <c r="P89" s="726"/>
      <c r="Q89" s="728"/>
      <c r="R89" s="725"/>
      <c r="S89" s="726"/>
      <c r="T89" s="726"/>
      <c r="U89" s="729"/>
      <c r="V89" s="730"/>
      <c r="W89" s="729"/>
      <c r="X89" s="725"/>
      <c r="Y89" s="726"/>
      <c r="Z89" s="726"/>
      <c r="AA89" s="728"/>
      <c r="AB89" s="725"/>
      <c r="AC89" s="726"/>
      <c r="AD89" s="726"/>
      <c r="AE89" s="729"/>
      <c r="AF89" s="725"/>
      <c r="AG89" s="726"/>
      <c r="AH89" s="726"/>
      <c r="AI89" s="729"/>
      <c r="AJ89" s="725"/>
      <c r="AK89" s="726"/>
      <c r="AL89" s="726"/>
      <c r="AM89" s="728"/>
      <c r="AN89" s="725"/>
      <c r="AO89" s="726"/>
      <c r="AP89" s="726"/>
      <c r="AQ89" s="728"/>
      <c r="AR89" s="725"/>
      <c r="AS89" s="726"/>
      <c r="AT89" s="726"/>
      <c r="AU89" s="728"/>
      <c r="AV89" s="725"/>
      <c r="AW89" s="732"/>
      <c r="AX89" s="732"/>
      <c r="AY89" s="732"/>
      <c r="AZ89" s="727"/>
      <c r="BA89" s="725"/>
      <c r="BB89" s="726"/>
      <c r="BC89" s="729"/>
      <c r="BE89" s="725"/>
      <c r="BF89" s="732"/>
      <c r="BG89" s="734"/>
      <c r="BH89" s="734"/>
      <c r="BI89" s="725"/>
      <c r="BJ89" s="732"/>
      <c r="BK89" s="734"/>
      <c r="BL89" s="733"/>
      <c r="BM89" s="785"/>
    </row>
    <row r="90" spans="1:65" ht="28.5" customHeight="1" hidden="1" outlineLevel="1">
      <c r="A90" s="731" t="s">
        <v>607</v>
      </c>
      <c r="B90" s="725"/>
      <c r="C90" s="726"/>
      <c r="D90" s="726"/>
      <c r="E90" s="726"/>
      <c r="F90" s="727"/>
      <c r="G90" s="725"/>
      <c r="H90" s="726"/>
      <c r="I90" s="726"/>
      <c r="J90" s="726"/>
      <c r="K90" s="725"/>
      <c r="L90" s="726"/>
      <c r="M90" s="726"/>
      <c r="N90" s="725"/>
      <c r="O90" s="726"/>
      <c r="P90" s="726"/>
      <c r="Q90" s="728"/>
      <c r="R90" s="725"/>
      <c r="S90" s="726"/>
      <c r="T90" s="726"/>
      <c r="U90" s="729"/>
      <c r="V90" s="730"/>
      <c r="W90" s="729"/>
      <c r="X90" s="725"/>
      <c r="Y90" s="726"/>
      <c r="Z90" s="726"/>
      <c r="AA90" s="728"/>
      <c r="AB90" s="725"/>
      <c r="AC90" s="726"/>
      <c r="AD90" s="726"/>
      <c r="AE90" s="729"/>
      <c r="AF90" s="725"/>
      <c r="AG90" s="726"/>
      <c r="AH90" s="726"/>
      <c r="AI90" s="729"/>
      <c r="AJ90" s="725"/>
      <c r="AK90" s="726"/>
      <c r="AL90" s="726"/>
      <c r="AM90" s="728"/>
      <c r="AN90" s="725"/>
      <c r="AO90" s="726"/>
      <c r="AP90" s="726"/>
      <c r="AQ90" s="728"/>
      <c r="AR90" s="725"/>
      <c r="AS90" s="726"/>
      <c r="AT90" s="726"/>
      <c r="AU90" s="728"/>
      <c r="AV90" s="725"/>
      <c r="AW90" s="732"/>
      <c r="AX90" s="732"/>
      <c r="AY90" s="732"/>
      <c r="AZ90" s="727"/>
      <c r="BA90" s="725"/>
      <c r="BB90" s="726"/>
      <c r="BC90" s="729"/>
      <c r="BE90" s="725"/>
      <c r="BF90" s="732"/>
      <c r="BG90" s="734"/>
      <c r="BH90" s="734"/>
      <c r="BI90" s="725"/>
      <c r="BJ90" s="732"/>
      <c r="BK90" s="734"/>
      <c r="BL90" s="733"/>
      <c r="BM90" s="785"/>
    </row>
    <row r="91" spans="1:65" ht="28.5" customHeight="1" hidden="1" outlineLevel="1">
      <c r="A91" s="731" t="s">
        <v>608</v>
      </c>
      <c r="B91" s="725"/>
      <c r="C91" s="726"/>
      <c r="D91" s="726"/>
      <c r="E91" s="726"/>
      <c r="F91" s="727"/>
      <c r="G91" s="725"/>
      <c r="H91" s="726"/>
      <c r="I91" s="726"/>
      <c r="J91" s="726"/>
      <c r="K91" s="725"/>
      <c r="L91" s="726"/>
      <c r="M91" s="726"/>
      <c r="N91" s="725"/>
      <c r="O91" s="726"/>
      <c r="P91" s="726"/>
      <c r="Q91" s="728"/>
      <c r="R91" s="725"/>
      <c r="S91" s="726"/>
      <c r="T91" s="726"/>
      <c r="U91" s="729"/>
      <c r="V91" s="730"/>
      <c r="W91" s="729"/>
      <c r="X91" s="725"/>
      <c r="Y91" s="726"/>
      <c r="Z91" s="726"/>
      <c r="AA91" s="728"/>
      <c r="AB91" s="725"/>
      <c r="AC91" s="726"/>
      <c r="AD91" s="726"/>
      <c r="AE91" s="729"/>
      <c r="AF91" s="725"/>
      <c r="AG91" s="726"/>
      <c r="AH91" s="726"/>
      <c r="AI91" s="729"/>
      <c r="AJ91" s="725"/>
      <c r="AK91" s="726"/>
      <c r="AL91" s="726"/>
      <c r="AM91" s="728"/>
      <c r="AN91" s="725"/>
      <c r="AO91" s="726"/>
      <c r="AP91" s="726"/>
      <c r="AQ91" s="728"/>
      <c r="AR91" s="725"/>
      <c r="AS91" s="726"/>
      <c r="AT91" s="726"/>
      <c r="AU91" s="728"/>
      <c r="AV91" s="725"/>
      <c r="AW91" s="732"/>
      <c r="AX91" s="732"/>
      <c r="AY91" s="732"/>
      <c r="AZ91" s="727"/>
      <c r="BA91" s="725"/>
      <c r="BB91" s="726"/>
      <c r="BC91" s="729"/>
      <c r="BE91" s="725"/>
      <c r="BF91" s="732"/>
      <c r="BG91" s="734"/>
      <c r="BH91" s="734"/>
      <c r="BI91" s="725"/>
      <c r="BJ91" s="732"/>
      <c r="BK91" s="734"/>
      <c r="BL91" s="733"/>
      <c r="BM91" s="785"/>
    </row>
    <row r="92" spans="1:65" ht="28.5" customHeight="1" hidden="1" outlineLevel="1">
      <c r="A92" s="731" t="s">
        <v>609</v>
      </c>
      <c r="B92" s="725"/>
      <c r="C92" s="726"/>
      <c r="D92" s="726"/>
      <c r="E92" s="726"/>
      <c r="F92" s="727"/>
      <c r="G92" s="725"/>
      <c r="H92" s="726"/>
      <c r="I92" s="726"/>
      <c r="J92" s="726"/>
      <c r="K92" s="725"/>
      <c r="L92" s="726"/>
      <c r="M92" s="726"/>
      <c r="N92" s="725"/>
      <c r="O92" s="726"/>
      <c r="P92" s="726"/>
      <c r="Q92" s="728"/>
      <c r="R92" s="725"/>
      <c r="S92" s="726"/>
      <c r="T92" s="726"/>
      <c r="U92" s="729"/>
      <c r="V92" s="730"/>
      <c r="W92" s="729"/>
      <c r="X92" s="725"/>
      <c r="Y92" s="726"/>
      <c r="Z92" s="726"/>
      <c r="AA92" s="728"/>
      <c r="AB92" s="725"/>
      <c r="AC92" s="726"/>
      <c r="AD92" s="726"/>
      <c r="AE92" s="729"/>
      <c r="AF92" s="725"/>
      <c r="AG92" s="726"/>
      <c r="AH92" s="726"/>
      <c r="AI92" s="729"/>
      <c r="AJ92" s="725"/>
      <c r="AK92" s="726"/>
      <c r="AL92" s="726"/>
      <c r="AM92" s="728"/>
      <c r="AN92" s="725"/>
      <c r="AO92" s="726"/>
      <c r="AP92" s="726"/>
      <c r="AQ92" s="728"/>
      <c r="AR92" s="725"/>
      <c r="AS92" s="726"/>
      <c r="AT92" s="726"/>
      <c r="AU92" s="728"/>
      <c r="AV92" s="725"/>
      <c r="AW92" s="732"/>
      <c r="AX92" s="732"/>
      <c r="AY92" s="732"/>
      <c r="AZ92" s="727"/>
      <c r="BA92" s="725"/>
      <c r="BB92" s="726"/>
      <c r="BC92" s="729"/>
      <c r="BE92" s="725"/>
      <c r="BF92" s="732"/>
      <c r="BG92" s="734"/>
      <c r="BH92" s="734"/>
      <c r="BI92" s="725"/>
      <c r="BJ92" s="732"/>
      <c r="BK92" s="734"/>
      <c r="BL92" s="733"/>
      <c r="BM92" s="785"/>
    </row>
    <row r="93" spans="1:65" ht="28.5" customHeight="1" hidden="1" outlineLevel="1">
      <c r="A93" s="743" t="s">
        <v>290</v>
      </c>
      <c r="B93" s="725"/>
      <c r="C93" s="726"/>
      <c r="D93" s="726"/>
      <c r="E93" s="726"/>
      <c r="F93" s="727"/>
      <c r="G93" s="725"/>
      <c r="H93" s="726"/>
      <c r="I93" s="726"/>
      <c r="J93" s="726"/>
      <c r="K93" s="725"/>
      <c r="L93" s="726"/>
      <c r="M93" s="726"/>
      <c r="N93" s="725"/>
      <c r="O93" s="726"/>
      <c r="P93" s="726"/>
      <c r="Q93" s="728"/>
      <c r="R93" s="725"/>
      <c r="S93" s="726"/>
      <c r="T93" s="726"/>
      <c r="U93" s="729"/>
      <c r="V93" s="730"/>
      <c r="W93" s="729"/>
      <c r="X93" s="725"/>
      <c r="Y93" s="726"/>
      <c r="Z93" s="726"/>
      <c r="AA93" s="728"/>
      <c r="AB93" s="725"/>
      <c r="AC93" s="726"/>
      <c r="AD93" s="726"/>
      <c r="AE93" s="729"/>
      <c r="AF93" s="725"/>
      <c r="AG93" s="726"/>
      <c r="AH93" s="726"/>
      <c r="AI93" s="729"/>
      <c r="AJ93" s="725"/>
      <c r="AK93" s="726"/>
      <c r="AL93" s="726"/>
      <c r="AM93" s="728"/>
      <c r="AN93" s="725"/>
      <c r="AO93" s="726"/>
      <c r="AP93" s="726"/>
      <c r="AQ93" s="728"/>
      <c r="AR93" s="725"/>
      <c r="AS93" s="726"/>
      <c r="AT93" s="726"/>
      <c r="AU93" s="728"/>
      <c r="AV93" s="725"/>
      <c r="AW93" s="732"/>
      <c r="AX93" s="732"/>
      <c r="AY93" s="732"/>
      <c r="AZ93" s="727"/>
      <c r="BA93" s="725"/>
      <c r="BB93" s="726"/>
      <c r="BC93" s="729"/>
      <c r="BE93" s="725"/>
      <c r="BF93" s="732"/>
      <c r="BG93" s="734"/>
      <c r="BH93" s="734"/>
      <c r="BI93" s="725"/>
      <c r="BJ93" s="732"/>
      <c r="BK93" s="734"/>
      <c r="BL93" s="733"/>
      <c r="BM93" s="785"/>
    </row>
    <row r="94" spans="1:65" ht="28.5" customHeight="1" hidden="1" outlineLevel="1">
      <c r="A94" s="724" t="s">
        <v>605</v>
      </c>
      <c r="B94" s="725"/>
      <c r="C94" s="726"/>
      <c r="D94" s="726"/>
      <c r="E94" s="726"/>
      <c r="F94" s="727"/>
      <c r="G94" s="725"/>
      <c r="H94" s="726"/>
      <c r="I94" s="726"/>
      <c r="J94" s="728"/>
      <c r="K94" s="725"/>
      <c r="L94" s="726"/>
      <c r="M94" s="726"/>
      <c r="N94" s="725"/>
      <c r="O94" s="726"/>
      <c r="P94" s="726"/>
      <c r="Q94" s="728"/>
      <c r="R94" s="725"/>
      <c r="S94" s="726"/>
      <c r="T94" s="726"/>
      <c r="U94" s="729"/>
      <c r="V94" s="730"/>
      <c r="W94" s="729"/>
      <c r="X94" s="725"/>
      <c r="Y94" s="726"/>
      <c r="Z94" s="726"/>
      <c r="AA94" s="728"/>
      <c r="AB94" s="725"/>
      <c r="AC94" s="726"/>
      <c r="AD94" s="726"/>
      <c r="AE94" s="729"/>
      <c r="AF94" s="725"/>
      <c r="AG94" s="726"/>
      <c r="AH94" s="726"/>
      <c r="AI94" s="729"/>
      <c r="AJ94" s="725"/>
      <c r="AK94" s="726"/>
      <c r="AL94" s="726"/>
      <c r="AM94" s="728"/>
      <c r="AN94" s="725"/>
      <c r="AO94" s="726"/>
      <c r="AP94" s="726"/>
      <c r="AQ94" s="728"/>
      <c r="AR94" s="725"/>
      <c r="AS94" s="726"/>
      <c r="AT94" s="726"/>
      <c r="AU94" s="728"/>
      <c r="AV94" s="725"/>
      <c r="AW94" s="732"/>
      <c r="AX94" s="732"/>
      <c r="AY94" s="732"/>
      <c r="AZ94" s="727"/>
      <c r="BA94" s="725"/>
      <c r="BB94" s="726"/>
      <c r="BC94" s="729"/>
      <c r="BE94" s="725"/>
      <c r="BF94" s="732"/>
      <c r="BG94" s="734"/>
      <c r="BH94" s="734"/>
      <c r="BI94" s="725"/>
      <c r="BJ94" s="732"/>
      <c r="BK94" s="734"/>
      <c r="BL94" s="733"/>
      <c r="BM94" s="785"/>
    </row>
    <row r="95" spans="1:65" ht="28.5" customHeight="1" hidden="1" outlineLevel="1">
      <c r="A95" s="731" t="s">
        <v>606</v>
      </c>
      <c r="B95" s="725"/>
      <c r="C95" s="726"/>
      <c r="D95" s="726"/>
      <c r="E95" s="726"/>
      <c r="F95" s="727"/>
      <c r="G95" s="725"/>
      <c r="H95" s="726"/>
      <c r="I95" s="726"/>
      <c r="J95" s="728"/>
      <c r="K95" s="725"/>
      <c r="L95" s="726"/>
      <c r="M95" s="726"/>
      <c r="N95" s="725"/>
      <c r="O95" s="726"/>
      <c r="P95" s="726"/>
      <c r="Q95" s="728"/>
      <c r="R95" s="725"/>
      <c r="S95" s="726"/>
      <c r="T95" s="726"/>
      <c r="U95" s="729"/>
      <c r="V95" s="730"/>
      <c r="W95" s="729"/>
      <c r="X95" s="725"/>
      <c r="Y95" s="726"/>
      <c r="Z95" s="726"/>
      <c r="AA95" s="728"/>
      <c r="AB95" s="725"/>
      <c r="AC95" s="726"/>
      <c r="AD95" s="726"/>
      <c r="AE95" s="729"/>
      <c r="AF95" s="725"/>
      <c r="AG95" s="726"/>
      <c r="AH95" s="726"/>
      <c r="AI95" s="729"/>
      <c r="AJ95" s="725"/>
      <c r="AK95" s="726"/>
      <c r="AL95" s="726"/>
      <c r="AM95" s="728"/>
      <c r="AN95" s="725"/>
      <c r="AO95" s="726"/>
      <c r="AP95" s="726"/>
      <c r="AQ95" s="728"/>
      <c r="AR95" s="725"/>
      <c r="AS95" s="726"/>
      <c r="AT95" s="726"/>
      <c r="AU95" s="728"/>
      <c r="AV95" s="725"/>
      <c r="AW95" s="732"/>
      <c r="AX95" s="732"/>
      <c r="AY95" s="732"/>
      <c r="AZ95" s="727"/>
      <c r="BA95" s="725"/>
      <c r="BB95" s="726"/>
      <c r="BC95" s="729"/>
      <c r="BE95" s="725"/>
      <c r="BF95" s="732"/>
      <c r="BG95" s="734"/>
      <c r="BH95" s="734"/>
      <c r="BI95" s="725"/>
      <c r="BJ95" s="732"/>
      <c r="BK95" s="734"/>
      <c r="BL95" s="733"/>
      <c r="BM95" s="785"/>
    </row>
    <row r="96" spans="1:65" ht="28.5" customHeight="1" hidden="1" outlineLevel="1">
      <c r="A96" s="731" t="s">
        <v>301</v>
      </c>
      <c r="B96" s="725"/>
      <c r="C96" s="726"/>
      <c r="D96" s="726"/>
      <c r="E96" s="726"/>
      <c r="F96" s="727"/>
      <c r="G96" s="725"/>
      <c r="H96" s="726"/>
      <c r="I96" s="726"/>
      <c r="J96" s="728"/>
      <c r="K96" s="725"/>
      <c r="L96" s="726"/>
      <c r="M96" s="726"/>
      <c r="N96" s="725"/>
      <c r="O96" s="726"/>
      <c r="P96" s="726"/>
      <c r="Q96" s="728"/>
      <c r="R96" s="725"/>
      <c r="S96" s="726"/>
      <c r="T96" s="726"/>
      <c r="U96" s="729"/>
      <c r="V96" s="730"/>
      <c r="W96" s="729"/>
      <c r="X96" s="725"/>
      <c r="Y96" s="726"/>
      <c r="Z96" s="726"/>
      <c r="AA96" s="728"/>
      <c r="AB96" s="725"/>
      <c r="AC96" s="726"/>
      <c r="AD96" s="726"/>
      <c r="AE96" s="729"/>
      <c r="AF96" s="725"/>
      <c r="AG96" s="726"/>
      <c r="AH96" s="726"/>
      <c r="AI96" s="729"/>
      <c r="AJ96" s="725"/>
      <c r="AK96" s="726"/>
      <c r="AL96" s="726"/>
      <c r="AM96" s="728"/>
      <c r="AN96" s="725"/>
      <c r="AO96" s="726"/>
      <c r="AP96" s="726"/>
      <c r="AQ96" s="728"/>
      <c r="AR96" s="725"/>
      <c r="AS96" s="726"/>
      <c r="AT96" s="726"/>
      <c r="AU96" s="728"/>
      <c r="AV96" s="725"/>
      <c r="AW96" s="732"/>
      <c r="AX96" s="732"/>
      <c r="AY96" s="732"/>
      <c r="AZ96" s="727"/>
      <c r="BA96" s="725"/>
      <c r="BB96" s="726"/>
      <c r="BC96" s="729"/>
      <c r="BE96" s="725"/>
      <c r="BF96" s="732"/>
      <c r="BG96" s="734"/>
      <c r="BH96" s="734"/>
      <c r="BI96" s="725"/>
      <c r="BJ96" s="732"/>
      <c r="BK96" s="734"/>
      <c r="BL96" s="733"/>
      <c r="BM96" s="785"/>
    </row>
    <row r="97" spans="1:65" ht="28.5" customHeight="1" hidden="1" outlineLevel="1">
      <c r="A97" s="731" t="s">
        <v>631</v>
      </c>
      <c r="B97" s="725"/>
      <c r="C97" s="726"/>
      <c r="D97" s="726"/>
      <c r="E97" s="726"/>
      <c r="F97" s="727"/>
      <c r="G97" s="725"/>
      <c r="H97" s="726"/>
      <c r="I97" s="726"/>
      <c r="J97" s="728"/>
      <c r="K97" s="725"/>
      <c r="L97" s="726"/>
      <c r="M97" s="726"/>
      <c r="N97" s="725"/>
      <c r="O97" s="726"/>
      <c r="P97" s="726"/>
      <c r="Q97" s="728"/>
      <c r="R97" s="725"/>
      <c r="S97" s="726"/>
      <c r="T97" s="726"/>
      <c r="U97" s="729"/>
      <c r="V97" s="730"/>
      <c r="W97" s="729"/>
      <c r="X97" s="725"/>
      <c r="Y97" s="726"/>
      <c r="Z97" s="726"/>
      <c r="AA97" s="728"/>
      <c r="AB97" s="725"/>
      <c r="AC97" s="726"/>
      <c r="AD97" s="726"/>
      <c r="AE97" s="729"/>
      <c r="AF97" s="725"/>
      <c r="AG97" s="726"/>
      <c r="AH97" s="726"/>
      <c r="AI97" s="729"/>
      <c r="AJ97" s="725"/>
      <c r="AK97" s="726"/>
      <c r="AL97" s="726"/>
      <c r="AM97" s="728"/>
      <c r="AN97" s="725"/>
      <c r="AO97" s="726"/>
      <c r="AP97" s="726"/>
      <c r="AQ97" s="728"/>
      <c r="AR97" s="725"/>
      <c r="AS97" s="726"/>
      <c r="AT97" s="726"/>
      <c r="AU97" s="728"/>
      <c r="AV97" s="725"/>
      <c r="AW97" s="732"/>
      <c r="AX97" s="732"/>
      <c r="AY97" s="732"/>
      <c r="AZ97" s="727"/>
      <c r="BA97" s="725"/>
      <c r="BB97" s="726"/>
      <c r="BC97" s="729"/>
      <c r="BE97" s="725"/>
      <c r="BF97" s="732"/>
      <c r="BG97" s="734"/>
      <c r="BH97" s="734"/>
      <c r="BI97" s="725"/>
      <c r="BJ97" s="732"/>
      <c r="BK97" s="734"/>
      <c r="BL97" s="733"/>
      <c r="BM97" s="785"/>
    </row>
    <row r="98" spans="1:65" ht="28.5" customHeight="1" hidden="1" outlineLevel="1">
      <c r="A98" s="731" t="s">
        <v>607</v>
      </c>
      <c r="B98" s="725"/>
      <c r="C98" s="726"/>
      <c r="D98" s="726"/>
      <c r="E98" s="726"/>
      <c r="F98" s="727"/>
      <c r="G98" s="725"/>
      <c r="H98" s="726"/>
      <c r="I98" s="726"/>
      <c r="J98" s="728"/>
      <c r="K98" s="725"/>
      <c r="L98" s="726"/>
      <c r="M98" s="726"/>
      <c r="N98" s="725"/>
      <c r="O98" s="726"/>
      <c r="P98" s="726"/>
      <c r="Q98" s="728"/>
      <c r="R98" s="725"/>
      <c r="S98" s="726"/>
      <c r="T98" s="726"/>
      <c r="U98" s="729"/>
      <c r="V98" s="730"/>
      <c r="W98" s="729"/>
      <c r="X98" s="725"/>
      <c r="Y98" s="726"/>
      <c r="Z98" s="726"/>
      <c r="AA98" s="728"/>
      <c r="AB98" s="725"/>
      <c r="AC98" s="726"/>
      <c r="AD98" s="726"/>
      <c r="AE98" s="729"/>
      <c r="AF98" s="725"/>
      <c r="AG98" s="726"/>
      <c r="AH98" s="726"/>
      <c r="AI98" s="729"/>
      <c r="AJ98" s="725"/>
      <c r="AK98" s="726"/>
      <c r="AL98" s="726"/>
      <c r="AM98" s="728"/>
      <c r="AN98" s="725"/>
      <c r="AO98" s="726"/>
      <c r="AP98" s="726"/>
      <c r="AQ98" s="728"/>
      <c r="AR98" s="725"/>
      <c r="AS98" s="726"/>
      <c r="AT98" s="726"/>
      <c r="AU98" s="728"/>
      <c r="AV98" s="725"/>
      <c r="AW98" s="732"/>
      <c r="AX98" s="732"/>
      <c r="AY98" s="732"/>
      <c r="AZ98" s="727"/>
      <c r="BA98" s="725"/>
      <c r="BB98" s="726"/>
      <c r="BC98" s="729"/>
      <c r="BE98" s="725"/>
      <c r="BF98" s="732"/>
      <c r="BG98" s="734"/>
      <c r="BH98" s="734"/>
      <c r="BI98" s="725"/>
      <c r="BJ98" s="732"/>
      <c r="BK98" s="734"/>
      <c r="BL98" s="733"/>
      <c r="BM98" s="785"/>
    </row>
    <row r="99" spans="1:65" ht="28.5" customHeight="1" hidden="1" outlineLevel="1">
      <c r="A99" s="731" t="s">
        <v>608</v>
      </c>
      <c r="B99" s="725"/>
      <c r="C99" s="726"/>
      <c r="D99" s="726"/>
      <c r="E99" s="726"/>
      <c r="F99" s="727"/>
      <c r="G99" s="725"/>
      <c r="H99" s="726"/>
      <c r="I99" s="726"/>
      <c r="J99" s="728"/>
      <c r="K99" s="725"/>
      <c r="L99" s="726"/>
      <c r="M99" s="726"/>
      <c r="N99" s="725"/>
      <c r="O99" s="726"/>
      <c r="P99" s="726"/>
      <c r="Q99" s="728"/>
      <c r="R99" s="725"/>
      <c r="S99" s="726"/>
      <c r="T99" s="726"/>
      <c r="U99" s="729"/>
      <c r="V99" s="730"/>
      <c r="W99" s="729"/>
      <c r="X99" s="725"/>
      <c r="Y99" s="726"/>
      <c r="Z99" s="726"/>
      <c r="AA99" s="728"/>
      <c r="AB99" s="725"/>
      <c r="AC99" s="726"/>
      <c r="AD99" s="726"/>
      <c r="AE99" s="729"/>
      <c r="AF99" s="725"/>
      <c r="AG99" s="726"/>
      <c r="AH99" s="726"/>
      <c r="AI99" s="729"/>
      <c r="AJ99" s="725"/>
      <c r="AK99" s="726"/>
      <c r="AL99" s="726"/>
      <c r="AM99" s="728"/>
      <c r="AN99" s="725"/>
      <c r="AO99" s="726"/>
      <c r="AP99" s="726"/>
      <c r="AQ99" s="728"/>
      <c r="AR99" s="725"/>
      <c r="AS99" s="726"/>
      <c r="AT99" s="726"/>
      <c r="AU99" s="728"/>
      <c r="AV99" s="725"/>
      <c r="AW99" s="732"/>
      <c r="AX99" s="732"/>
      <c r="AY99" s="732"/>
      <c r="AZ99" s="727"/>
      <c r="BA99" s="725"/>
      <c r="BB99" s="726"/>
      <c r="BC99" s="729"/>
      <c r="BE99" s="725"/>
      <c r="BF99" s="732"/>
      <c r="BG99" s="734"/>
      <c r="BH99" s="734"/>
      <c r="BI99" s="725"/>
      <c r="BJ99" s="732"/>
      <c r="BK99" s="734"/>
      <c r="BL99" s="733"/>
      <c r="BM99" s="785"/>
    </row>
    <row r="100" spans="1:65" ht="28.5" customHeight="1" hidden="1" outlineLevel="1">
      <c r="A100" s="731" t="s">
        <v>609</v>
      </c>
      <c r="B100" s="725"/>
      <c r="C100" s="726"/>
      <c r="D100" s="726"/>
      <c r="E100" s="726"/>
      <c r="F100" s="727"/>
      <c r="G100" s="725"/>
      <c r="H100" s="726"/>
      <c r="I100" s="726"/>
      <c r="J100" s="728"/>
      <c r="K100" s="725"/>
      <c r="L100" s="726"/>
      <c r="M100" s="726"/>
      <c r="N100" s="725"/>
      <c r="O100" s="726"/>
      <c r="P100" s="726"/>
      <c r="Q100" s="728"/>
      <c r="R100" s="725"/>
      <c r="S100" s="726"/>
      <c r="T100" s="726"/>
      <c r="U100" s="729"/>
      <c r="V100" s="730"/>
      <c r="W100" s="729"/>
      <c r="X100" s="725"/>
      <c r="Y100" s="726"/>
      <c r="Z100" s="726"/>
      <c r="AA100" s="728"/>
      <c r="AB100" s="725"/>
      <c r="AC100" s="726"/>
      <c r="AD100" s="726"/>
      <c r="AE100" s="729"/>
      <c r="AF100" s="725"/>
      <c r="AG100" s="726"/>
      <c r="AH100" s="726"/>
      <c r="AI100" s="729"/>
      <c r="AJ100" s="725"/>
      <c r="AK100" s="726"/>
      <c r="AL100" s="726"/>
      <c r="AM100" s="728"/>
      <c r="AN100" s="725"/>
      <c r="AO100" s="726"/>
      <c r="AP100" s="726"/>
      <c r="AQ100" s="728"/>
      <c r="AR100" s="725"/>
      <c r="AS100" s="726"/>
      <c r="AT100" s="726"/>
      <c r="AU100" s="728"/>
      <c r="AV100" s="725"/>
      <c r="AW100" s="732"/>
      <c r="AX100" s="732"/>
      <c r="AY100" s="732"/>
      <c r="AZ100" s="727"/>
      <c r="BA100" s="725"/>
      <c r="BB100" s="726"/>
      <c r="BC100" s="729"/>
      <c r="BE100" s="725"/>
      <c r="BF100" s="732"/>
      <c r="BG100" s="734"/>
      <c r="BH100" s="734"/>
      <c r="BI100" s="725"/>
      <c r="BJ100" s="732"/>
      <c r="BK100" s="734"/>
      <c r="BL100" s="733"/>
      <c r="BM100" s="785"/>
    </row>
    <row r="101" spans="1:65" ht="28.5" customHeight="1" hidden="1" outlineLevel="1">
      <c r="A101" s="743" t="s">
        <v>290</v>
      </c>
      <c r="B101" s="725"/>
      <c r="C101" s="726"/>
      <c r="D101" s="726"/>
      <c r="E101" s="726"/>
      <c r="F101" s="727"/>
      <c r="G101" s="725"/>
      <c r="H101" s="726"/>
      <c r="I101" s="726"/>
      <c r="J101" s="728"/>
      <c r="K101" s="725"/>
      <c r="L101" s="726"/>
      <c r="M101" s="726"/>
      <c r="N101" s="725"/>
      <c r="O101" s="726"/>
      <c r="P101" s="726"/>
      <c r="Q101" s="728"/>
      <c r="R101" s="725"/>
      <c r="S101" s="726"/>
      <c r="T101" s="726"/>
      <c r="U101" s="729"/>
      <c r="V101" s="730"/>
      <c r="W101" s="729"/>
      <c r="X101" s="725"/>
      <c r="Y101" s="726"/>
      <c r="Z101" s="726"/>
      <c r="AA101" s="728"/>
      <c r="AB101" s="725"/>
      <c r="AC101" s="726"/>
      <c r="AD101" s="726"/>
      <c r="AE101" s="729"/>
      <c r="AF101" s="725"/>
      <c r="AG101" s="726"/>
      <c r="AH101" s="726"/>
      <c r="AI101" s="729"/>
      <c r="AJ101" s="725"/>
      <c r="AK101" s="726"/>
      <c r="AL101" s="726"/>
      <c r="AM101" s="728"/>
      <c r="AN101" s="725"/>
      <c r="AO101" s="726"/>
      <c r="AP101" s="726"/>
      <c r="AQ101" s="728"/>
      <c r="AR101" s="725"/>
      <c r="AS101" s="726"/>
      <c r="AT101" s="726"/>
      <c r="AU101" s="728"/>
      <c r="AV101" s="725"/>
      <c r="AW101" s="732"/>
      <c r="AX101" s="732"/>
      <c r="AY101" s="732"/>
      <c r="AZ101" s="727"/>
      <c r="BA101" s="725"/>
      <c r="BB101" s="726"/>
      <c r="BC101" s="729"/>
      <c r="BE101" s="725"/>
      <c r="BF101" s="732"/>
      <c r="BG101" s="734"/>
      <c r="BH101" s="734"/>
      <c r="BI101" s="725"/>
      <c r="BJ101" s="732"/>
      <c r="BK101" s="734"/>
      <c r="BL101" s="733"/>
      <c r="BM101" s="785"/>
    </row>
    <row r="102" spans="1:65" ht="28.5" customHeight="1" hidden="1" outlineLevel="1">
      <c r="A102" s="724" t="s">
        <v>605</v>
      </c>
      <c r="B102" s="725"/>
      <c r="C102" s="726"/>
      <c r="D102" s="726"/>
      <c r="E102" s="726"/>
      <c r="F102" s="727"/>
      <c r="G102" s="725"/>
      <c r="H102" s="726"/>
      <c r="I102" s="726"/>
      <c r="J102" s="728"/>
      <c r="K102" s="725"/>
      <c r="L102" s="726"/>
      <c r="M102" s="726"/>
      <c r="N102" s="725"/>
      <c r="O102" s="726"/>
      <c r="P102" s="726"/>
      <c r="Q102" s="728"/>
      <c r="R102" s="725"/>
      <c r="S102" s="726"/>
      <c r="T102" s="726"/>
      <c r="U102" s="729"/>
      <c r="V102" s="730"/>
      <c r="W102" s="729"/>
      <c r="X102" s="725"/>
      <c r="Y102" s="726"/>
      <c r="Z102" s="726"/>
      <c r="AA102" s="728"/>
      <c r="AB102" s="725"/>
      <c r="AC102" s="726"/>
      <c r="AD102" s="726"/>
      <c r="AE102" s="729"/>
      <c r="AF102" s="725"/>
      <c r="AG102" s="726"/>
      <c r="AH102" s="726"/>
      <c r="AI102" s="729"/>
      <c r="AJ102" s="725"/>
      <c r="AK102" s="726"/>
      <c r="AL102" s="726"/>
      <c r="AM102" s="728"/>
      <c r="AN102" s="725"/>
      <c r="AO102" s="726"/>
      <c r="AP102" s="726"/>
      <c r="AQ102" s="728"/>
      <c r="AR102" s="725"/>
      <c r="AS102" s="726"/>
      <c r="AT102" s="726"/>
      <c r="AU102" s="728"/>
      <c r="AV102" s="725"/>
      <c r="AW102" s="732"/>
      <c r="AX102" s="732"/>
      <c r="AY102" s="732"/>
      <c r="AZ102" s="727"/>
      <c r="BA102" s="725"/>
      <c r="BB102" s="726"/>
      <c r="BC102" s="729"/>
      <c r="BE102" s="725"/>
      <c r="BF102" s="732"/>
      <c r="BG102" s="734"/>
      <c r="BH102" s="734"/>
      <c r="BI102" s="725"/>
      <c r="BJ102" s="732"/>
      <c r="BK102" s="734"/>
      <c r="BL102" s="733"/>
      <c r="BM102" s="785"/>
    </row>
    <row r="103" spans="1:65" ht="28.5" customHeight="1" hidden="1" outlineLevel="1">
      <c r="A103" s="731" t="s">
        <v>606</v>
      </c>
      <c r="B103" s="725"/>
      <c r="C103" s="726"/>
      <c r="D103" s="726"/>
      <c r="E103" s="726"/>
      <c r="F103" s="727"/>
      <c r="G103" s="725"/>
      <c r="H103" s="726"/>
      <c r="I103" s="726"/>
      <c r="J103" s="728"/>
      <c r="K103" s="725"/>
      <c r="L103" s="726"/>
      <c r="M103" s="726"/>
      <c r="N103" s="725"/>
      <c r="O103" s="726"/>
      <c r="P103" s="726"/>
      <c r="Q103" s="728"/>
      <c r="R103" s="725"/>
      <c r="S103" s="726"/>
      <c r="T103" s="726"/>
      <c r="U103" s="729"/>
      <c r="V103" s="730"/>
      <c r="W103" s="729"/>
      <c r="X103" s="725"/>
      <c r="Y103" s="726"/>
      <c r="Z103" s="726"/>
      <c r="AA103" s="728"/>
      <c r="AB103" s="725"/>
      <c r="AC103" s="726"/>
      <c r="AD103" s="726"/>
      <c r="AE103" s="729"/>
      <c r="AF103" s="725"/>
      <c r="AG103" s="726"/>
      <c r="AH103" s="726"/>
      <c r="AI103" s="729"/>
      <c r="AJ103" s="725"/>
      <c r="AK103" s="726"/>
      <c r="AL103" s="726"/>
      <c r="AM103" s="728"/>
      <c r="AN103" s="725"/>
      <c r="AO103" s="726"/>
      <c r="AP103" s="726"/>
      <c r="AQ103" s="728"/>
      <c r="AR103" s="725"/>
      <c r="AS103" s="726"/>
      <c r="AT103" s="726"/>
      <c r="AU103" s="728"/>
      <c r="AV103" s="725"/>
      <c r="AW103" s="732"/>
      <c r="AX103" s="732"/>
      <c r="AY103" s="732"/>
      <c r="AZ103" s="727"/>
      <c r="BA103" s="725"/>
      <c r="BB103" s="726"/>
      <c r="BC103" s="729"/>
      <c r="BE103" s="725"/>
      <c r="BF103" s="732"/>
      <c r="BG103" s="734"/>
      <c r="BH103" s="734"/>
      <c r="BI103" s="725"/>
      <c r="BJ103" s="732"/>
      <c r="BK103" s="734"/>
      <c r="BL103" s="733"/>
      <c r="BM103" s="785"/>
    </row>
    <row r="104" spans="1:65" ht="28.5" customHeight="1" hidden="1" outlineLevel="1">
      <c r="A104" s="731" t="s">
        <v>301</v>
      </c>
      <c r="B104" s="725"/>
      <c r="C104" s="726"/>
      <c r="D104" s="726"/>
      <c r="E104" s="726"/>
      <c r="F104" s="727"/>
      <c r="G104" s="725"/>
      <c r="H104" s="726"/>
      <c r="I104" s="726"/>
      <c r="J104" s="728"/>
      <c r="K104" s="725"/>
      <c r="L104" s="726"/>
      <c r="M104" s="726"/>
      <c r="N104" s="725"/>
      <c r="O104" s="726"/>
      <c r="P104" s="726"/>
      <c r="Q104" s="728"/>
      <c r="R104" s="725"/>
      <c r="S104" s="726"/>
      <c r="T104" s="726"/>
      <c r="U104" s="729"/>
      <c r="V104" s="730"/>
      <c r="W104" s="729"/>
      <c r="X104" s="725"/>
      <c r="Y104" s="726"/>
      <c r="Z104" s="726"/>
      <c r="AA104" s="728"/>
      <c r="AB104" s="725"/>
      <c r="AC104" s="726"/>
      <c r="AD104" s="726"/>
      <c r="AE104" s="729"/>
      <c r="AF104" s="725"/>
      <c r="AG104" s="726"/>
      <c r="AH104" s="726"/>
      <c r="AI104" s="729"/>
      <c r="AJ104" s="725"/>
      <c r="AK104" s="726"/>
      <c r="AL104" s="726"/>
      <c r="AM104" s="728"/>
      <c r="AN104" s="725"/>
      <c r="AO104" s="726"/>
      <c r="AP104" s="726"/>
      <c r="AQ104" s="728"/>
      <c r="AR104" s="725"/>
      <c r="AS104" s="726"/>
      <c r="AT104" s="726"/>
      <c r="AU104" s="728"/>
      <c r="AV104" s="725"/>
      <c r="AW104" s="732"/>
      <c r="AX104" s="732"/>
      <c r="AY104" s="732"/>
      <c r="AZ104" s="727"/>
      <c r="BA104" s="725"/>
      <c r="BB104" s="726"/>
      <c r="BC104" s="729"/>
      <c r="BE104" s="725"/>
      <c r="BF104" s="732"/>
      <c r="BG104" s="734"/>
      <c r="BH104" s="734"/>
      <c r="BI104" s="725"/>
      <c r="BJ104" s="732"/>
      <c r="BK104" s="734"/>
      <c r="BL104" s="733"/>
      <c r="BM104" s="785"/>
    </row>
    <row r="105" spans="1:65" ht="28.5" customHeight="1" hidden="1" outlineLevel="1">
      <c r="A105" s="731" t="s">
        <v>631</v>
      </c>
      <c r="B105" s="725"/>
      <c r="C105" s="726"/>
      <c r="D105" s="726"/>
      <c r="E105" s="726"/>
      <c r="F105" s="727"/>
      <c r="G105" s="725"/>
      <c r="H105" s="726"/>
      <c r="I105" s="726"/>
      <c r="J105" s="728"/>
      <c r="K105" s="725"/>
      <c r="L105" s="726"/>
      <c r="M105" s="726"/>
      <c r="N105" s="725"/>
      <c r="O105" s="726"/>
      <c r="P105" s="726"/>
      <c r="Q105" s="728"/>
      <c r="R105" s="725"/>
      <c r="S105" s="726"/>
      <c r="T105" s="726"/>
      <c r="U105" s="729"/>
      <c r="V105" s="730"/>
      <c r="W105" s="729"/>
      <c r="X105" s="725"/>
      <c r="Y105" s="726"/>
      <c r="Z105" s="726"/>
      <c r="AA105" s="728"/>
      <c r="AB105" s="725"/>
      <c r="AC105" s="726"/>
      <c r="AD105" s="726"/>
      <c r="AE105" s="729"/>
      <c r="AF105" s="725"/>
      <c r="AG105" s="726"/>
      <c r="AH105" s="726"/>
      <c r="AI105" s="729"/>
      <c r="AJ105" s="725"/>
      <c r="AK105" s="726"/>
      <c r="AL105" s="726"/>
      <c r="AM105" s="728"/>
      <c r="AN105" s="725"/>
      <c r="AO105" s="726"/>
      <c r="AP105" s="726"/>
      <c r="AQ105" s="728"/>
      <c r="AR105" s="725"/>
      <c r="AS105" s="726"/>
      <c r="AT105" s="726"/>
      <c r="AU105" s="728"/>
      <c r="AV105" s="725"/>
      <c r="AW105" s="732"/>
      <c r="AX105" s="732"/>
      <c r="AY105" s="732"/>
      <c r="AZ105" s="727"/>
      <c r="BA105" s="725"/>
      <c r="BB105" s="726"/>
      <c r="BC105" s="729"/>
      <c r="BE105" s="725"/>
      <c r="BF105" s="732"/>
      <c r="BG105" s="734"/>
      <c r="BH105" s="734"/>
      <c r="BI105" s="725"/>
      <c r="BJ105" s="732"/>
      <c r="BK105" s="734"/>
      <c r="BL105" s="733"/>
      <c r="BM105" s="785"/>
    </row>
    <row r="106" spans="1:65" ht="28.5" customHeight="1" hidden="1" outlineLevel="1">
      <c r="A106" s="731" t="s">
        <v>607</v>
      </c>
      <c r="B106" s="725"/>
      <c r="C106" s="726"/>
      <c r="D106" s="726"/>
      <c r="E106" s="726"/>
      <c r="F106" s="727"/>
      <c r="G106" s="725"/>
      <c r="H106" s="726"/>
      <c r="I106" s="726"/>
      <c r="J106" s="728"/>
      <c r="K106" s="725"/>
      <c r="L106" s="726"/>
      <c r="M106" s="726"/>
      <c r="N106" s="725"/>
      <c r="O106" s="726"/>
      <c r="P106" s="726"/>
      <c r="Q106" s="728"/>
      <c r="R106" s="725"/>
      <c r="S106" s="726"/>
      <c r="T106" s="726"/>
      <c r="U106" s="729"/>
      <c r="V106" s="730"/>
      <c r="W106" s="729"/>
      <c r="X106" s="725"/>
      <c r="Y106" s="726"/>
      <c r="Z106" s="726"/>
      <c r="AA106" s="728"/>
      <c r="AB106" s="725"/>
      <c r="AC106" s="726"/>
      <c r="AD106" s="726"/>
      <c r="AE106" s="729"/>
      <c r="AF106" s="725"/>
      <c r="AG106" s="726"/>
      <c r="AH106" s="726"/>
      <c r="AI106" s="729"/>
      <c r="AJ106" s="725"/>
      <c r="AK106" s="726"/>
      <c r="AL106" s="726"/>
      <c r="AM106" s="728"/>
      <c r="AN106" s="725"/>
      <c r="AO106" s="726"/>
      <c r="AP106" s="726"/>
      <c r="AQ106" s="728"/>
      <c r="AR106" s="725"/>
      <c r="AS106" s="726"/>
      <c r="AT106" s="726"/>
      <c r="AU106" s="728"/>
      <c r="AV106" s="725"/>
      <c r="AW106" s="732"/>
      <c r="AX106" s="732"/>
      <c r="AY106" s="732"/>
      <c r="AZ106" s="727"/>
      <c r="BA106" s="725"/>
      <c r="BB106" s="726"/>
      <c r="BC106" s="729"/>
      <c r="BE106" s="725"/>
      <c r="BF106" s="732"/>
      <c r="BG106" s="734"/>
      <c r="BH106" s="734"/>
      <c r="BI106" s="725"/>
      <c r="BJ106" s="732"/>
      <c r="BK106" s="734"/>
      <c r="BL106" s="733"/>
      <c r="BM106" s="785"/>
    </row>
    <row r="107" spans="1:65" ht="28.5" customHeight="1" hidden="1" outlineLevel="1">
      <c r="A107" s="731" t="s">
        <v>608</v>
      </c>
      <c r="B107" s="725"/>
      <c r="C107" s="726"/>
      <c r="D107" s="726"/>
      <c r="E107" s="726"/>
      <c r="F107" s="727"/>
      <c r="G107" s="725"/>
      <c r="H107" s="726"/>
      <c r="I107" s="726"/>
      <c r="J107" s="728"/>
      <c r="K107" s="725"/>
      <c r="L107" s="726"/>
      <c r="M107" s="726"/>
      <c r="N107" s="725"/>
      <c r="O107" s="726"/>
      <c r="P107" s="726"/>
      <c r="Q107" s="728"/>
      <c r="R107" s="725"/>
      <c r="S107" s="726"/>
      <c r="T107" s="726"/>
      <c r="U107" s="729"/>
      <c r="V107" s="730"/>
      <c r="W107" s="729"/>
      <c r="X107" s="725"/>
      <c r="Y107" s="726"/>
      <c r="Z107" s="726"/>
      <c r="AA107" s="728"/>
      <c r="AB107" s="725"/>
      <c r="AC107" s="726"/>
      <c r="AD107" s="726"/>
      <c r="AE107" s="729"/>
      <c r="AF107" s="725"/>
      <c r="AG107" s="726"/>
      <c r="AH107" s="726"/>
      <c r="AI107" s="729"/>
      <c r="AJ107" s="725"/>
      <c r="AK107" s="726"/>
      <c r="AL107" s="726"/>
      <c r="AM107" s="728"/>
      <c r="AN107" s="725"/>
      <c r="AO107" s="726"/>
      <c r="AP107" s="726"/>
      <c r="AQ107" s="728"/>
      <c r="AR107" s="725"/>
      <c r="AS107" s="726"/>
      <c r="AT107" s="726"/>
      <c r="AU107" s="728"/>
      <c r="AV107" s="725"/>
      <c r="AW107" s="732"/>
      <c r="AX107" s="732"/>
      <c r="AY107" s="732"/>
      <c r="AZ107" s="727"/>
      <c r="BA107" s="725"/>
      <c r="BB107" s="726"/>
      <c r="BC107" s="729"/>
      <c r="BE107" s="725"/>
      <c r="BF107" s="732"/>
      <c r="BG107" s="734"/>
      <c r="BH107" s="734"/>
      <c r="BI107" s="725"/>
      <c r="BJ107" s="732"/>
      <c r="BK107" s="734"/>
      <c r="BL107" s="733"/>
      <c r="BM107" s="785"/>
    </row>
    <row r="108" spans="1:65" ht="28.5" customHeight="1" hidden="1" outlineLevel="1">
      <c r="A108" s="731" t="s">
        <v>609</v>
      </c>
      <c r="B108" s="725"/>
      <c r="C108" s="726"/>
      <c r="D108" s="726"/>
      <c r="E108" s="726"/>
      <c r="F108" s="727"/>
      <c r="G108" s="725"/>
      <c r="H108" s="726"/>
      <c r="I108" s="726"/>
      <c r="J108" s="728"/>
      <c r="K108" s="725"/>
      <c r="L108" s="726"/>
      <c r="M108" s="726"/>
      <c r="N108" s="725"/>
      <c r="O108" s="726"/>
      <c r="P108" s="726"/>
      <c r="Q108" s="728"/>
      <c r="R108" s="725"/>
      <c r="S108" s="726"/>
      <c r="T108" s="726"/>
      <c r="U108" s="729"/>
      <c r="V108" s="730"/>
      <c r="W108" s="729"/>
      <c r="X108" s="725"/>
      <c r="Y108" s="726"/>
      <c r="Z108" s="726"/>
      <c r="AA108" s="728"/>
      <c r="AB108" s="725"/>
      <c r="AC108" s="726"/>
      <c r="AD108" s="726"/>
      <c r="AE108" s="729"/>
      <c r="AF108" s="725"/>
      <c r="AG108" s="726"/>
      <c r="AH108" s="726"/>
      <c r="AI108" s="729"/>
      <c r="AJ108" s="725"/>
      <c r="AK108" s="726"/>
      <c r="AL108" s="726"/>
      <c r="AM108" s="728"/>
      <c r="AN108" s="725"/>
      <c r="AO108" s="726"/>
      <c r="AP108" s="726"/>
      <c r="AQ108" s="728"/>
      <c r="AR108" s="725"/>
      <c r="AS108" s="726"/>
      <c r="AT108" s="726"/>
      <c r="AU108" s="728"/>
      <c r="AV108" s="725"/>
      <c r="AW108" s="732"/>
      <c r="AX108" s="732"/>
      <c r="AY108" s="732"/>
      <c r="AZ108" s="727"/>
      <c r="BA108" s="725"/>
      <c r="BB108" s="726"/>
      <c r="BC108" s="729"/>
      <c r="BE108" s="725"/>
      <c r="BF108" s="732"/>
      <c r="BG108" s="734"/>
      <c r="BH108" s="734"/>
      <c r="BI108" s="725"/>
      <c r="BJ108" s="732"/>
      <c r="BK108" s="734"/>
      <c r="BL108" s="733"/>
      <c r="BM108" s="785"/>
    </row>
    <row r="109" spans="1:65" s="767" customFormat="1" ht="43.5" customHeight="1" collapsed="1">
      <c r="A109" s="743" t="s">
        <v>305</v>
      </c>
      <c r="B109" s="737"/>
      <c r="C109" s="738"/>
      <c r="D109" s="738"/>
      <c r="E109" s="738"/>
      <c r="F109" s="739"/>
      <c r="G109" s="737"/>
      <c r="H109" s="738"/>
      <c r="I109" s="738"/>
      <c r="J109" s="740"/>
      <c r="K109" s="737"/>
      <c r="L109" s="738"/>
      <c r="M109" s="738"/>
      <c r="N109" s="737"/>
      <c r="O109" s="738"/>
      <c r="P109" s="738"/>
      <c r="Q109" s="741"/>
      <c r="R109" s="737"/>
      <c r="S109" s="738"/>
      <c r="T109" s="738"/>
      <c r="U109" s="740"/>
      <c r="V109" s="742"/>
      <c r="W109" s="740"/>
      <c r="X109" s="737"/>
      <c r="Y109" s="738"/>
      <c r="Z109" s="738"/>
      <c r="AA109" s="741"/>
      <c r="AB109" s="737"/>
      <c r="AC109" s="738"/>
      <c r="AD109" s="738"/>
      <c r="AE109" s="740"/>
      <c r="AF109" s="737"/>
      <c r="AG109" s="738"/>
      <c r="AH109" s="738"/>
      <c r="AI109" s="740"/>
      <c r="AJ109" s="737"/>
      <c r="AK109" s="738"/>
      <c r="AL109" s="738"/>
      <c r="AM109" s="741"/>
      <c r="AN109" s="737"/>
      <c r="AO109" s="738"/>
      <c r="AP109" s="738"/>
      <c r="AQ109" s="741"/>
      <c r="AR109" s="737"/>
      <c r="AS109" s="738"/>
      <c r="AT109" s="738"/>
      <c r="AU109" s="741"/>
      <c r="AV109" s="737"/>
      <c r="AW109" s="738"/>
      <c r="AX109" s="738"/>
      <c r="AY109" s="738"/>
      <c r="AZ109" s="739"/>
      <c r="BA109" s="737"/>
      <c r="BB109" s="738"/>
      <c r="BC109" s="740"/>
      <c r="BD109" s="760"/>
      <c r="BE109" s="737"/>
      <c r="BF109" s="738"/>
      <c r="BG109" s="741"/>
      <c r="BH109" s="741"/>
      <c r="BI109" s="737"/>
      <c r="BJ109" s="738"/>
      <c r="BK109" s="741"/>
      <c r="BL109" s="740"/>
      <c r="BM109" s="1174"/>
    </row>
    <row r="110" spans="1:65" s="769" customFormat="1" ht="28.5" customHeight="1" hidden="1">
      <c r="A110" s="724" t="s">
        <v>605</v>
      </c>
      <c r="B110" s="753"/>
      <c r="C110" s="754"/>
      <c r="D110" s="754"/>
      <c r="E110" s="754"/>
      <c r="F110" s="755"/>
      <c r="G110" s="753"/>
      <c r="H110" s="754"/>
      <c r="I110" s="754"/>
      <c r="J110" s="756"/>
      <c r="K110" s="753"/>
      <c r="L110" s="754"/>
      <c r="M110" s="754"/>
      <c r="N110" s="753"/>
      <c r="O110" s="754"/>
      <c r="P110" s="754"/>
      <c r="Q110" s="757"/>
      <c r="R110" s="753"/>
      <c r="S110" s="754"/>
      <c r="T110" s="754"/>
      <c r="U110" s="756"/>
      <c r="V110" s="758"/>
      <c r="W110" s="756"/>
      <c r="X110" s="753"/>
      <c r="Y110" s="754"/>
      <c r="Z110" s="754"/>
      <c r="AA110" s="757"/>
      <c r="AB110" s="753"/>
      <c r="AC110" s="754"/>
      <c r="AD110" s="754"/>
      <c r="AE110" s="756"/>
      <c r="AF110" s="753"/>
      <c r="AG110" s="754"/>
      <c r="AH110" s="754"/>
      <c r="AI110" s="756"/>
      <c r="AJ110" s="753"/>
      <c r="AK110" s="754"/>
      <c r="AL110" s="754"/>
      <c r="AM110" s="757"/>
      <c r="AN110" s="753"/>
      <c r="AO110" s="754"/>
      <c r="AP110" s="754"/>
      <c r="AQ110" s="757"/>
      <c r="AR110" s="753"/>
      <c r="AS110" s="754"/>
      <c r="AT110" s="754"/>
      <c r="AU110" s="757"/>
      <c r="AV110" s="753"/>
      <c r="AW110" s="754"/>
      <c r="AX110" s="754"/>
      <c r="AY110" s="754"/>
      <c r="AZ110" s="755"/>
      <c r="BA110" s="753"/>
      <c r="BB110" s="754"/>
      <c r="BC110" s="756"/>
      <c r="BD110" s="760"/>
      <c r="BE110" s="753"/>
      <c r="BF110" s="754"/>
      <c r="BG110" s="757"/>
      <c r="BH110" s="757"/>
      <c r="BI110" s="753"/>
      <c r="BJ110" s="754"/>
      <c r="BK110" s="757"/>
      <c r="BL110" s="756"/>
      <c r="BM110" s="1177"/>
    </row>
    <row r="111" spans="1:65" ht="28.5" customHeight="1" hidden="1">
      <c r="A111" s="731" t="s">
        <v>606</v>
      </c>
      <c r="B111" s="725"/>
      <c r="C111" s="732"/>
      <c r="D111" s="732"/>
      <c r="E111" s="732"/>
      <c r="F111" s="733"/>
      <c r="G111" s="725"/>
      <c r="H111" s="732"/>
      <c r="I111" s="732"/>
      <c r="J111" s="733"/>
      <c r="K111" s="725"/>
      <c r="L111" s="732"/>
      <c r="M111" s="732"/>
      <c r="N111" s="725"/>
      <c r="O111" s="732"/>
      <c r="P111" s="732"/>
      <c r="Q111" s="734"/>
      <c r="R111" s="725"/>
      <c r="S111" s="732"/>
      <c r="T111" s="732"/>
      <c r="U111" s="733"/>
      <c r="V111" s="735"/>
      <c r="W111" s="733"/>
      <c r="X111" s="725"/>
      <c r="Y111" s="732"/>
      <c r="Z111" s="732"/>
      <c r="AA111" s="734"/>
      <c r="AB111" s="725"/>
      <c r="AC111" s="732"/>
      <c r="AD111" s="732"/>
      <c r="AE111" s="733"/>
      <c r="AF111" s="725"/>
      <c r="AG111" s="732"/>
      <c r="AH111" s="732"/>
      <c r="AI111" s="733"/>
      <c r="AJ111" s="725"/>
      <c r="AK111" s="732"/>
      <c r="AL111" s="732"/>
      <c r="AM111" s="734"/>
      <c r="AN111" s="725"/>
      <c r="AO111" s="732"/>
      <c r="AP111" s="732"/>
      <c r="AQ111" s="734"/>
      <c r="AR111" s="725"/>
      <c r="AS111" s="732"/>
      <c r="AT111" s="732"/>
      <c r="AU111" s="734"/>
      <c r="AV111" s="725"/>
      <c r="AW111" s="732"/>
      <c r="AX111" s="732"/>
      <c r="AY111" s="732"/>
      <c r="AZ111" s="733"/>
      <c r="BA111" s="725"/>
      <c r="BB111" s="732"/>
      <c r="BC111" s="733"/>
      <c r="BE111" s="725"/>
      <c r="BF111" s="732"/>
      <c r="BG111" s="734"/>
      <c r="BH111" s="734"/>
      <c r="BI111" s="725"/>
      <c r="BJ111" s="732"/>
      <c r="BK111" s="734"/>
      <c r="BL111" s="733"/>
      <c r="BM111" s="785"/>
    </row>
    <row r="112" spans="1:65" ht="28.5" customHeight="1" hidden="1">
      <c r="A112" s="731" t="s">
        <v>301</v>
      </c>
      <c r="B112" s="725"/>
      <c r="C112" s="732"/>
      <c r="D112" s="732"/>
      <c r="E112" s="732"/>
      <c r="F112" s="733"/>
      <c r="G112" s="725"/>
      <c r="H112" s="732"/>
      <c r="I112" s="732"/>
      <c r="J112" s="733"/>
      <c r="K112" s="725"/>
      <c r="L112" s="732"/>
      <c r="M112" s="732"/>
      <c r="N112" s="725"/>
      <c r="O112" s="732"/>
      <c r="P112" s="732"/>
      <c r="Q112" s="734"/>
      <c r="R112" s="725"/>
      <c r="S112" s="732"/>
      <c r="T112" s="732"/>
      <c r="U112" s="733"/>
      <c r="V112" s="735"/>
      <c r="W112" s="733"/>
      <c r="X112" s="725"/>
      <c r="Y112" s="732"/>
      <c r="Z112" s="732"/>
      <c r="AA112" s="734"/>
      <c r="AB112" s="725"/>
      <c r="AC112" s="732"/>
      <c r="AD112" s="732"/>
      <c r="AE112" s="733"/>
      <c r="AF112" s="725"/>
      <c r="AG112" s="732"/>
      <c r="AH112" s="732"/>
      <c r="AI112" s="733"/>
      <c r="AJ112" s="725"/>
      <c r="AK112" s="732"/>
      <c r="AL112" s="732"/>
      <c r="AM112" s="734"/>
      <c r="AN112" s="725"/>
      <c r="AO112" s="732"/>
      <c r="AP112" s="732"/>
      <c r="AQ112" s="734"/>
      <c r="AR112" s="725"/>
      <c r="AS112" s="732"/>
      <c r="AT112" s="732"/>
      <c r="AU112" s="734"/>
      <c r="AV112" s="725"/>
      <c r="AW112" s="732"/>
      <c r="AX112" s="732"/>
      <c r="AY112" s="732"/>
      <c r="AZ112" s="733"/>
      <c r="BA112" s="725"/>
      <c r="BB112" s="732"/>
      <c r="BC112" s="733"/>
      <c r="BE112" s="725"/>
      <c r="BF112" s="732"/>
      <c r="BG112" s="734"/>
      <c r="BH112" s="734"/>
      <c r="BI112" s="725"/>
      <c r="BJ112" s="732"/>
      <c r="BK112" s="734"/>
      <c r="BL112" s="733"/>
      <c r="BM112" s="785"/>
    </row>
    <row r="113" spans="1:65" ht="28.5" customHeight="1" hidden="1">
      <c r="A113" s="731" t="s">
        <v>631</v>
      </c>
      <c r="B113" s="725"/>
      <c r="C113" s="732"/>
      <c r="D113" s="732"/>
      <c r="E113" s="732"/>
      <c r="F113" s="733"/>
      <c r="G113" s="725"/>
      <c r="H113" s="732"/>
      <c r="I113" s="732"/>
      <c r="J113" s="733"/>
      <c r="K113" s="725"/>
      <c r="L113" s="732"/>
      <c r="M113" s="732"/>
      <c r="N113" s="725"/>
      <c r="O113" s="732"/>
      <c r="P113" s="732"/>
      <c r="Q113" s="734"/>
      <c r="R113" s="725"/>
      <c r="S113" s="732"/>
      <c r="T113" s="732"/>
      <c r="U113" s="733"/>
      <c r="V113" s="735"/>
      <c r="W113" s="733"/>
      <c r="X113" s="725"/>
      <c r="Y113" s="732"/>
      <c r="Z113" s="732"/>
      <c r="AA113" s="734"/>
      <c r="AB113" s="725"/>
      <c r="AC113" s="732"/>
      <c r="AD113" s="732"/>
      <c r="AE113" s="733"/>
      <c r="AF113" s="725"/>
      <c r="AG113" s="732"/>
      <c r="AH113" s="732"/>
      <c r="AI113" s="733"/>
      <c r="AJ113" s="725"/>
      <c r="AK113" s="732"/>
      <c r="AL113" s="732"/>
      <c r="AM113" s="734"/>
      <c r="AN113" s="725"/>
      <c r="AO113" s="732"/>
      <c r="AP113" s="732"/>
      <c r="AQ113" s="734"/>
      <c r="AR113" s="725"/>
      <c r="AS113" s="732"/>
      <c r="AT113" s="732"/>
      <c r="AU113" s="734"/>
      <c r="AV113" s="725"/>
      <c r="AW113" s="732"/>
      <c r="AX113" s="732"/>
      <c r="AY113" s="732"/>
      <c r="AZ113" s="733"/>
      <c r="BA113" s="725"/>
      <c r="BB113" s="732"/>
      <c r="BC113" s="733"/>
      <c r="BE113" s="725"/>
      <c r="BF113" s="732"/>
      <c r="BG113" s="734"/>
      <c r="BH113" s="734"/>
      <c r="BI113" s="725"/>
      <c r="BJ113" s="732"/>
      <c r="BK113" s="734"/>
      <c r="BL113" s="733"/>
      <c r="BM113" s="785"/>
    </row>
    <row r="114" spans="1:65" ht="28.5" customHeight="1" hidden="1">
      <c r="A114" s="731" t="s">
        <v>607</v>
      </c>
      <c r="B114" s="725"/>
      <c r="C114" s="732"/>
      <c r="D114" s="732"/>
      <c r="E114" s="732"/>
      <c r="F114" s="733"/>
      <c r="G114" s="725"/>
      <c r="H114" s="732"/>
      <c r="I114" s="732"/>
      <c r="J114" s="733"/>
      <c r="K114" s="725"/>
      <c r="L114" s="732"/>
      <c r="M114" s="732"/>
      <c r="N114" s="725"/>
      <c r="O114" s="732"/>
      <c r="P114" s="732"/>
      <c r="Q114" s="734"/>
      <c r="R114" s="725"/>
      <c r="S114" s="732"/>
      <c r="T114" s="732"/>
      <c r="U114" s="733"/>
      <c r="V114" s="735"/>
      <c r="W114" s="733"/>
      <c r="X114" s="725"/>
      <c r="Y114" s="732"/>
      <c r="Z114" s="732"/>
      <c r="AA114" s="734"/>
      <c r="AB114" s="725"/>
      <c r="AC114" s="732"/>
      <c r="AD114" s="732"/>
      <c r="AE114" s="733"/>
      <c r="AF114" s="725"/>
      <c r="AG114" s="732"/>
      <c r="AH114" s="732"/>
      <c r="AI114" s="733"/>
      <c r="AJ114" s="725"/>
      <c r="AK114" s="732"/>
      <c r="AL114" s="732"/>
      <c r="AM114" s="734"/>
      <c r="AN114" s="725"/>
      <c r="AO114" s="732"/>
      <c r="AP114" s="732"/>
      <c r="AQ114" s="734"/>
      <c r="AR114" s="725"/>
      <c r="AS114" s="732"/>
      <c r="AT114" s="732"/>
      <c r="AU114" s="734"/>
      <c r="AV114" s="725"/>
      <c r="AW114" s="732"/>
      <c r="AX114" s="732"/>
      <c r="AY114" s="732"/>
      <c r="AZ114" s="733"/>
      <c r="BA114" s="725"/>
      <c r="BB114" s="732"/>
      <c r="BC114" s="733"/>
      <c r="BE114" s="725"/>
      <c r="BF114" s="732"/>
      <c r="BG114" s="734"/>
      <c r="BH114" s="734"/>
      <c r="BI114" s="725"/>
      <c r="BJ114" s="732"/>
      <c r="BK114" s="734"/>
      <c r="BL114" s="733"/>
      <c r="BM114" s="785"/>
    </row>
    <row r="115" spans="1:65" ht="28.5" customHeight="1" hidden="1">
      <c r="A115" s="731" t="s">
        <v>608</v>
      </c>
      <c r="B115" s="725"/>
      <c r="C115" s="732"/>
      <c r="D115" s="732"/>
      <c r="E115" s="732"/>
      <c r="F115" s="733"/>
      <c r="G115" s="725"/>
      <c r="H115" s="732"/>
      <c r="I115" s="732"/>
      <c r="J115" s="733"/>
      <c r="K115" s="725"/>
      <c r="L115" s="732"/>
      <c r="M115" s="732"/>
      <c r="N115" s="725"/>
      <c r="O115" s="732"/>
      <c r="P115" s="732"/>
      <c r="Q115" s="734"/>
      <c r="R115" s="725"/>
      <c r="S115" s="732"/>
      <c r="T115" s="732"/>
      <c r="U115" s="733"/>
      <c r="V115" s="735"/>
      <c r="W115" s="733"/>
      <c r="X115" s="725"/>
      <c r="Y115" s="732"/>
      <c r="Z115" s="732"/>
      <c r="AA115" s="734"/>
      <c r="AB115" s="725"/>
      <c r="AC115" s="732"/>
      <c r="AD115" s="732"/>
      <c r="AE115" s="733"/>
      <c r="AF115" s="725"/>
      <c r="AG115" s="732"/>
      <c r="AH115" s="732"/>
      <c r="AI115" s="733"/>
      <c r="AJ115" s="725"/>
      <c r="AK115" s="732"/>
      <c r="AL115" s="732"/>
      <c r="AM115" s="734"/>
      <c r="AN115" s="725"/>
      <c r="AO115" s="732"/>
      <c r="AP115" s="732"/>
      <c r="AQ115" s="734"/>
      <c r="AR115" s="725"/>
      <c r="AS115" s="732"/>
      <c r="AT115" s="732"/>
      <c r="AU115" s="734"/>
      <c r="AV115" s="725"/>
      <c r="AW115" s="732"/>
      <c r="AX115" s="732"/>
      <c r="AY115" s="732"/>
      <c r="AZ115" s="733"/>
      <c r="BA115" s="725"/>
      <c r="BB115" s="732"/>
      <c r="BC115" s="733"/>
      <c r="BE115" s="725"/>
      <c r="BF115" s="732"/>
      <c r="BG115" s="734"/>
      <c r="BH115" s="734"/>
      <c r="BI115" s="725"/>
      <c r="BJ115" s="732"/>
      <c r="BK115" s="734"/>
      <c r="BL115" s="733"/>
      <c r="BM115" s="785"/>
    </row>
    <row r="116" spans="1:65" ht="28.5" customHeight="1" hidden="1">
      <c r="A116" s="731" t="s">
        <v>609</v>
      </c>
      <c r="B116" s="725"/>
      <c r="C116" s="732"/>
      <c r="D116" s="732"/>
      <c r="E116" s="732"/>
      <c r="F116" s="733"/>
      <c r="G116" s="725"/>
      <c r="H116" s="732"/>
      <c r="I116" s="732"/>
      <c r="J116" s="733"/>
      <c r="K116" s="725"/>
      <c r="L116" s="732"/>
      <c r="M116" s="732"/>
      <c r="N116" s="725"/>
      <c r="O116" s="732"/>
      <c r="P116" s="732"/>
      <c r="Q116" s="734"/>
      <c r="R116" s="725"/>
      <c r="S116" s="732"/>
      <c r="T116" s="732"/>
      <c r="U116" s="733"/>
      <c r="V116" s="735"/>
      <c r="W116" s="733"/>
      <c r="X116" s="725"/>
      <c r="Y116" s="732"/>
      <c r="Z116" s="732"/>
      <c r="AA116" s="734"/>
      <c r="AB116" s="725"/>
      <c r="AC116" s="732"/>
      <c r="AD116" s="732"/>
      <c r="AE116" s="733"/>
      <c r="AF116" s="725"/>
      <c r="AG116" s="732"/>
      <c r="AH116" s="732"/>
      <c r="AI116" s="733"/>
      <c r="AJ116" s="725"/>
      <c r="AK116" s="732"/>
      <c r="AL116" s="732"/>
      <c r="AM116" s="734"/>
      <c r="AN116" s="725"/>
      <c r="AO116" s="732"/>
      <c r="AP116" s="732"/>
      <c r="AQ116" s="734"/>
      <c r="AR116" s="725"/>
      <c r="AS116" s="732"/>
      <c r="AT116" s="732"/>
      <c r="AU116" s="734"/>
      <c r="AV116" s="725"/>
      <c r="AW116" s="732"/>
      <c r="AX116" s="732"/>
      <c r="AY116" s="732"/>
      <c r="AZ116" s="733"/>
      <c r="BA116" s="725"/>
      <c r="BB116" s="732"/>
      <c r="BC116" s="733"/>
      <c r="BE116" s="725"/>
      <c r="BF116" s="732"/>
      <c r="BG116" s="734"/>
      <c r="BH116" s="734"/>
      <c r="BI116" s="725"/>
      <c r="BJ116" s="732"/>
      <c r="BK116" s="734"/>
      <c r="BL116" s="733"/>
      <c r="BM116" s="785"/>
    </row>
    <row r="117" spans="1:65" ht="28.5" customHeight="1">
      <c r="A117" s="724" t="s">
        <v>248</v>
      </c>
      <c r="B117" s="725"/>
      <c r="C117" s="732"/>
      <c r="D117" s="732"/>
      <c r="E117" s="732"/>
      <c r="F117" s="733"/>
      <c r="G117" s="725"/>
      <c r="H117" s="732"/>
      <c r="I117" s="732"/>
      <c r="J117" s="733"/>
      <c r="K117" s="725"/>
      <c r="L117" s="732"/>
      <c r="M117" s="732"/>
      <c r="N117" s="725"/>
      <c r="O117" s="732"/>
      <c r="P117" s="732"/>
      <c r="Q117" s="734"/>
      <c r="R117" s="725"/>
      <c r="S117" s="732"/>
      <c r="T117" s="732"/>
      <c r="U117" s="733"/>
      <c r="V117" s="735"/>
      <c r="W117" s="733"/>
      <c r="X117" s="725"/>
      <c r="Y117" s="732"/>
      <c r="Z117" s="732"/>
      <c r="AA117" s="734"/>
      <c r="AB117" s="725"/>
      <c r="AC117" s="732"/>
      <c r="AD117" s="732"/>
      <c r="AE117" s="733"/>
      <c r="AF117" s="725"/>
      <c r="AG117" s="732"/>
      <c r="AH117" s="732"/>
      <c r="AI117" s="733"/>
      <c r="AJ117" s="725"/>
      <c r="AK117" s="732"/>
      <c r="AL117" s="732"/>
      <c r="AM117" s="734"/>
      <c r="AN117" s="725"/>
      <c r="AO117" s="732"/>
      <c r="AP117" s="732"/>
      <c r="AQ117" s="734"/>
      <c r="AR117" s="725"/>
      <c r="AS117" s="732"/>
      <c r="AT117" s="732"/>
      <c r="AU117" s="734"/>
      <c r="AV117" s="725"/>
      <c r="AW117" s="732"/>
      <c r="AX117" s="732"/>
      <c r="AY117" s="732"/>
      <c r="AZ117" s="733"/>
      <c r="BA117" s="725"/>
      <c r="BB117" s="732"/>
      <c r="BC117" s="733"/>
      <c r="BE117" s="725"/>
      <c r="BF117" s="732"/>
      <c r="BG117" s="734"/>
      <c r="BH117" s="734"/>
      <c r="BI117" s="725"/>
      <c r="BJ117" s="732"/>
      <c r="BK117" s="734"/>
      <c r="BL117" s="733"/>
      <c r="BM117" s="785"/>
    </row>
    <row r="118" spans="1:65" s="768" customFormat="1" ht="28.5" customHeight="1">
      <c r="A118" s="743" t="s">
        <v>309</v>
      </c>
      <c r="B118" s="744"/>
      <c r="C118" s="745"/>
      <c r="D118" s="745"/>
      <c r="E118" s="745"/>
      <c r="F118" s="746"/>
      <c r="G118" s="744"/>
      <c r="H118" s="745"/>
      <c r="I118" s="745"/>
      <c r="J118" s="745"/>
      <c r="K118" s="744"/>
      <c r="L118" s="745"/>
      <c r="M118" s="745"/>
      <c r="N118" s="744"/>
      <c r="O118" s="745"/>
      <c r="P118" s="745"/>
      <c r="Q118" s="747"/>
      <c r="R118" s="744"/>
      <c r="S118" s="745"/>
      <c r="T118" s="745"/>
      <c r="U118" s="748"/>
      <c r="V118" s="749"/>
      <c r="W118" s="748"/>
      <c r="X118" s="744"/>
      <c r="Y118" s="745"/>
      <c r="Z118" s="745"/>
      <c r="AA118" s="747"/>
      <c r="AB118" s="744"/>
      <c r="AC118" s="745"/>
      <c r="AD118" s="745"/>
      <c r="AE118" s="748"/>
      <c r="AF118" s="744"/>
      <c r="AG118" s="745"/>
      <c r="AH118" s="745"/>
      <c r="AI118" s="748"/>
      <c r="AJ118" s="744"/>
      <c r="AK118" s="745"/>
      <c r="AL118" s="745"/>
      <c r="AM118" s="747"/>
      <c r="AN118" s="744"/>
      <c r="AO118" s="745"/>
      <c r="AP118" s="745"/>
      <c r="AQ118" s="747"/>
      <c r="AR118" s="744"/>
      <c r="AS118" s="745"/>
      <c r="AT118" s="745"/>
      <c r="AU118" s="747"/>
      <c r="AV118" s="744"/>
      <c r="AW118" s="750"/>
      <c r="AX118" s="750"/>
      <c r="AY118" s="750"/>
      <c r="AZ118" s="759"/>
      <c r="BA118" s="744"/>
      <c r="BB118" s="745"/>
      <c r="BC118" s="748"/>
      <c r="BD118" s="760"/>
      <c r="BE118" s="744"/>
      <c r="BF118" s="750"/>
      <c r="BG118" s="751"/>
      <c r="BH118" s="751"/>
      <c r="BI118" s="744"/>
      <c r="BJ118" s="750"/>
      <c r="BK118" s="751"/>
      <c r="BL118" s="746"/>
      <c r="BM118" s="1176"/>
    </row>
    <row r="119" spans="1:65" ht="28.5" customHeight="1">
      <c r="A119" s="724" t="s">
        <v>864</v>
      </c>
      <c r="B119" s="725"/>
      <c r="C119" s="726"/>
      <c r="D119" s="726"/>
      <c r="E119" s="726"/>
      <c r="F119" s="733"/>
      <c r="G119" s="725"/>
      <c r="H119" s="726"/>
      <c r="I119" s="726"/>
      <c r="J119" s="726"/>
      <c r="K119" s="725"/>
      <c r="L119" s="726"/>
      <c r="M119" s="726"/>
      <c r="N119" s="725"/>
      <c r="O119" s="726"/>
      <c r="P119" s="726"/>
      <c r="Q119" s="728"/>
      <c r="R119" s="725"/>
      <c r="S119" s="726"/>
      <c r="T119" s="726"/>
      <c r="U119" s="729"/>
      <c r="V119" s="730"/>
      <c r="W119" s="729"/>
      <c r="X119" s="725"/>
      <c r="Y119" s="726"/>
      <c r="Z119" s="726"/>
      <c r="AA119" s="728"/>
      <c r="AB119" s="725"/>
      <c r="AC119" s="726"/>
      <c r="AD119" s="726"/>
      <c r="AE119" s="729"/>
      <c r="AF119" s="725"/>
      <c r="AG119" s="726"/>
      <c r="AH119" s="726"/>
      <c r="AI119" s="729"/>
      <c r="AJ119" s="725"/>
      <c r="AK119" s="726"/>
      <c r="AL119" s="726"/>
      <c r="AM119" s="728"/>
      <c r="AN119" s="725"/>
      <c r="AO119" s="726"/>
      <c r="AP119" s="726"/>
      <c r="AQ119" s="728"/>
      <c r="AR119" s="725"/>
      <c r="AS119" s="726"/>
      <c r="AT119" s="726"/>
      <c r="AU119" s="728"/>
      <c r="AV119" s="725"/>
      <c r="AW119" s="732"/>
      <c r="AX119" s="732"/>
      <c r="AY119" s="732"/>
      <c r="AZ119" s="727"/>
      <c r="BA119" s="725"/>
      <c r="BB119" s="726"/>
      <c r="BC119" s="729"/>
      <c r="BE119" s="725"/>
      <c r="BF119" s="732"/>
      <c r="BG119" s="734"/>
      <c r="BH119" s="734"/>
      <c r="BI119" s="725"/>
      <c r="BJ119" s="732"/>
      <c r="BK119" s="734"/>
      <c r="BL119" s="733"/>
      <c r="BM119" s="785"/>
    </row>
    <row r="120" spans="1:65" ht="28.5" customHeight="1">
      <c r="A120" s="731" t="s">
        <v>865</v>
      </c>
      <c r="B120" s="725"/>
      <c r="C120" s="726"/>
      <c r="D120" s="726"/>
      <c r="E120" s="726"/>
      <c r="F120" s="733"/>
      <c r="G120" s="725"/>
      <c r="H120" s="726"/>
      <c r="I120" s="726"/>
      <c r="J120" s="726"/>
      <c r="K120" s="725"/>
      <c r="L120" s="726"/>
      <c r="M120" s="726"/>
      <c r="N120" s="725"/>
      <c r="O120" s="726"/>
      <c r="P120" s="726"/>
      <c r="Q120" s="728"/>
      <c r="R120" s="725"/>
      <c r="S120" s="726"/>
      <c r="T120" s="726"/>
      <c r="U120" s="729"/>
      <c r="V120" s="730"/>
      <c r="W120" s="729"/>
      <c r="X120" s="725"/>
      <c r="Y120" s="726"/>
      <c r="Z120" s="726"/>
      <c r="AA120" s="728"/>
      <c r="AB120" s="725"/>
      <c r="AC120" s="726"/>
      <c r="AD120" s="726"/>
      <c r="AE120" s="729"/>
      <c r="AF120" s="725"/>
      <c r="AG120" s="726"/>
      <c r="AH120" s="726"/>
      <c r="AI120" s="729"/>
      <c r="AJ120" s="725"/>
      <c r="AK120" s="726"/>
      <c r="AL120" s="726"/>
      <c r="AM120" s="728"/>
      <c r="AN120" s="725"/>
      <c r="AO120" s="726"/>
      <c r="AP120" s="726"/>
      <c r="AQ120" s="728"/>
      <c r="AR120" s="725"/>
      <c r="AS120" s="726"/>
      <c r="AT120" s="726"/>
      <c r="AU120" s="728"/>
      <c r="AV120" s="725"/>
      <c r="AW120" s="732"/>
      <c r="AX120" s="732"/>
      <c r="AY120" s="732"/>
      <c r="AZ120" s="727"/>
      <c r="BA120" s="725"/>
      <c r="BB120" s="726"/>
      <c r="BC120" s="729"/>
      <c r="BE120" s="725"/>
      <c r="BF120" s="732"/>
      <c r="BG120" s="734"/>
      <c r="BH120" s="734"/>
      <c r="BI120" s="725"/>
      <c r="BJ120" s="732"/>
      <c r="BK120" s="734"/>
      <c r="BL120" s="733"/>
      <c r="BM120" s="785"/>
    </row>
    <row r="121" spans="1:65" ht="28.5" customHeight="1">
      <c r="A121" s="731" t="s">
        <v>866</v>
      </c>
      <c r="B121" s="725"/>
      <c r="C121" s="726"/>
      <c r="D121" s="726"/>
      <c r="E121" s="726"/>
      <c r="F121" s="733"/>
      <c r="G121" s="725"/>
      <c r="H121" s="726"/>
      <c r="I121" s="726"/>
      <c r="J121" s="726"/>
      <c r="K121" s="725"/>
      <c r="L121" s="726"/>
      <c r="M121" s="726"/>
      <c r="N121" s="725"/>
      <c r="O121" s="726"/>
      <c r="P121" s="726"/>
      <c r="Q121" s="728"/>
      <c r="R121" s="725"/>
      <c r="S121" s="726"/>
      <c r="T121" s="726"/>
      <c r="U121" s="729"/>
      <c r="V121" s="730"/>
      <c r="W121" s="729"/>
      <c r="X121" s="725"/>
      <c r="Y121" s="726"/>
      <c r="Z121" s="726"/>
      <c r="AA121" s="728"/>
      <c r="AB121" s="725"/>
      <c r="AC121" s="726"/>
      <c r="AD121" s="726"/>
      <c r="AE121" s="729"/>
      <c r="AF121" s="725"/>
      <c r="AG121" s="726"/>
      <c r="AH121" s="726"/>
      <c r="AI121" s="729"/>
      <c r="AJ121" s="725"/>
      <c r="AK121" s="726"/>
      <c r="AL121" s="726"/>
      <c r="AM121" s="728"/>
      <c r="AN121" s="725"/>
      <c r="AO121" s="726"/>
      <c r="AP121" s="726"/>
      <c r="AQ121" s="728"/>
      <c r="AR121" s="725"/>
      <c r="AS121" s="726"/>
      <c r="AT121" s="726"/>
      <c r="AU121" s="728"/>
      <c r="AV121" s="725"/>
      <c r="AW121" s="732"/>
      <c r="AX121" s="732"/>
      <c r="AY121" s="732"/>
      <c r="AZ121" s="727"/>
      <c r="BA121" s="725"/>
      <c r="BB121" s="726"/>
      <c r="BC121" s="729"/>
      <c r="BE121" s="725"/>
      <c r="BF121" s="732"/>
      <c r="BG121" s="734"/>
      <c r="BH121" s="734"/>
      <c r="BI121" s="725"/>
      <c r="BJ121" s="732"/>
      <c r="BK121" s="734"/>
      <c r="BL121" s="733"/>
      <c r="BM121" s="785"/>
    </row>
    <row r="122" spans="1:65" ht="28.5" customHeight="1">
      <c r="A122" s="731" t="s">
        <v>606</v>
      </c>
      <c r="B122" s="725"/>
      <c r="C122" s="732"/>
      <c r="D122" s="726"/>
      <c r="E122" s="726"/>
      <c r="F122" s="727"/>
      <c r="G122" s="725"/>
      <c r="H122" s="732"/>
      <c r="I122" s="726"/>
      <c r="J122" s="726"/>
      <c r="K122" s="725"/>
      <c r="L122" s="732"/>
      <c r="M122" s="726"/>
      <c r="N122" s="725"/>
      <c r="O122" s="732"/>
      <c r="P122" s="726"/>
      <c r="Q122" s="728"/>
      <c r="R122" s="725"/>
      <c r="S122" s="732"/>
      <c r="T122" s="726"/>
      <c r="U122" s="729"/>
      <c r="V122" s="735"/>
      <c r="W122" s="729"/>
      <c r="X122" s="725"/>
      <c r="Y122" s="732"/>
      <c r="Z122" s="726"/>
      <c r="AA122" s="728"/>
      <c r="AB122" s="725"/>
      <c r="AC122" s="732"/>
      <c r="AD122" s="726"/>
      <c r="AE122" s="729"/>
      <c r="AF122" s="725"/>
      <c r="AG122" s="732"/>
      <c r="AH122" s="726"/>
      <c r="AI122" s="729"/>
      <c r="AJ122" s="725"/>
      <c r="AK122" s="732"/>
      <c r="AL122" s="726"/>
      <c r="AM122" s="728"/>
      <c r="AN122" s="725"/>
      <c r="AO122" s="732"/>
      <c r="AP122" s="726"/>
      <c r="AQ122" s="728"/>
      <c r="AR122" s="725"/>
      <c r="AS122" s="732"/>
      <c r="AT122" s="726"/>
      <c r="AU122" s="728"/>
      <c r="AV122" s="725"/>
      <c r="AW122" s="732"/>
      <c r="AX122" s="732"/>
      <c r="AY122" s="732"/>
      <c r="AZ122" s="727"/>
      <c r="BA122" s="725"/>
      <c r="BB122" s="732"/>
      <c r="BC122" s="729"/>
      <c r="BE122" s="725"/>
      <c r="BF122" s="732"/>
      <c r="BG122" s="734"/>
      <c r="BH122" s="734"/>
      <c r="BI122" s="725"/>
      <c r="BJ122" s="732"/>
      <c r="BK122" s="734"/>
      <c r="BL122" s="733"/>
      <c r="BM122" s="785"/>
    </row>
    <row r="123" spans="1:65" ht="28.5" customHeight="1">
      <c r="A123" s="731" t="s">
        <v>869</v>
      </c>
      <c r="B123" s="725"/>
      <c r="C123" s="732"/>
      <c r="D123" s="726"/>
      <c r="E123" s="726"/>
      <c r="F123" s="727"/>
      <c r="G123" s="725"/>
      <c r="H123" s="732"/>
      <c r="I123" s="726"/>
      <c r="J123" s="726"/>
      <c r="K123" s="725"/>
      <c r="L123" s="732"/>
      <c r="M123" s="726"/>
      <c r="N123" s="725"/>
      <c r="O123" s="732"/>
      <c r="P123" s="726"/>
      <c r="Q123" s="728"/>
      <c r="R123" s="725"/>
      <c r="S123" s="732"/>
      <c r="T123" s="726"/>
      <c r="U123" s="729"/>
      <c r="V123" s="735"/>
      <c r="W123" s="729"/>
      <c r="X123" s="725"/>
      <c r="Y123" s="732"/>
      <c r="Z123" s="726"/>
      <c r="AA123" s="728"/>
      <c r="AB123" s="725"/>
      <c r="AC123" s="732"/>
      <c r="AD123" s="726"/>
      <c r="AE123" s="729"/>
      <c r="AF123" s="725"/>
      <c r="AG123" s="732"/>
      <c r="AH123" s="726"/>
      <c r="AI123" s="729"/>
      <c r="AJ123" s="725"/>
      <c r="AK123" s="732"/>
      <c r="AL123" s="726"/>
      <c r="AM123" s="728"/>
      <c r="AN123" s="725"/>
      <c r="AO123" s="732"/>
      <c r="AP123" s="726"/>
      <c r="AQ123" s="728"/>
      <c r="AR123" s="725"/>
      <c r="AS123" s="732"/>
      <c r="AT123" s="726"/>
      <c r="AU123" s="728"/>
      <c r="AV123" s="725"/>
      <c r="AW123" s="732"/>
      <c r="AX123" s="732"/>
      <c r="AY123" s="732"/>
      <c r="AZ123" s="727"/>
      <c r="BA123" s="725"/>
      <c r="BB123" s="732"/>
      <c r="BC123" s="729"/>
      <c r="BE123" s="725"/>
      <c r="BF123" s="732"/>
      <c r="BG123" s="734"/>
      <c r="BH123" s="734"/>
      <c r="BI123" s="725"/>
      <c r="BJ123" s="732"/>
      <c r="BK123" s="734"/>
      <c r="BL123" s="733"/>
      <c r="BM123" s="785"/>
    </row>
    <row r="124" spans="1:65" ht="28.5" customHeight="1">
      <c r="A124" s="731" t="s">
        <v>868</v>
      </c>
      <c r="B124" s="725"/>
      <c r="C124" s="732"/>
      <c r="D124" s="726"/>
      <c r="E124" s="726"/>
      <c r="F124" s="727"/>
      <c r="G124" s="725"/>
      <c r="H124" s="732"/>
      <c r="I124" s="726"/>
      <c r="J124" s="726"/>
      <c r="K124" s="725"/>
      <c r="L124" s="732"/>
      <c r="M124" s="726"/>
      <c r="N124" s="725"/>
      <c r="O124" s="732"/>
      <c r="P124" s="726"/>
      <c r="Q124" s="728"/>
      <c r="R124" s="725"/>
      <c r="S124" s="732"/>
      <c r="T124" s="726"/>
      <c r="U124" s="729"/>
      <c r="V124" s="735"/>
      <c r="W124" s="729"/>
      <c r="X124" s="725"/>
      <c r="Y124" s="732"/>
      <c r="Z124" s="726"/>
      <c r="AA124" s="728"/>
      <c r="AB124" s="725"/>
      <c r="AC124" s="732"/>
      <c r="AD124" s="726"/>
      <c r="AE124" s="729"/>
      <c r="AF124" s="725"/>
      <c r="AG124" s="732"/>
      <c r="AH124" s="726"/>
      <c r="AI124" s="729"/>
      <c r="AJ124" s="725"/>
      <c r="AK124" s="732"/>
      <c r="AL124" s="726"/>
      <c r="AM124" s="728"/>
      <c r="AN124" s="725"/>
      <c r="AO124" s="732"/>
      <c r="AP124" s="726"/>
      <c r="AQ124" s="728"/>
      <c r="AR124" s="725"/>
      <c r="AS124" s="732"/>
      <c r="AT124" s="726"/>
      <c r="AU124" s="728"/>
      <c r="AV124" s="725"/>
      <c r="AW124" s="732"/>
      <c r="AX124" s="732"/>
      <c r="AY124" s="732"/>
      <c r="AZ124" s="727"/>
      <c r="BA124" s="725"/>
      <c r="BB124" s="732"/>
      <c r="BC124" s="729"/>
      <c r="BE124" s="725"/>
      <c r="BF124" s="732"/>
      <c r="BG124" s="734"/>
      <c r="BH124" s="734"/>
      <c r="BI124" s="725"/>
      <c r="BJ124" s="732"/>
      <c r="BK124" s="734"/>
      <c r="BL124" s="733"/>
      <c r="BM124" s="785"/>
    </row>
    <row r="125" spans="1:65" ht="28.5" customHeight="1">
      <c r="A125" s="731" t="s">
        <v>607</v>
      </c>
      <c r="B125" s="725"/>
      <c r="C125" s="732"/>
      <c r="D125" s="726"/>
      <c r="E125" s="726"/>
      <c r="F125" s="727"/>
      <c r="G125" s="725"/>
      <c r="H125" s="732"/>
      <c r="I125" s="726"/>
      <c r="J125" s="726"/>
      <c r="K125" s="725"/>
      <c r="L125" s="732"/>
      <c r="M125" s="726"/>
      <c r="N125" s="725"/>
      <c r="O125" s="732"/>
      <c r="P125" s="726"/>
      <c r="Q125" s="728"/>
      <c r="R125" s="725"/>
      <c r="S125" s="732"/>
      <c r="T125" s="726"/>
      <c r="U125" s="729"/>
      <c r="V125" s="735"/>
      <c r="W125" s="729"/>
      <c r="X125" s="725"/>
      <c r="Y125" s="732"/>
      <c r="Z125" s="726"/>
      <c r="AA125" s="728"/>
      <c r="AB125" s="725"/>
      <c r="AC125" s="732"/>
      <c r="AD125" s="726"/>
      <c r="AE125" s="729"/>
      <c r="AF125" s="725"/>
      <c r="AG125" s="732"/>
      <c r="AH125" s="726"/>
      <c r="AI125" s="729"/>
      <c r="AJ125" s="725"/>
      <c r="AK125" s="732"/>
      <c r="AL125" s="726"/>
      <c r="AM125" s="728"/>
      <c r="AN125" s="725"/>
      <c r="AO125" s="732"/>
      <c r="AP125" s="726"/>
      <c r="AQ125" s="728"/>
      <c r="AR125" s="725"/>
      <c r="AS125" s="732"/>
      <c r="AT125" s="726"/>
      <c r="AU125" s="728"/>
      <c r="AV125" s="725"/>
      <c r="AW125" s="732"/>
      <c r="AX125" s="732"/>
      <c r="AY125" s="732"/>
      <c r="AZ125" s="727"/>
      <c r="BA125" s="725"/>
      <c r="BB125" s="732"/>
      <c r="BC125" s="729"/>
      <c r="BE125" s="725"/>
      <c r="BF125" s="732"/>
      <c r="BG125" s="734"/>
      <c r="BH125" s="734"/>
      <c r="BI125" s="725"/>
      <c r="BJ125" s="732"/>
      <c r="BK125" s="734"/>
      <c r="BL125" s="733"/>
      <c r="BM125" s="785"/>
    </row>
    <row r="126" spans="1:65" ht="28.5" customHeight="1">
      <c r="A126" s="731" t="s">
        <v>608</v>
      </c>
      <c r="B126" s="725"/>
      <c r="C126" s="732"/>
      <c r="D126" s="726"/>
      <c r="E126" s="726"/>
      <c r="F126" s="727"/>
      <c r="G126" s="725"/>
      <c r="H126" s="732"/>
      <c r="I126" s="726"/>
      <c r="J126" s="726"/>
      <c r="K126" s="725"/>
      <c r="L126" s="732"/>
      <c r="M126" s="726"/>
      <c r="N126" s="725"/>
      <c r="O126" s="732"/>
      <c r="P126" s="726"/>
      <c r="Q126" s="728"/>
      <c r="R126" s="725"/>
      <c r="S126" s="732"/>
      <c r="T126" s="726"/>
      <c r="U126" s="729"/>
      <c r="V126" s="735"/>
      <c r="W126" s="729"/>
      <c r="X126" s="725"/>
      <c r="Y126" s="732"/>
      <c r="Z126" s="726"/>
      <c r="AA126" s="728"/>
      <c r="AB126" s="725"/>
      <c r="AC126" s="732"/>
      <c r="AD126" s="726"/>
      <c r="AE126" s="729"/>
      <c r="AF126" s="725"/>
      <c r="AG126" s="732"/>
      <c r="AH126" s="726"/>
      <c r="AI126" s="729"/>
      <c r="AJ126" s="725"/>
      <c r="AK126" s="732"/>
      <c r="AL126" s="726"/>
      <c r="AM126" s="728"/>
      <c r="AN126" s="725"/>
      <c r="AO126" s="732"/>
      <c r="AP126" s="726"/>
      <c r="AQ126" s="728"/>
      <c r="AR126" s="725"/>
      <c r="AS126" s="732"/>
      <c r="AT126" s="726"/>
      <c r="AU126" s="728"/>
      <c r="AV126" s="725"/>
      <c r="AW126" s="732"/>
      <c r="AX126" s="732"/>
      <c r="AY126" s="732"/>
      <c r="AZ126" s="727"/>
      <c r="BA126" s="725"/>
      <c r="BB126" s="732"/>
      <c r="BC126" s="729"/>
      <c r="BE126" s="725"/>
      <c r="BF126" s="732"/>
      <c r="BG126" s="734"/>
      <c r="BH126" s="734"/>
      <c r="BI126" s="725"/>
      <c r="BJ126" s="732"/>
      <c r="BK126" s="734"/>
      <c r="BL126" s="733"/>
      <c r="BM126" s="785"/>
    </row>
    <row r="127" spans="1:65" ht="28.5" customHeight="1">
      <c r="A127" s="731" t="s">
        <v>609</v>
      </c>
      <c r="B127" s="725"/>
      <c r="C127" s="726"/>
      <c r="D127" s="726"/>
      <c r="E127" s="726"/>
      <c r="F127" s="727"/>
      <c r="G127" s="725"/>
      <c r="H127" s="726"/>
      <c r="I127" s="726"/>
      <c r="J127" s="726"/>
      <c r="K127" s="725"/>
      <c r="L127" s="726"/>
      <c r="M127" s="726"/>
      <c r="N127" s="725"/>
      <c r="O127" s="726"/>
      <c r="P127" s="726"/>
      <c r="Q127" s="728"/>
      <c r="R127" s="725"/>
      <c r="S127" s="726"/>
      <c r="T127" s="726"/>
      <c r="U127" s="729"/>
      <c r="V127" s="730"/>
      <c r="W127" s="729"/>
      <c r="X127" s="725"/>
      <c r="Y127" s="726"/>
      <c r="Z127" s="726"/>
      <c r="AA127" s="728"/>
      <c r="AB127" s="725"/>
      <c r="AC127" s="726"/>
      <c r="AD127" s="726"/>
      <c r="AE127" s="729"/>
      <c r="AF127" s="725"/>
      <c r="AG127" s="726"/>
      <c r="AH127" s="726"/>
      <c r="AI127" s="729"/>
      <c r="AJ127" s="725"/>
      <c r="AK127" s="726"/>
      <c r="AL127" s="726"/>
      <c r="AM127" s="728"/>
      <c r="AN127" s="725"/>
      <c r="AO127" s="726"/>
      <c r="AP127" s="726"/>
      <c r="AQ127" s="728"/>
      <c r="AR127" s="725"/>
      <c r="AS127" s="726"/>
      <c r="AT127" s="726"/>
      <c r="AU127" s="728"/>
      <c r="AV127" s="725"/>
      <c r="AW127" s="732"/>
      <c r="AX127" s="732"/>
      <c r="AY127" s="732"/>
      <c r="AZ127" s="727"/>
      <c r="BA127" s="725"/>
      <c r="BB127" s="726"/>
      <c r="BC127" s="729"/>
      <c r="BE127" s="725"/>
      <c r="BF127" s="732"/>
      <c r="BG127" s="734"/>
      <c r="BH127" s="734"/>
      <c r="BI127" s="725"/>
      <c r="BJ127" s="732"/>
      <c r="BK127" s="734"/>
      <c r="BL127" s="733"/>
      <c r="BM127" s="785"/>
    </row>
    <row r="128" spans="1:65" ht="28.5" customHeight="1" hidden="1" outlineLevel="1">
      <c r="A128" s="743" t="s">
        <v>309</v>
      </c>
      <c r="B128" s="725"/>
      <c r="C128" s="726"/>
      <c r="D128" s="726"/>
      <c r="E128" s="726"/>
      <c r="F128" s="727"/>
      <c r="G128" s="725"/>
      <c r="H128" s="726"/>
      <c r="I128" s="726"/>
      <c r="J128" s="726"/>
      <c r="K128" s="725"/>
      <c r="L128" s="726"/>
      <c r="M128" s="726"/>
      <c r="N128" s="725"/>
      <c r="O128" s="726"/>
      <c r="P128" s="726"/>
      <c r="Q128" s="728"/>
      <c r="R128" s="725"/>
      <c r="S128" s="726"/>
      <c r="T128" s="726"/>
      <c r="U128" s="729"/>
      <c r="V128" s="730"/>
      <c r="W128" s="729"/>
      <c r="X128" s="725"/>
      <c r="Y128" s="726"/>
      <c r="Z128" s="726"/>
      <c r="AA128" s="728"/>
      <c r="AB128" s="725"/>
      <c r="AC128" s="726"/>
      <c r="AD128" s="726"/>
      <c r="AE128" s="729"/>
      <c r="AF128" s="725"/>
      <c r="AG128" s="726"/>
      <c r="AH128" s="726"/>
      <c r="AI128" s="729"/>
      <c r="AJ128" s="725"/>
      <c r="AK128" s="726"/>
      <c r="AL128" s="726"/>
      <c r="AM128" s="728"/>
      <c r="AN128" s="725"/>
      <c r="AO128" s="726"/>
      <c r="AP128" s="726"/>
      <c r="AQ128" s="728"/>
      <c r="AR128" s="725"/>
      <c r="AS128" s="726"/>
      <c r="AT128" s="726"/>
      <c r="AU128" s="728"/>
      <c r="AV128" s="725"/>
      <c r="AW128" s="732"/>
      <c r="AX128" s="732"/>
      <c r="AY128" s="732"/>
      <c r="AZ128" s="727"/>
      <c r="BA128" s="725"/>
      <c r="BB128" s="726"/>
      <c r="BC128" s="729"/>
      <c r="BE128" s="725"/>
      <c r="BF128" s="732"/>
      <c r="BG128" s="734"/>
      <c r="BH128" s="734"/>
      <c r="BI128" s="725"/>
      <c r="BJ128" s="732"/>
      <c r="BK128" s="734"/>
      <c r="BL128" s="733"/>
      <c r="BM128" s="785"/>
    </row>
    <row r="129" spans="1:65" ht="28.5" customHeight="1" hidden="1" outlineLevel="1">
      <c r="A129" s="724" t="s">
        <v>605</v>
      </c>
      <c r="B129" s="725"/>
      <c r="C129" s="726"/>
      <c r="D129" s="726"/>
      <c r="E129" s="726"/>
      <c r="F129" s="727"/>
      <c r="G129" s="725"/>
      <c r="H129" s="726"/>
      <c r="I129" s="726"/>
      <c r="J129" s="726"/>
      <c r="K129" s="725"/>
      <c r="L129" s="726"/>
      <c r="M129" s="726"/>
      <c r="N129" s="725"/>
      <c r="O129" s="726"/>
      <c r="P129" s="726"/>
      <c r="Q129" s="728"/>
      <c r="R129" s="725"/>
      <c r="S129" s="726"/>
      <c r="T129" s="726"/>
      <c r="U129" s="729"/>
      <c r="V129" s="730"/>
      <c r="W129" s="729"/>
      <c r="X129" s="725"/>
      <c r="Y129" s="726"/>
      <c r="Z129" s="726"/>
      <c r="AA129" s="728"/>
      <c r="AB129" s="725"/>
      <c r="AC129" s="726"/>
      <c r="AD129" s="726"/>
      <c r="AE129" s="729"/>
      <c r="AF129" s="725"/>
      <c r="AG129" s="726"/>
      <c r="AH129" s="726"/>
      <c r="AI129" s="729"/>
      <c r="AJ129" s="725"/>
      <c r="AK129" s="726"/>
      <c r="AL129" s="726"/>
      <c r="AM129" s="728"/>
      <c r="AN129" s="725"/>
      <c r="AO129" s="726"/>
      <c r="AP129" s="726"/>
      <c r="AQ129" s="728"/>
      <c r="AR129" s="725"/>
      <c r="AS129" s="726"/>
      <c r="AT129" s="726"/>
      <c r="AU129" s="728"/>
      <c r="AV129" s="725"/>
      <c r="AW129" s="732"/>
      <c r="AX129" s="732"/>
      <c r="AY129" s="732"/>
      <c r="AZ129" s="727"/>
      <c r="BA129" s="725"/>
      <c r="BB129" s="726"/>
      <c r="BC129" s="729"/>
      <c r="BE129" s="725"/>
      <c r="BF129" s="732"/>
      <c r="BG129" s="734"/>
      <c r="BH129" s="734"/>
      <c r="BI129" s="725"/>
      <c r="BJ129" s="732"/>
      <c r="BK129" s="734"/>
      <c r="BL129" s="733"/>
      <c r="BM129" s="785"/>
    </row>
    <row r="130" spans="1:65" ht="28.5" customHeight="1" hidden="1" outlineLevel="1">
      <c r="A130" s="731" t="s">
        <v>606</v>
      </c>
      <c r="B130" s="725"/>
      <c r="C130" s="732"/>
      <c r="D130" s="726"/>
      <c r="E130" s="726"/>
      <c r="F130" s="727"/>
      <c r="G130" s="725"/>
      <c r="H130" s="732"/>
      <c r="I130" s="726"/>
      <c r="J130" s="726"/>
      <c r="K130" s="725"/>
      <c r="L130" s="732"/>
      <c r="M130" s="726"/>
      <c r="N130" s="725"/>
      <c r="O130" s="732"/>
      <c r="P130" s="726"/>
      <c r="Q130" s="728"/>
      <c r="R130" s="725"/>
      <c r="S130" s="732"/>
      <c r="T130" s="726"/>
      <c r="U130" s="729"/>
      <c r="V130" s="735"/>
      <c r="W130" s="729"/>
      <c r="X130" s="725"/>
      <c r="Y130" s="732"/>
      <c r="Z130" s="726"/>
      <c r="AA130" s="728"/>
      <c r="AB130" s="725"/>
      <c r="AC130" s="732"/>
      <c r="AD130" s="726"/>
      <c r="AE130" s="729"/>
      <c r="AF130" s="725"/>
      <c r="AG130" s="732"/>
      <c r="AH130" s="726"/>
      <c r="AI130" s="729"/>
      <c r="AJ130" s="725"/>
      <c r="AK130" s="732"/>
      <c r="AL130" s="726"/>
      <c r="AM130" s="728"/>
      <c r="AN130" s="725"/>
      <c r="AO130" s="732"/>
      <c r="AP130" s="726"/>
      <c r="AQ130" s="728"/>
      <c r="AR130" s="725"/>
      <c r="AS130" s="732"/>
      <c r="AT130" s="726"/>
      <c r="AU130" s="728"/>
      <c r="AV130" s="725"/>
      <c r="AW130" s="732"/>
      <c r="AX130" s="732"/>
      <c r="AY130" s="732"/>
      <c r="AZ130" s="727"/>
      <c r="BA130" s="725"/>
      <c r="BB130" s="732"/>
      <c r="BC130" s="729"/>
      <c r="BE130" s="725"/>
      <c r="BF130" s="732"/>
      <c r="BG130" s="734"/>
      <c r="BH130" s="734"/>
      <c r="BI130" s="725"/>
      <c r="BJ130" s="732"/>
      <c r="BK130" s="734"/>
      <c r="BL130" s="733"/>
      <c r="BM130" s="785"/>
    </row>
    <row r="131" spans="1:65" ht="28.5" customHeight="1" hidden="1" outlineLevel="1">
      <c r="A131" s="731" t="s">
        <v>301</v>
      </c>
      <c r="B131" s="725"/>
      <c r="C131" s="732"/>
      <c r="D131" s="726"/>
      <c r="E131" s="726"/>
      <c r="F131" s="727"/>
      <c r="G131" s="725"/>
      <c r="H131" s="732"/>
      <c r="I131" s="726"/>
      <c r="J131" s="726"/>
      <c r="K131" s="725"/>
      <c r="L131" s="732"/>
      <c r="M131" s="726"/>
      <c r="N131" s="725"/>
      <c r="O131" s="732"/>
      <c r="P131" s="726"/>
      <c r="Q131" s="728"/>
      <c r="R131" s="725"/>
      <c r="S131" s="732"/>
      <c r="T131" s="726"/>
      <c r="U131" s="729"/>
      <c r="V131" s="735"/>
      <c r="W131" s="729"/>
      <c r="X131" s="725"/>
      <c r="Y131" s="732"/>
      <c r="Z131" s="726"/>
      <c r="AA131" s="728"/>
      <c r="AB131" s="725"/>
      <c r="AC131" s="732"/>
      <c r="AD131" s="726"/>
      <c r="AE131" s="729"/>
      <c r="AF131" s="725"/>
      <c r="AG131" s="732"/>
      <c r="AH131" s="726"/>
      <c r="AI131" s="729"/>
      <c r="AJ131" s="725"/>
      <c r="AK131" s="732"/>
      <c r="AL131" s="726"/>
      <c r="AM131" s="728"/>
      <c r="AN131" s="725"/>
      <c r="AO131" s="732"/>
      <c r="AP131" s="726"/>
      <c r="AQ131" s="728"/>
      <c r="AR131" s="725"/>
      <c r="AS131" s="732"/>
      <c r="AT131" s="726"/>
      <c r="AU131" s="728"/>
      <c r="AV131" s="725"/>
      <c r="AW131" s="732"/>
      <c r="AX131" s="732"/>
      <c r="AY131" s="732"/>
      <c r="AZ131" s="727"/>
      <c r="BA131" s="725"/>
      <c r="BB131" s="732"/>
      <c r="BC131" s="729"/>
      <c r="BE131" s="725"/>
      <c r="BF131" s="732"/>
      <c r="BG131" s="734"/>
      <c r="BH131" s="734"/>
      <c r="BI131" s="725"/>
      <c r="BJ131" s="732"/>
      <c r="BK131" s="734"/>
      <c r="BL131" s="733"/>
      <c r="BM131" s="785"/>
    </row>
    <row r="132" spans="1:65" ht="28.5" customHeight="1" hidden="1" outlineLevel="1">
      <c r="A132" s="731" t="s">
        <v>631</v>
      </c>
      <c r="B132" s="725"/>
      <c r="C132" s="732"/>
      <c r="D132" s="726"/>
      <c r="E132" s="726"/>
      <c r="F132" s="727"/>
      <c r="G132" s="725"/>
      <c r="H132" s="732"/>
      <c r="I132" s="726"/>
      <c r="J132" s="726"/>
      <c r="K132" s="725"/>
      <c r="L132" s="732"/>
      <c r="M132" s="726"/>
      <c r="N132" s="725"/>
      <c r="O132" s="732"/>
      <c r="P132" s="726"/>
      <c r="Q132" s="728"/>
      <c r="R132" s="725"/>
      <c r="S132" s="732"/>
      <c r="T132" s="726"/>
      <c r="U132" s="729"/>
      <c r="V132" s="735"/>
      <c r="W132" s="729"/>
      <c r="X132" s="725"/>
      <c r="Y132" s="732"/>
      <c r="Z132" s="726"/>
      <c r="AA132" s="728"/>
      <c r="AB132" s="725"/>
      <c r="AC132" s="732"/>
      <c r="AD132" s="726"/>
      <c r="AE132" s="729"/>
      <c r="AF132" s="725"/>
      <c r="AG132" s="732"/>
      <c r="AH132" s="726"/>
      <c r="AI132" s="729"/>
      <c r="AJ132" s="725"/>
      <c r="AK132" s="732"/>
      <c r="AL132" s="726"/>
      <c r="AM132" s="728"/>
      <c r="AN132" s="725"/>
      <c r="AO132" s="732"/>
      <c r="AP132" s="726"/>
      <c r="AQ132" s="728"/>
      <c r="AR132" s="725"/>
      <c r="AS132" s="732"/>
      <c r="AT132" s="726"/>
      <c r="AU132" s="728"/>
      <c r="AV132" s="725"/>
      <c r="AW132" s="732"/>
      <c r="AX132" s="732"/>
      <c r="AY132" s="732"/>
      <c r="AZ132" s="727"/>
      <c r="BA132" s="725"/>
      <c r="BB132" s="732"/>
      <c r="BC132" s="729"/>
      <c r="BE132" s="725"/>
      <c r="BF132" s="732"/>
      <c r="BG132" s="734"/>
      <c r="BH132" s="734"/>
      <c r="BI132" s="725"/>
      <c r="BJ132" s="732"/>
      <c r="BK132" s="734"/>
      <c r="BL132" s="733"/>
      <c r="BM132" s="785"/>
    </row>
    <row r="133" spans="1:65" ht="28.5" customHeight="1" hidden="1" outlineLevel="1">
      <c r="A133" s="731" t="s">
        <v>607</v>
      </c>
      <c r="B133" s="725"/>
      <c r="C133" s="732"/>
      <c r="D133" s="726"/>
      <c r="E133" s="726"/>
      <c r="F133" s="727"/>
      <c r="G133" s="725"/>
      <c r="H133" s="732"/>
      <c r="I133" s="726"/>
      <c r="J133" s="726"/>
      <c r="K133" s="725"/>
      <c r="L133" s="732"/>
      <c r="M133" s="726"/>
      <c r="N133" s="725"/>
      <c r="O133" s="732"/>
      <c r="P133" s="726"/>
      <c r="Q133" s="728"/>
      <c r="R133" s="725"/>
      <c r="S133" s="732"/>
      <c r="T133" s="726"/>
      <c r="U133" s="729"/>
      <c r="V133" s="735"/>
      <c r="W133" s="729"/>
      <c r="X133" s="725"/>
      <c r="Y133" s="732"/>
      <c r="Z133" s="726"/>
      <c r="AA133" s="728"/>
      <c r="AB133" s="725"/>
      <c r="AC133" s="732"/>
      <c r="AD133" s="726"/>
      <c r="AE133" s="729"/>
      <c r="AF133" s="725"/>
      <c r="AG133" s="732"/>
      <c r="AH133" s="726"/>
      <c r="AI133" s="729"/>
      <c r="AJ133" s="725"/>
      <c r="AK133" s="732"/>
      <c r="AL133" s="726"/>
      <c r="AM133" s="728"/>
      <c r="AN133" s="725"/>
      <c r="AO133" s="732"/>
      <c r="AP133" s="726"/>
      <c r="AQ133" s="728"/>
      <c r="AR133" s="725"/>
      <c r="AS133" s="732"/>
      <c r="AT133" s="726"/>
      <c r="AU133" s="728"/>
      <c r="AV133" s="725"/>
      <c r="AW133" s="732"/>
      <c r="AX133" s="732"/>
      <c r="AY133" s="732"/>
      <c r="AZ133" s="727"/>
      <c r="BA133" s="725"/>
      <c r="BB133" s="732"/>
      <c r="BC133" s="729"/>
      <c r="BE133" s="725"/>
      <c r="BF133" s="732"/>
      <c r="BG133" s="734"/>
      <c r="BH133" s="734"/>
      <c r="BI133" s="725"/>
      <c r="BJ133" s="732"/>
      <c r="BK133" s="734"/>
      <c r="BL133" s="733"/>
      <c r="BM133" s="785"/>
    </row>
    <row r="134" spans="1:65" ht="28.5" customHeight="1" hidden="1" outlineLevel="1">
      <c r="A134" s="731" t="s">
        <v>608</v>
      </c>
      <c r="B134" s="725"/>
      <c r="C134" s="732"/>
      <c r="D134" s="726"/>
      <c r="E134" s="726"/>
      <c r="F134" s="727"/>
      <c r="G134" s="725"/>
      <c r="H134" s="732"/>
      <c r="I134" s="726"/>
      <c r="J134" s="726"/>
      <c r="K134" s="725"/>
      <c r="L134" s="732"/>
      <c r="M134" s="726"/>
      <c r="N134" s="725"/>
      <c r="O134" s="732"/>
      <c r="P134" s="726"/>
      <c r="Q134" s="728"/>
      <c r="R134" s="725"/>
      <c r="S134" s="732"/>
      <c r="T134" s="726"/>
      <c r="U134" s="729"/>
      <c r="V134" s="735"/>
      <c r="W134" s="729"/>
      <c r="X134" s="725"/>
      <c r="Y134" s="732"/>
      <c r="Z134" s="726"/>
      <c r="AA134" s="728"/>
      <c r="AB134" s="725"/>
      <c r="AC134" s="732"/>
      <c r="AD134" s="726"/>
      <c r="AE134" s="729"/>
      <c r="AF134" s="725"/>
      <c r="AG134" s="732"/>
      <c r="AH134" s="726"/>
      <c r="AI134" s="729"/>
      <c r="AJ134" s="725"/>
      <c r="AK134" s="732"/>
      <c r="AL134" s="726"/>
      <c r="AM134" s="728"/>
      <c r="AN134" s="725"/>
      <c r="AO134" s="732"/>
      <c r="AP134" s="726"/>
      <c r="AQ134" s="728"/>
      <c r="AR134" s="725"/>
      <c r="AS134" s="732"/>
      <c r="AT134" s="726"/>
      <c r="AU134" s="728"/>
      <c r="AV134" s="725"/>
      <c r="AW134" s="732"/>
      <c r="AX134" s="732"/>
      <c r="AY134" s="732"/>
      <c r="AZ134" s="727"/>
      <c r="BA134" s="725"/>
      <c r="BB134" s="732"/>
      <c r="BC134" s="729"/>
      <c r="BE134" s="725"/>
      <c r="BF134" s="732"/>
      <c r="BG134" s="734"/>
      <c r="BH134" s="734"/>
      <c r="BI134" s="725"/>
      <c r="BJ134" s="732"/>
      <c r="BK134" s="734"/>
      <c r="BL134" s="733"/>
      <c r="BM134" s="785"/>
    </row>
    <row r="135" spans="1:65" ht="28.5" customHeight="1" hidden="1" outlineLevel="1">
      <c r="A135" s="731" t="s">
        <v>609</v>
      </c>
      <c r="B135" s="725"/>
      <c r="C135" s="726"/>
      <c r="D135" s="726"/>
      <c r="E135" s="726"/>
      <c r="F135" s="727"/>
      <c r="G135" s="725"/>
      <c r="H135" s="726"/>
      <c r="I135" s="726"/>
      <c r="J135" s="726"/>
      <c r="K135" s="725"/>
      <c r="L135" s="726"/>
      <c r="M135" s="726"/>
      <c r="N135" s="725"/>
      <c r="O135" s="726"/>
      <c r="P135" s="726"/>
      <c r="Q135" s="728"/>
      <c r="R135" s="725"/>
      <c r="S135" s="726"/>
      <c r="T135" s="726"/>
      <c r="U135" s="729"/>
      <c r="V135" s="730"/>
      <c r="W135" s="729"/>
      <c r="X135" s="725"/>
      <c r="Y135" s="726"/>
      <c r="Z135" s="726"/>
      <c r="AA135" s="728"/>
      <c r="AB135" s="725"/>
      <c r="AC135" s="726"/>
      <c r="AD135" s="726"/>
      <c r="AE135" s="729"/>
      <c r="AF135" s="725"/>
      <c r="AG135" s="726"/>
      <c r="AH135" s="726"/>
      <c r="AI135" s="729"/>
      <c r="AJ135" s="725"/>
      <c r="AK135" s="726"/>
      <c r="AL135" s="726"/>
      <c r="AM135" s="728"/>
      <c r="AN135" s="725"/>
      <c r="AO135" s="726"/>
      <c r="AP135" s="726"/>
      <c r="AQ135" s="728"/>
      <c r="AR135" s="725"/>
      <c r="AS135" s="726"/>
      <c r="AT135" s="726"/>
      <c r="AU135" s="728"/>
      <c r="AV135" s="725"/>
      <c r="AW135" s="732"/>
      <c r="AX135" s="732"/>
      <c r="AY135" s="732"/>
      <c r="AZ135" s="727"/>
      <c r="BA135" s="725"/>
      <c r="BB135" s="726"/>
      <c r="BC135" s="729"/>
      <c r="BE135" s="725"/>
      <c r="BF135" s="732"/>
      <c r="BG135" s="734"/>
      <c r="BH135" s="734"/>
      <c r="BI135" s="725"/>
      <c r="BJ135" s="732"/>
      <c r="BK135" s="734"/>
      <c r="BL135" s="733"/>
      <c r="BM135" s="785"/>
    </row>
    <row r="136" spans="1:65" ht="28.5" customHeight="1" hidden="1" outlineLevel="1">
      <c r="A136" s="743" t="s">
        <v>309</v>
      </c>
      <c r="B136" s="725"/>
      <c r="C136" s="726"/>
      <c r="D136" s="726"/>
      <c r="E136" s="726"/>
      <c r="F136" s="727"/>
      <c r="G136" s="725"/>
      <c r="H136" s="726"/>
      <c r="I136" s="726"/>
      <c r="J136" s="726"/>
      <c r="K136" s="725"/>
      <c r="L136" s="726"/>
      <c r="M136" s="726"/>
      <c r="N136" s="725"/>
      <c r="O136" s="726"/>
      <c r="P136" s="726"/>
      <c r="Q136" s="728"/>
      <c r="R136" s="725"/>
      <c r="S136" s="726"/>
      <c r="T136" s="726"/>
      <c r="U136" s="729"/>
      <c r="V136" s="730"/>
      <c r="W136" s="729"/>
      <c r="X136" s="725"/>
      <c r="Y136" s="726"/>
      <c r="Z136" s="726"/>
      <c r="AA136" s="728"/>
      <c r="AB136" s="725"/>
      <c r="AC136" s="726"/>
      <c r="AD136" s="726"/>
      <c r="AE136" s="729"/>
      <c r="AF136" s="725"/>
      <c r="AG136" s="726"/>
      <c r="AH136" s="726"/>
      <c r="AI136" s="729"/>
      <c r="AJ136" s="725"/>
      <c r="AK136" s="726"/>
      <c r="AL136" s="726"/>
      <c r="AM136" s="728"/>
      <c r="AN136" s="725"/>
      <c r="AO136" s="726"/>
      <c r="AP136" s="726"/>
      <c r="AQ136" s="728"/>
      <c r="AR136" s="725"/>
      <c r="AS136" s="726"/>
      <c r="AT136" s="726"/>
      <c r="AU136" s="728"/>
      <c r="AV136" s="725"/>
      <c r="AW136" s="732"/>
      <c r="AX136" s="732"/>
      <c r="AY136" s="732"/>
      <c r="AZ136" s="727"/>
      <c r="BA136" s="725"/>
      <c r="BB136" s="726"/>
      <c r="BC136" s="729"/>
      <c r="BE136" s="725"/>
      <c r="BF136" s="732"/>
      <c r="BG136" s="734"/>
      <c r="BH136" s="734"/>
      <c r="BI136" s="725"/>
      <c r="BJ136" s="732"/>
      <c r="BK136" s="734"/>
      <c r="BL136" s="733"/>
      <c r="BM136" s="785"/>
    </row>
    <row r="137" spans="1:65" ht="28.5" customHeight="1" hidden="1" outlineLevel="1">
      <c r="A137" s="724" t="s">
        <v>605</v>
      </c>
      <c r="B137" s="725"/>
      <c r="C137" s="726"/>
      <c r="D137" s="726"/>
      <c r="E137" s="726"/>
      <c r="F137" s="727"/>
      <c r="G137" s="725"/>
      <c r="H137" s="726"/>
      <c r="I137" s="726"/>
      <c r="J137" s="726"/>
      <c r="K137" s="725"/>
      <c r="L137" s="726"/>
      <c r="M137" s="726"/>
      <c r="N137" s="725"/>
      <c r="O137" s="726"/>
      <c r="P137" s="726"/>
      <c r="Q137" s="728"/>
      <c r="R137" s="725"/>
      <c r="S137" s="726"/>
      <c r="T137" s="726"/>
      <c r="U137" s="729"/>
      <c r="V137" s="730"/>
      <c r="W137" s="729"/>
      <c r="X137" s="725"/>
      <c r="Y137" s="726"/>
      <c r="Z137" s="726"/>
      <c r="AA137" s="728"/>
      <c r="AB137" s="725"/>
      <c r="AC137" s="726"/>
      <c r="AD137" s="726"/>
      <c r="AE137" s="729"/>
      <c r="AF137" s="725"/>
      <c r="AG137" s="726"/>
      <c r="AH137" s="726"/>
      <c r="AI137" s="729"/>
      <c r="AJ137" s="725"/>
      <c r="AK137" s="726"/>
      <c r="AL137" s="726"/>
      <c r="AM137" s="728"/>
      <c r="AN137" s="725"/>
      <c r="AO137" s="726"/>
      <c r="AP137" s="726"/>
      <c r="AQ137" s="728"/>
      <c r="AR137" s="725"/>
      <c r="AS137" s="726"/>
      <c r="AT137" s="726"/>
      <c r="AU137" s="728"/>
      <c r="AV137" s="725"/>
      <c r="AW137" s="732"/>
      <c r="AX137" s="732"/>
      <c r="AY137" s="732"/>
      <c r="AZ137" s="727"/>
      <c r="BA137" s="725"/>
      <c r="BB137" s="726"/>
      <c r="BC137" s="729"/>
      <c r="BE137" s="725"/>
      <c r="BF137" s="732"/>
      <c r="BG137" s="734"/>
      <c r="BH137" s="734"/>
      <c r="BI137" s="725"/>
      <c r="BJ137" s="732"/>
      <c r="BK137" s="734"/>
      <c r="BL137" s="733"/>
      <c r="BM137" s="785"/>
    </row>
    <row r="138" spans="1:65" ht="28.5" customHeight="1" hidden="1" outlineLevel="1">
      <c r="A138" s="731" t="s">
        <v>606</v>
      </c>
      <c r="B138" s="725"/>
      <c r="C138" s="732"/>
      <c r="D138" s="726"/>
      <c r="E138" s="726"/>
      <c r="F138" s="727"/>
      <c r="G138" s="725"/>
      <c r="H138" s="732"/>
      <c r="I138" s="726"/>
      <c r="J138" s="726"/>
      <c r="K138" s="725"/>
      <c r="L138" s="732"/>
      <c r="M138" s="726"/>
      <c r="N138" s="725"/>
      <c r="O138" s="732"/>
      <c r="P138" s="726"/>
      <c r="Q138" s="728"/>
      <c r="R138" s="725"/>
      <c r="S138" s="732"/>
      <c r="T138" s="726"/>
      <c r="U138" s="729"/>
      <c r="V138" s="735"/>
      <c r="W138" s="729"/>
      <c r="X138" s="725"/>
      <c r="Y138" s="732"/>
      <c r="Z138" s="726"/>
      <c r="AA138" s="728"/>
      <c r="AB138" s="725"/>
      <c r="AC138" s="732"/>
      <c r="AD138" s="726"/>
      <c r="AE138" s="729"/>
      <c r="AF138" s="725"/>
      <c r="AG138" s="732"/>
      <c r="AH138" s="726"/>
      <c r="AI138" s="729"/>
      <c r="AJ138" s="725"/>
      <c r="AK138" s="732"/>
      <c r="AL138" s="726"/>
      <c r="AM138" s="728"/>
      <c r="AN138" s="725"/>
      <c r="AO138" s="732"/>
      <c r="AP138" s="726"/>
      <c r="AQ138" s="728"/>
      <c r="AR138" s="725"/>
      <c r="AS138" s="732"/>
      <c r="AT138" s="726"/>
      <c r="AU138" s="728"/>
      <c r="AV138" s="725"/>
      <c r="AW138" s="732"/>
      <c r="AX138" s="732"/>
      <c r="AY138" s="732"/>
      <c r="AZ138" s="727"/>
      <c r="BA138" s="725"/>
      <c r="BB138" s="732"/>
      <c r="BC138" s="729"/>
      <c r="BE138" s="725"/>
      <c r="BF138" s="732"/>
      <c r="BG138" s="734"/>
      <c r="BH138" s="734"/>
      <c r="BI138" s="725"/>
      <c r="BJ138" s="732"/>
      <c r="BK138" s="734"/>
      <c r="BL138" s="733"/>
      <c r="BM138" s="785"/>
    </row>
    <row r="139" spans="1:65" ht="28.5" customHeight="1" hidden="1" outlineLevel="1">
      <c r="A139" s="731" t="s">
        <v>301</v>
      </c>
      <c r="B139" s="725"/>
      <c r="C139" s="732"/>
      <c r="D139" s="726"/>
      <c r="E139" s="726"/>
      <c r="F139" s="727"/>
      <c r="G139" s="725"/>
      <c r="H139" s="732"/>
      <c r="I139" s="726"/>
      <c r="J139" s="726"/>
      <c r="K139" s="725"/>
      <c r="L139" s="732"/>
      <c r="M139" s="726"/>
      <c r="N139" s="725"/>
      <c r="O139" s="732"/>
      <c r="P139" s="726"/>
      <c r="Q139" s="728"/>
      <c r="R139" s="725"/>
      <c r="S139" s="732"/>
      <c r="T139" s="726"/>
      <c r="U139" s="729"/>
      <c r="V139" s="735"/>
      <c r="W139" s="729"/>
      <c r="X139" s="725"/>
      <c r="Y139" s="732"/>
      <c r="Z139" s="726"/>
      <c r="AA139" s="728"/>
      <c r="AB139" s="725"/>
      <c r="AC139" s="732"/>
      <c r="AD139" s="726"/>
      <c r="AE139" s="729"/>
      <c r="AF139" s="725"/>
      <c r="AG139" s="732"/>
      <c r="AH139" s="726"/>
      <c r="AI139" s="729"/>
      <c r="AJ139" s="725"/>
      <c r="AK139" s="732"/>
      <c r="AL139" s="726"/>
      <c r="AM139" s="728"/>
      <c r="AN139" s="725"/>
      <c r="AO139" s="732"/>
      <c r="AP139" s="726"/>
      <c r="AQ139" s="728"/>
      <c r="AR139" s="725"/>
      <c r="AS139" s="732"/>
      <c r="AT139" s="726"/>
      <c r="AU139" s="728"/>
      <c r="AV139" s="725"/>
      <c r="AW139" s="732"/>
      <c r="AX139" s="732"/>
      <c r="AY139" s="732"/>
      <c r="AZ139" s="727"/>
      <c r="BA139" s="725"/>
      <c r="BB139" s="732"/>
      <c r="BC139" s="729"/>
      <c r="BE139" s="725"/>
      <c r="BF139" s="732"/>
      <c r="BG139" s="734"/>
      <c r="BH139" s="734"/>
      <c r="BI139" s="725"/>
      <c r="BJ139" s="732"/>
      <c r="BK139" s="734"/>
      <c r="BL139" s="733"/>
      <c r="BM139" s="785"/>
    </row>
    <row r="140" spans="1:65" ht="28.5" customHeight="1" hidden="1" outlineLevel="1">
      <c r="A140" s="731" t="s">
        <v>631</v>
      </c>
      <c r="B140" s="725"/>
      <c r="C140" s="732"/>
      <c r="D140" s="726"/>
      <c r="E140" s="726"/>
      <c r="F140" s="727"/>
      <c r="G140" s="725"/>
      <c r="H140" s="732"/>
      <c r="I140" s="726"/>
      <c r="J140" s="726"/>
      <c r="K140" s="725"/>
      <c r="L140" s="732"/>
      <c r="M140" s="726"/>
      <c r="N140" s="725"/>
      <c r="O140" s="732"/>
      <c r="P140" s="726"/>
      <c r="Q140" s="728"/>
      <c r="R140" s="725"/>
      <c r="S140" s="732"/>
      <c r="T140" s="726"/>
      <c r="U140" s="729"/>
      <c r="V140" s="735"/>
      <c r="W140" s="729"/>
      <c r="X140" s="725"/>
      <c r="Y140" s="732"/>
      <c r="Z140" s="726"/>
      <c r="AA140" s="728"/>
      <c r="AB140" s="725"/>
      <c r="AC140" s="732"/>
      <c r="AD140" s="726"/>
      <c r="AE140" s="729"/>
      <c r="AF140" s="725"/>
      <c r="AG140" s="732"/>
      <c r="AH140" s="726"/>
      <c r="AI140" s="729"/>
      <c r="AJ140" s="725"/>
      <c r="AK140" s="732"/>
      <c r="AL140" s="726"/>
      <c r="AM140" s="728"/>
      <c r="AN140" s="725"/>
      <c r="AO140" s="732"/>
      <c r="AP140" s="726"/>
      <c r="AQ140" s="728"/>
      <c r="AR140" s="725"/>
      <c r="AS140" s="732"/>
      <c r="AT140" s="726"/>
      <c r="AU140" s="728"/>
      <c r="AV140" s="725"/>
      <c r="AW140" s="732"/>
      <c r="AX140" s="732"/>
      <c r="AY140" s="732"/>
      <c r="AZ140" s="727"/>
      <c r="BA140" s="725"/>
      <c r="BB140" s="732"/>
      <c r="BC140" s="729"/>
      <c r="BE140" s="725"/>
      <c r="BF140" s="732"/>
      <c r="BG140" s="734"/>
      <c r="BH140" s="734"/>
      <c r="BI140" s="725"/>
      <c r="BJ140" s="732"/>
      <c r="BK140" s="734"/>
      <c r="BL140" s="733"/>
      <c r="BM140" s="785"/>
    </row>
    <row r="141" spans="1:65" ht="28.5" customHeight="1" hidden="1" outlineLevel="1">
      <c r="A141" s="731" t="s">
        <v>607</v>
      </c>
      <c r="B141" s="725"/>
      <c r="C141" s="732"/>
      <c r="D141" s="726"/>
      <c r="E141" s="726"/>
      <c r="F141" s="727"/>
      <c r="G141" s="725"/>
      <c r="H141" s="732"/>
      <c r="I141" s="726"/>
      <c r="J141" s="726"/>
      <c r="K141" s="725"/>
      <c r="L141" s="732"/>
      <c r="M141" s="726"/>
      <c r="N141" s="725"/>
      <c r="O141" s="732"/>
      <c r="P141" s="726"/>
      <c r="Q141" s="728"/>
      <c r="R141" s="725"/>
      <c r="S141" s="732"/>
      <c r="T141" s="726"/>
      <c r="U141" s="729"/>
      <c r="V141" s="735"/>
      <c r="W141" s="729"/>
      <c r="X141" s="725"/>
      <c r="Y141" s="732"/>
      <c r="Z141" s="726"/>
      <c r="AA141" s="728"/>
      <c r="AB141" s="725"/>
      <c r="AC141" s="732"/>
      <c r="AD141" s="726"/>
      <c r="AE141" s="729"/>
      <c r="AF141" s="725"/>
      <c r="AG141" s="732"/>
      <c r="AH141" s="726"/>
      <c r="AI141" s="729"/>
      <c r="AJ141" s="725"/>
      <c r="AK141" s="732"/>
      <c r="AL141" s="726"/>
      <c r="AM141" s="728"/>
      <c r="AN141" s="725"/>
      <c r="AO141" s="732"/>
      <c r="AP141" s="726"/>
      <c r="AQ141" s="728"/>
      <c r="AR141" s="725"/>
      <c r="AS141" s="732"/>
      <c r="AT141" s="726"/>
      <c r="AU141" s="728"/>
      <c r="AV141" s="725"/>
      <c r="AW141" s="732"/>
      <c r="AX141" s="732"/>
      <c r="AY141" s="732"/>
      <c r="AZ141" s="727"/>
      <c r="BA141" s="725"/>
      <c r="BB141" s="732"/>
      <c r="BC141" s="729"/>
      <c r="BE141" s="725"/>
      <c r="BF141" s="732"/>
      <c r="BG141" s="734"/>
      <c r="BH141" s="734"/>
      <c r="BI141" s="725"/>
      <c r="BJ141" s="732"/>
      <c r="BK141" s="734"/>
      <c r="BL141" s="733"/>
      <c r="BM141" s="785"/>
    </row>
    <row r="142" spans="1:65" ht="28.5" customHeight="1" hidden="1" outlineLevel="1">
      <c r="A142" s="731" t="s">
        <v>608</v>
      </c>
      <c r="B142" s="725"/>
      <c r="C142" s="732"/>
      <c r="D142" s="726"/>
      <c r="E142" s="726"/>
      <c r="F142" s="727"/>
      <c r="G142" s="725"/>
      <c r="H142" s="732"/>
      <c r="I142" s="726"/>
      <c r="J142" s="726"/>
      <c r="K142" s="725"/>
      <c r="L142" s="732"/>
      <c r="M142" s="726"/>
      <c r="N142" s="725"/>
      <c r="O142" s="732"/>
      <c r="P142" s="726"/>
      <c r="Q142" s="728"/>
      <c r="R142" s="725"/>
      <c r="S142" s="732"/>
      <c r="T142" s="726"/>
      <c r="U142" s="729"/>
      <c r="V142" s="735"/>
      <c r="W142" s="729"/>
      <c r="X142" s="725"/>
      <c r="Y142" s="732"/>
      <c r="Z142" s="726"/>
      <c r="AA142" s="728"/>
      <c r="AB142" s="725"/>
      <c r="AC142" s="732"/>
      <c r="AD142" s="726"/>
      <c r="AE142" s="729"/>
      <c r="AF142" s="725"/>
      <c r="AG142" s="732"/>
      <c r="AH142" s="726"/>
      <c r="AI142" s="729"/>
      <c r="AJ142" s="725"/>
      <c r="AK142" s="732"/>
      <c r="AL142" s="726"/>
      <c r="AM142" s="728"/>
      <c r="AN142" s="725"/>
      <c r="AO142" s="732"/>
      <c r="AP142" s="726"/>
      <c r="AQ142" s="728"/>
      <c r="AR142" s="725"/>
      <c r="AS142" s="732"/>
      <c r="AT142" s="726"/>
      <c r="AU142" s="728"/>
      <c r="AV142" s="725"/>
      <c r="AW142" s="732"/>
      <c r="AX142" s="732"/>
      <c r="AY142" s="732"/>
      <c r="AZ142" s="727"/>
      <c r="BA142" s="725"/>
      <c r="BB142" s="732"/>
      <c r="BC142" s="729"/>
      <c r="BE142" s="725"/>
      <c r="BF142" s="732"/>
      <c r="BG142" s="734"/>
      <c r="BH142" s="734"/>
      <c r="BI142" s="725"/>
      <c r="BJ142" s="732"/>
      <c r="BK142" s="734"/>
      <c r="BL142" s="733"/>
      <c r="BM142" s="785"/>
    </row>
    <row r="143" spans="1:65" ht="28.5" customHeight="1" hidden="1" outlineLevel="1">
      <c r="A143" s="731" t="s">
        <v>609</v>
      </c>
      <c r="B143" s="725"/>
      <c r="C143" s="726"/>
      <c r="D143" s="726"/>
      <c r="E143" s="726"/>
      <c r="F143" s="727"/>
      <c r="G143" s="725"/>
      <c r="H143" s="726"/>
      <c r="I143" s="726"/>
      <c r="J143" s="726"/>
      <c r="K143" s="725"/>
      <c r="L143" s="726"/>
      <c r="M143" s="726"/>
      <c r="N143" s="725"/>
      <c r="O143" s="726"/>
      <c r="P143" s="726"/>
      <c r="Q143" s="728"/>
      <c r="R143" s="725"/>
      <c r="S143" s="726"/>
      <c r="T143" s="726"/>
      <c r="U143" s="729"/>
      <c r="V143" s="730"/>
      <c r="W143" s="729"/>
      <c r="X143" s="725"/>
      <c r="Y143" s="726"/>
      <c r="Z143" s="726"/>
      <c r="AA143" s="728"/>
      <c r="AB143" s="725"/>
      <c r="AC143" s="726"/>
      <c r="AD143" s="726"/>
      <c r="AE143" s="729"/>
      <c r="AF143" s="725"/>
      <c r="AG143" s="726"/>
      <c r="AH143" s="726"/>
      <c r="AI143" s="729"/>
      <c r="AJ143" s="725"/>
      <c r="AK143" s="726"/>
      <c r="AL143" s="726"/>
      <c r="AM143" s="728"/>
      <c r="AN143" s="725"/>
      <c r="AO143" s="726"/>
      <c r="AP143" s="726"/>
      <c r="AQ143" s="728"/>
      <c r="AR143" s="725"/>
      <c r="AS143" s="726"/>
      <c r="AT143" s="726"/>
      <c r="AU143" s="728"/>
      <c r="AV143" s="725"/>
      <c r="AW143" s="732"/>
      <c r="AX143" s="732"/>
      <c r="AY143" s="732"/>
      <c r="AZ143" s="727"/>
      <c r="BA143" s="725"/>
      <c r="BB143" s="726"/>
      <c r="BC143" s="729"/>
      <c r="BE143" s="725"/>
      <c r="BF143" s="732"/>
      <c r="BG143" s="734"/>
      <c r="BH143" s="734"/>
      <c r="BI143" s="725"/>
      <c r="BJ143" s="732"/>
      <c r="BK143" s="734"/>
      <c r="BL143" s="733"/>
      <c r="BM143" s="785"/>
    </row>
    <row r="144" spans="1:65" ht="28.5" customHeight="1" hidden="1">
      <c r="A144" s="770"/>
      <c r="B144" s="725"/>
      <c r="C144" s="732"/>
      <c r="D144" s="732"/>
      <c r="E144" s="732"/>
      <c r="F144" s="733"/>
      <c r="G144" s="725"/>
      <c r="H144" s="732"/>
      <c r="I144" s="732"/>
      <c r="J144" s="733"/>
      <c r="K144" s="725"/>
      <c r="L144" s="732"/>
      <c r="M144" s="732"/>
      <c r="N144" s="725"/>
      <c r="O144" s="732"/>
      <c r="P144" s="732"/>
      <c r="Q144" s="734"/>
      <c r="R144" s="725"/>
      <c r="S144" s="732"/>
      <c r="T144" s="732"/>
      <c r="U144" s="733"/>
      <c r="V144" s="735"/>
      <c r="W144" s="733"/>
      <c r="X144" s="725"/>
      <c r="Y144" s="732"/>
      <c r="Z144" s="732"/>
      <c r="AA144" s="734"/>
      <c r="AB144" s="725"/>
      <c r="AC144" s="732"/>
      <c r="AD144" s="732"/>
      <c r="AE144" s="733"/>
      <c r="AF144" s="725"/>
      <c r="AG144" s="732"/>
      <c r="AH144" s="732"/>
      <c r="AI144" s="733"/>
      <c r="AJ144" s="725"/>
      <c r="AK144" s="732"/>
      <c r="AL144" s="732"/>
      <c r="AM144" s="734"/>
      <c r="AN144" s="725"/>
      <c r="AO144" s="732"/>
      <c r="AP144" s="732"/>
      <c r="AQ144" s="734"/>
      <c r="AR144" s="725"/>
      <c r="AS144" s="732"/>
      <c r="AT144" s="732"/>
      <c r="AU144" s="734"/>
      <c r="AV144" s="725"/>
      <c r="AW144" s="732"/>
      <c r="AX144" s="732"/>
      <c r="AY144" s="732"/>
      <c r="AZ144" s="733"/>
      <c r="BA144" s="725"/>
      <c r="BB144" s="732"/>
      <c r="BC144" s="733"/>
      <c r="BE144" s="725"/>
      <c r="BF144" s="732"/>
      <c r="BG144" s="734"/>
      <c r="BH144" s="734"/>
      <c r="BI144" s="725"/>
      <c r="BJ144" s="732"/>
      <c r="BK144" s="734"/>
      <c r="BL144" s="733"/>
      <c r="BM144" s="785"/>
    </row>
    <row r="145" spans="1:65" s="767" customFormat="1" ht="28.5" customHeight="1">
      <c r="A145" s="736" t="s">
        <v>306</v>
      </c>
      <c r="B145" s="737"/>
      <c r="C145" s="745"/>
      <c r="D145" s="745"/>
      <c r="E145" s="745"/>
      <c r="F145" s="739"/>
      <c r="G145" s="737"/>
      <c r="H145" s="745"/>
      <c r="I145" s="745"/>
      <c r="J145" s="745"/>
      <c r="K145" s="737"/>
      <c r="L145" s="745"/>
      <c r="M145" s="745"/>
      <c r="N145" s="737"/>
      <c r="O145" s="745"/>
      <c r="P145" s="745"/>
      <c r="Q145" s="747"/>
      <c r="R145" s="737"/>
      <c r="S145" s="745"/>
      <c r="T145" s="745"/>
      <c r="U145" s="748"/>
      <c r="V145" s="749"/>
      <c r="W145" s="748"/>
      <c r="X145" s="737"/>
      <c r="Y145" s="745"/>
      <c r="Z145" s="745"/>
      <c r="AA145" s="747"/>
      <c r="AB145" s="737"/>
      <c r="AC145" s="745"/>
      <c r="AD145" s="745"/>
      <c r="AE145" s="748"/>
      <c r="AF145" s="737"/>
      <c r="AG145" s="745"/>
      <c r="AH145" s="745"/>
      <c r="AI145" s="748"/>
      <c r="AJ145" s="737"/>
      <c r="AK145" s="745"/>
      <c r="AL145" s="745"/>
      <c r="AM145" s="747"/>
      <c r="AN145" s="737"/>
      <c r="AO145" s="745"/>
      <c r="AP145" s="745"/>
      <c r="AQ145" s="747"/>
      <c r="AR145" s="737"/>
      <c r="AS145" s="745"/>
      <c r="AT145" s="745"/>
      <c r="AU145" s="747"/>
      <c r="AV145" s="737"/>
      <c r="AW145" s="738"/>
      <c r="AX145" s="738"/>
      <c r="AY145" s="738"/>
      <c r="AZ145" s="739"/>
      <c r="BA145" s="737"/>
      <c r="BB145" s="745"/>
      <c r="BC145" s="748"/>
      <c r="BD145" s="760"/>
      <c r="BE145" s="737"/>
      <c r="BF145" s="738"/>
      <c r="BG145" s="741"/>
      <c r="BH145" s="741"/>
      <c r="BI145" s="737"/>
      <c r="BJ145" s="738"/>
      <c r="BK145" s="741"/>
      <c r="BL145" s="740"/>
      <c r="BM145" s="1174"/>
    </row>
    <row r="146" spans="1:65" s="765" customFormat="1" ht="28.5" customHeight="1">
      <c r="A146" s="724" t="s">
        <v>864</v>
      </c>
      <c r="B146" s="771"/>
      <c r="C146" s="726"/>
      <c r="D146" s="726"/>
      <c r="E146" s="726"/>
      <c r="F146" s="772"/>
      <c r="G146" s="771"/>
      <c r="H146" s="726"/>
      <c r="I146" s="726"/>
      <c r="J146" s="726"/>
      <c r="K146" s="771"/>
      <c r="L146" s="726"/>
      <c r="M146" s="726"/>
      <c r="N146" s="771"/>
      <c r="O146" s="726"/>
      <c r="P146" s="726"/>
      <c r="Q146" s="728"/>
      <c r="R146" s="771"/>
      <c r="S146" s="726"/>
      <c r="T146" s="726"/>
      <c r="U146" s="729"/>
      <c r="V146" s="730"/>
      <c r="W146" s="729"/>
      <c r="X146" s="771"/>
      <c r="Y146" s="726"/>
      <c r="Z146" s="726"/>
      <c r="AA146" s="728"/>
      <c r="AB146" s="771"/>
      <c r="AC146" s="726"/>
      <c r="AD146" s="726"/>
      <c r="AE146" s="729"/>
      <c r="AF146" s="771"/>
      <c r="AG146" s="726"/>
      <c r="AH146" s="726"/>
      <c r="AI146" s="729"/>
      <c r="AJ146" s="771"/>
      <c r="AK146" s="726"/>
      <c r="AL146" s="726"/>
      <c r="AM146" s="728"/>
      <c r="AN146" s="771"/>
      <c r="AO146" s="726"/>
      <c r="AP146" s="726"/>
      <c r="AQ146" s="728"/>
      <c r="AR146" s="771"/>
      <c r="AS146" s="726"/>
      <c r="AT146" s="726"/>
      <c r="AU146" s="728"/>
      <c r="AV146" s="771"/>
      <c r="AW146" s="773"/>
      <c r="AX146" s="773"/>
      <c r="AY146" s="773"/>
      <c r="AZ146" s="772"/>
      <c r="BA146" s="771"/>
      <c r="BB146" s="726"/>
      <c r="BC146" s="729"/>
      <c r="BD146" s="760"/>
      <c r="BE146" s="771"/>
      <c r="BF146" s="773"/>
      <c r="BG146" s="1178"/>
      <c r="BH146" s="1178"/>
      <c r="BI146" s="771"/>
      <c r="BJ146" s="773"/>
      <c r="BK146" s="1178"/>
      <c r="BL146" s="774"/>
      <c r="BM146" s="1179"/>
    </row>
    <row r="147" spans="1:65" s="765" customFormat="1" ht="28.5" customHeight="1">
      <c r="A147" s="731" t="s">
        <v>865</v>
      </c>
      <c r="B147" s="771"/>
      <c r="C147" s="726"/>
      <c r="D147" s="726"/>
      <c r="E147" s="726"/>
      <c r="F147" s="772"/>
      <c r="G147" s="771"/>
      <c r="H147" s="726"/>
      <c r="I147" s="726"/>
      <c r="J147" s="726"/>
      <c r="K147" s="771"/>
      <c r="L147" s="726"/>
      <c r="M147" s="726"/>
      <c r="N147" s="771"/>
      <c r="O147" s="726"/>
      <c r="P147" s="726"/>
      <c r="Q147" s="728"/>
      <c r="R147" s="771"/>
      <c r="S147" s="726"/>
      <c r="T147" s="726"/>
      <c r="U147" s="729"/>
      <c r="V147" s="730"/>
      <c r="W147" s="729"/>
      <c r="X147" s="771"/>
      <c r="Y147" s="726"/>
      <c r="Z147" s="726"/>
      <c r="AA147" s="728"/>
      <c r="AB147" s="771"/>
      <c r="AC147" s="726"/>
      <c r="AD147" s="726"/>
      <c r="AE147" s="729"/>
      <c r="AF147" s="771"/>
      <c r="AG147" s="726"/>
      <c r="AH147" s="726"/>
      <c r="AI147" s="729"/>
      <c r="AJ147" s="771"/>
      <c r="AK147" s="726"/>
      <c r="AL147" s="726"/>
      <c r="AM147" s="728"/>
      <c r="AN147" s="771"/>
      <c r="AO147" s="726"/>
      <c r="AP147" s="726"/>
      <c r="AQ147" s="728"/>
      <c r="AR147" s="771"/>
      <c r="AS147" s="726"/>
      <c r="AT147" s="726"/>
      <c r="AU147" s="728"/>
      <c r="AV147" s="771"/>
      <c r="AW147" s="773"/>
      <c r="AX147" s="773"/>
      <c r="AY147" s="773"/>
      <c r="AZ147" s="772"/>
      <c r="BA147" s="771"/>
      <c r="BB147" s="726"/>
      <c r="BC147" s="729"/>
      <c r="BD147" s="760"/>
      <c r="BE147" s="771"/>
      <c r="BF147" s="773"/>
      <c r="BG147" s="1178"/>
      <c r="BH147" s="1178"/>
      <c r="BI147" s="771"/>
      <c r="BJ147" s="773"/>
      <c r="BK147" s="1178"/>
      <c r="BL147" s="774"/>
      <c r="BM147" s="1179"/>
    </row>
    <row r="148" spans="1:65" s="765" customFormat="1" ht="28.5" customHeight="1">
      <c r="A148" s="731" t="s">
        <v>866</v>
      </c>
      <c r="B148" s="771"/>
      <c r="C148" s="726"/>
      <c r="D148" s="726"/>
      <c r="E148" s="726"/>
      <c r="F148" s="772"/>
      <c r="G148" s="771"/>
      <c r="H148" s="726"/>
      <c r="I148" s="726"/>
      <c r="J148" s="726"/>
      <c r="K148" s="771"/>
      <c r="L148" s="726"/>
      <c r="M148" s="726"/>
      <c r="N148" s="771"/>
      <c r="O148" s="726"/>
      <c r="P148" s="726"/>
      <c r="Q148" s="728"/>
      <c r="R148" s="771"/>
      <c r="S148" s="726"/>
      <c r="T148" s="726"/>
      <c r="U148" s="729"/>
      <c r="V148" s="730"/>
      <c r="W148" s="729"/>
      <c r="X148" s="771"/>
      <c r="Y148" s="726"/>
      <c r="Z148" s="726"/>
      <c r="AA148" s="728"/>
      <c r="AB148" s="771"/>
      <c r="AC148" s="726"/>
      <c r="AD148" s="726"/>
      <c r="AE148" s="729"/>
      <c r="AF148" s="771"/>
      <c r="AG148" s="726"/>
      <c r="AH148" s="726"/>
      <c r="AI148" s="729"/>
      <c r="AJ148" s="771"/>
      <c r="AK148" s="726"/>
      <c r="AL148" s="726"/>
      <c r="AM148" s="728"/>
      <c r="AN148" s="771"/>
      <c r="AO148" s="726"/>
      <c r="AP148" s="726"/>
      <c r="AQ148" s="728"/>
      <c r="AR148" s="771"/>
      <c r="AS148" s="726"/>
      <c r="AT148" s="726"/>
      <c r="AU148" s="728"/>
      <c r="AV148" s="771"/>
      <c r="AW148" s="773"/>
      <c r="AX148" s="773"/>
      <c r="AY148" s="773"/>
      <c r="AZ148" s="772"/>
      <c r="BA148" s="771"/>
      <c r="BB148" s="726"/>
      <c r="BC148" s="729"/>
      <c r="BD148" s="760"/>
      <c r="BE148" s="771"/>
      <c r="BF148" s="773"/>
      <c r="BG148" s="1178"/>
      <c r="BH148" s="1178"/>
      <c r="BI148" s="771"/>
      <c r="BJ148" s="773"/>
      <c r="BK148" s="1178"/>
      <c r="BL148" s="774"/>
      <c r="BM148" s="1179"/>
    </row>
    <row r="149" spans="1:65" s="765" customFormat="1" ht="28.5" customHeight="1">
      <c r="A149" s="731" t="s">
        <v>606</v>
      </c>
      <c r="B149" s="725"/>
      <c r="C149" s="732"/>
      <c r="D149" s="726"/>
      <c r="E149" s="726"/>
      <c r="F149" s="727"/>
      <c r="G149" s="771"/>
      <c r="H149" s="726"/>
      <c r="I149" s="726"/>
      <c r="J149" s="726"/>
      <c r="K149" s="771"/>
      <c r="L149" s="726"/>
      <c r="M149" s="726"/>
      <c r="N149" s="771"/>
      <c r="O149" s="726"/>
      <c r="P149" s="726"/>
      <c r="Q149" s="728"/>
      <c r="R149" s="771"/>
      <c r="S149" s="726"/>
      <c r="T149" s="726"/>
      <c r="U149" s="729"/>
      <c r="V149" s="730"/>
      <c r="W149" s="729"/>
      <c r="X149" s="771"/>
      <c r="Y149" s="726"/>
      <c r="Z149" s="726"/>
      <c r="AA149" s="728"/>
      <c r="AB149" s="771"/>
      <c r="AC149" s="726"/>
      <c r="AD149" s="726"/>
      <c r="AE149" s="729"/>
      <c r="AF149" s="771"/>
      <c r="AG149" s="726"/>
      <c r="AH149" s="726"/>
      <c r="AI149" s="729"/>
      <c r="AJ149" s="771"/>
      <c r="AK149" s="726"/>
      <c r="AL149" s="726"/>
      <c r="AM149" s="728"/>
      <c r="AN149" s="771"/>
      <c r="AO149" s="726"/>
      <c r="AP149" s="726"/>
      <c r="AQ149" s="728"/>
      <c r="AR149" s="771"/>
      <c r="AS149" s="726"/>
      <c r="AT149" s="726"/>
      <c r="AU149" s="728"/>
      <c r="AV149" s="771"/>
      <c r="AW149" s="773"/>
      <c r="AX149" s="773"/>
      <c r="AY149" s="773"/>
      <c r="AZ149" s="772"/>
      <c r="BA149" s="771"/>
      <c r="BB149" s="726"/>
      <c r="BC149" s="729"/>
      <c r="BD149" s="760"/>
      <c r="BE149" s="771"/>
      <c r="BF149" s="773"/>
      <c r="BG149" s="1178"/>
      <c r="BH149" s="1178"/>
      <c r="BI149" s="771"/>
      <c r="BJ149" s="773"/>
      <c r="BK149" s="1178"/>
      <c r="BL149" s="774"/>
      <c r="BM149" s="1179"/>
    </row>
    <row r="150" spans="1:65" ht="28.5" customHeight="1" outlineLevel="1">
      <c r="A150" s="731" t="s">
        <v>869</v>
      </c>
      <c r="B150" s="725"/>
      <c r="C150" s="732"/>
      <c r="D150" s="726"/>
      <c r="E150" s="726"/>
      <c r="F150" s="727"/>
      <c r="G150" s="725"/>
      <c r="H150" s="732"/>
      <c r="I150" s="726"/>
      <c r="J150" s="726"/>
      <c r="K150" s="725"/>
      <c r="L150" s="732"/>
      <c r="M150" s="726"/>
      <c r="N150" s="725"/>
      <c r="O150" s="732"/>
      <c r="P150" s="726"/>
      <c r="Q150" s="728"/>
      <c r="R150" s="725"/>
      <c r="S150" s="732"/>
      <c r="T150" s="726"/>
      <c r="U150" s="729"/>
      <c r="V150" s="735"/>
      <c r="W150" s="729"/>
      <c r="X150" s="725"/>
      <c r="Y150" s="732"/>
      <c r="Z150" s="726"/>
      <c r="AA150" s="728"/>
      <c r="AB150" s="725"/>
      <c r="AC150" s="732"/>
      <c r="AD150" s="726"/>
      <c r="AE150" s="729"/>
      <c r="AF150" s="725"/>
      <c r="AG150" s="732"/>
      <c r="AH150" s="726"/>
      <c r="AI150" s="729"/>
      <c r="AJ150" s="725"/>
      <c r="AK150" s="732"/>
      <c r="AL150" s="726"/>
      <c r="AM150" s="728"/>
      <c r="AN150" s="725"/>
      <c r="AO150" s="732"/>
      <c r="AP150" s="726"/>
      <c r="AQ150" s="728"/>
      <c r="AR150" s="725"/>
      <c r="AS150" s="732"/>
      <c r="AT150" s="726"/>
      <c r="AU150" s="728"/>
      <c r="AV150" s="725"/>
      <c r="AW150" s="732"/>
      <c r="AX150" s="732"/>
      <c r="AY150" s="732"/>
      <c r="AZ150" s="727"/>
      <c r="BA150" s="725"/>
      <c r="BB150" s="732"/>
      <c r="BC150" s="729"/>
      <c r="BE150" s="725"/>
      <c r="BF150" s="732"/>
      <c r="BG150" s="734"/>
      <c r="BH150" s="734"/>
      <c r="BI150" s="725"/>
      <c r="BJ150" s="732"/>
      <c r="BK150" s="734"/>
      <c r="BL150" s="733"/>
      <c r="BM150" s="785"/>
    </row>
    <row r="151" spans="1:65" ht="28.5" customHeight="1" outlineLevel="1">
      <c r="A151" s="731" t="s">
        <v>868</v>
      </c>
      <c r="B151" s="725"/>
      <c r="C151" s="732"/>
      <c r="D151" s="726"/>
      <c r="E151" s="726"/>
      <c r="F151" s="727"/>
      <c r="G151" s="725"/>
      <c r="H151" s="732"/>
      <c r="I151" s="726"/>
      <c r="J151" s="726"/>
      <c r="K151" s="725"/>
      <c r="L151" s="732"/>
      <c r="M151" s="726"/>
      <c r="N151" s="725"/>
      <c r="O151" s="732"/>
      <c r="P151" s="726"/>
      <c r="Q151" s="728"/>
      <c r="R151" s="725"/>
      <c r="S151" s="732"/>
      <c r="T151" s="726"/>
      <c r="U151" s="729"/>
      <c r="V151" s="735"/>
      <c r="W151" s="729"/>
      <c r="X151" s="725"/>
      <c r="Y151" s="732"/>
      <c r="Z151" s="726"/>
      <c r="AA151" s="728"/>
      <c r="AB151" s="725"/>
      <c r="AC151" s="732"/>
      <c r="AD151" s="726"/>
      <c r="AE151" s="729"/>
      <c r="AF151" s="725"/>
      <c r="AG151" s="732"/>
      <c r="AH151" s="726"/>
      <c r="AI151" s="729"/>
      <c r="AJ151" s="725"/>
      <c r="AK151" s="732"/>
      <c r="AL151" s="726"/>
      <c r="AM151" s="728"/>
      <c r="AN151" s="725"/>
      <c r="AO151" s="732"/>
      <c r="AP151" s="726"/>
      <c r="AQ151" s="728"/>
      <c r="AR151" s="725"/>
      <c r="AS151" s="732"/>
      <c r="AT151" s="726"/>
      <c r="AU151" s="728"/>
      <c r="AV151" s="725"/>
      <c r="AW151" s="732"/>
      <c r="AX151" s="732"/>
      <c r="AY151" s="732"/>
      <c r="AZ151" s="727"/>
      <c r="BA151" s="725"/>
      <c r="BB151" s="732"/>
      <c r="BC151" s="729"/>
      <c r="BE151" s="725"/>
      <c r="BF151" s="732"/>
      <c r="BG151" s="734"/>
      <c r="BH151" s="734"/>
      <c r="BI151" s="725"/>
      <c r="BJ151" s="732"/>
      <c r="BK151" s="734"/>
      <c r="BL151" s="733"/>
      <c r="BM151" s="785"/>
    </row>
    <row r="152" spans="1:65" ht="28.5" customHeight="1" outlineLevel="1">
      <c r="A152" s="731" t="s">
        <v>607</v>
      </c>
      <c r="B152" s="725"/>
      <c r="C152" s="732"/>
      <c r="D152" s="726"/>
      <c r="E152" s="726"/>
      <c r="F152" s="727"/>
      <c r="G152" s="725"/>
      <c r="H152" s="732"/>
      <c r="I152" s="726"/>
      <c r="J152" s="726"/>
      <c r="K152" s="725"/>
      <c r="L152" s="732"/>
      <c r="M152" s="726"/>
      <c r="N152" s="725"/>
      <c r="O152" s="732"/>
      <c r="P152" s="726"/>
      <c r="Q152" s="728"/>
      <c r="R152" s="725"/>
      <c r="S152" s="732"/>
      <c r="T152" s="726"/>
      <c r="U152" s="729"/>
      <c r="V152" s="735"/>
      <c r="W152" s="729"/>
      <c r="X152" s="725"/>
      <c r="Y152" s="732"/>
      <c r="Z152" s="726"/>
      <c r="AA152" s="728"/>
      <c r="AB152" s="725"/>
      <c r="AC152" s="732"/>
      <c r="AD152" s="726"/>
      <c r="AE152" s="729"/>
      <c r="AF152" s="725"/>
      <c r="AG152" s="732"/>
      <c r="AH152" s="726"/>
      <c r="AI152" s="729"/>
      <c r="AJ152" s="725"/>
      <c r="AK152" s="732"/>
      <c r="AL152" s="726"/>
      <c r="AM152" s="728"/>
      <c r="AN152" s="725"/>
      <c r="AO152" s="732"/>
      <c r="AP152" s="726"/>
      <c r="AQ152" s="728"/>
      <c r="AR152" s="725"/>
      <c r="AS152" s="732"/>
      <c r="AT152" s="726"/>
      <c r="AU152" s="728"/>
      <c r="AV152" s="725"/>
      <c r="AW152" s="732"/>
      <c r="AX152" s="732"/>
      <c r="AY152" s="732"/>
      <c r="AZ152" s="727"/>
      <c r="BA152" s="725"/>
      <c r="BB152" s="732"/>
      <c r="BC152" s="729"/>
      <c r="BE152" s="725"/>
      <c r="BF152" s="732"/>
      <c r="BG152" s="734"/>
      <c r="BH152" s="734"/>
      <c r="BI152" s="725"/>
      <c r="BJ152" s="732"/>
      <c r="BK152" s="734"/>
      <c r="BL152" s="733"/>
      <c r="BM152" s="785"/>
    </row>
    <row r="153" spans="1:65" ht="28.5" customHeight="1" outlineLevel="1">
      <c r="A153" s="731" t="s">
        <v>608</v>
      </c>
      <c r="B153" s="725"/>
      <c r="C153" s="732"/>
      <c r="D153" s="726"/>
      <c r="E153" s="726"/>
      <c r="F153" s="727"/>
      <c r="G153" s="725"/>
      <c r="H153" s="732"/>
      <c r="I153" s="726"/>
      <c r="J153" s="726"/>
      <c r="K153" s="725"/>
      <c r="L153" s="732"/>
      <c r="M153" s="726"/>
      <c r="N153" s="725"/>
      <c r="O153" s="732"/>
      <c r="P153" s="726"/>
      <c r="Q153" s="728"/>
      <c r="R153" s="725"/>
      <c r="S153" s="732"/>
      <c r="T153" s="726"/>
      <c r="U153" s="729"/>
      <c r="V153" s="735"/>
      <c r="W153" s="729"/>
      <c r="X153" s="725"/>
      <c r="Y153" s="732"/>
      <c r="Z153" s="726"/>
      <c r="AA153" s="728"/>
      <c r="AB153" s="725"/>
      <c r="AC153" s="732"/>
      <c r="AD153" s="726"/>
      <c r="AE153" s="729"/>
      <c r="AF153" s="725"/>
      <c r="AG153" s="732"/>
      <c r="AH153" s="726"/>
      <c r="AI153" s="729"/>
      <c r="AJ153" s="725"/>
      <c r="AK153" s="732"/>
      <c r="AL153" s="726"/>
      <c r="AM153" s="728"/>
      <c r="AN153" s="725"/>
      <c r="AO153" s="732"/>
      <c r="AP153" s="726"/>
      <c r="AQ153" s="728"/>
      <c r="AR153" s="725"/>
      <c r="AS153" s="732"/>
      <c r="AT153" s="726"/>
      <c r="AU153" s="728"/>
      <c r="AV153" s="725"/>
      <c r="AW153" s="732"/>
      <c r="AX153" s="732"/>
      <c r="AY153" s="732"/>
      <c r="AZ153" s="727"/>
      <c r="BA153" s="725"/>
      <c r="BB153" s="732"/>
      <c r="BC153" s="729"/>
      <c r="BE153" s="725"/>
      <c r="BF153" s="732"/>
      <c r="BG153" s="734"/>
      <c r="BH153" s="734"/>
      <c r="BI153" s="725"/>
      <c r="BJ153" s="732"/>
      <c r="BK153" s="734"/>
      <c r="BL153" s="733"/>
      <c r="BM153" s="785"/>
    </row>
    <row r="154" spans="1:65" ht="28.5" customHeight="1" outlineLevel="1" thickBot="1">
      <c r="A154" s="775" t="s">
        <v>609</v>
      </c>
      <c r="B154" s="776"/>
      <c r="C154" s="777"/>
      <c r="D154" s="777"/>
      <c r="E154" s="777"/>
      <c r="F154" s="778"/>
      <c r="G154" s="776"/>
      <c r="H154" s="777"/>
      <c r="I154" s="777"/>
      <c r="J154" s="779"/>
      <c r="K154" s="776"/>
      <c r="L154" s="777"/>
      <c r="M154" s="777"/>
      <c r="N154" s="776"/>
      <c r="O154" s="777"/>
      <c r="P154" s="777"/>
      <c r="Q154" s="780"/>
      <c r="R154" s="776"/>
      <c r="S154" s="777"/>
      <c r="T154" s="777"/>
      <c r="U154" s="779"/>
      <c r="V154" s="781"/>
      <c r="W154" s="779"/>
      <c r="X154" s="776"/>
      <c r="Y154" s="777"/>
      <c r="Z154" s="777"/>
      <c r="AA154" s="780"/>
      <c r="AB154" s="776"/>
      <c r="AC154" s="777"/>
      <c r="AD154" s="777"/>
      <c r="AE154" s="779"/>
      <c r="AF154" s="776"/>
      <c r="AG154" s="777"/>
      <c r="AH154" s="777"/>
      <c r="AI154" s="779"/>
      <c r="AJ154" s="776"/>
      <c r="AK154" s="777"/>
      <c r="AL154" s="777"/>
      <c r="AM154" s="780"/>
      <c r="AN154" s="776"/>
      <c r="AO154" s="777"/>
      <c r="AP154" s="777"/>
      <c r="AQ154" s="780"/>
      <c r="AR154" s="776"/>
      <c r="AS154" s="777"/>
      <c r="AT154" s="777"/>
      <c r="AU154" s="780"/>
      <c r="AV154" s="776"/>
      <c r="AW154" s="782"/>
      <c r="AX154" s="782"/>
      <c r="AY154" s="782"/>
      <c r="AZ154" s="778"/>
      <c r="BA154" s="776"/>
      <c r="BB154" s="777"/>
      <c r="BC154" s="779"/>
      <c r="BE154" s="776"/>
      <c r="BF154" s="782"/>
      <c r="BG154" s="1180"/>
      <c r="BH154" s="1180"/>
      <c r="BI154" s="776"/>
      <c r="BJ154" s="782"/>
      <c r="BK154" s="1180"/>
      <c r="BL154" s="783"/>
      <c r="BM154" s="785"/>
    </row>
    <row r="155" spans="1:65" s="143" customFormat="1" ht="28.5" customHeight="1" thickBot="1">
      <c r="A155" s="784"/>
      <c r="B155" s="785"/>
      <c r="C155" s="785"/>
      <c r="D155" s="785"/>
      <c r="E155" s="785"/>
      <c r="F155" s="785"/>
      <c r="G155" s="785"/>
      <c r="H155" s="785"/>
      <c r="I155" s="785"/>
      <c r="J155" s="785"/>
      <c r="K155" s="785"/>
      <c r="L155" s="785"/>
      <c r="M155" s="785"/>
      <c r="N155" s="785"/>
      <c r="O155" s="785"/>
      <c r="P155" s="785"/>
      <c r="Q155" s="785"/>
      <c r="R155" s="785"/>
      <c r="S155" s="785"/>
      <c r="T155" s="785"/>
      <c r="U155" s="786"/>
      <c r="V155" s="785"/>
      <c r="W155" s="785"/>
      <c r="X155" s="785"/>
      <c r="Y155" s="785"/>
      <c r="Z155" s="785"/>
      <c r="AA155" s="785"/>
      <c r="AB155" s="785"/>
      <c r="AC155" s="785"/>
      <c r="AD155" s="785"/>
      <c r="AE155" s="785"/>
      <c r="AF155" s="785"/>
      <c r="AG155" s="785"/>
      <c r="AH155" s="785"/>
      <c r="AI155" s="785"/>
      <c r="AJ155" s="785"/>
      <c r="AK155" s="785"/>
      <c r="AL155" s="785"/>
      <c r="AM155" s="785"/>
      <c r="AN155" s="785"/>
      <c r="AO155" s="785"/>
      <c r="AP155" s="785"/>
      <c r="AQ155" s="785"/>
      <c r="AR155" s="785"/>
      <c r="AS155" s="785"/>
      <c r="AT155" s="785"/>
      <c r="AU155" s="785"/>
      <c r="AV155" s="787"/>
      <c r="AW155" s="787"/>
      <c r="AX155" s="787"/>
      <c r="AY155" s="787"/>
      <c r="AZ155" s="787"/>
      <c r="BA155" s="785"/>
      <c r="BB155" s="785"/>
      <c r="BC155" s="785"/>
      <c r="BD155" s="760"/>
      <c r="BE155" s="787"/>
      <c r="BF155" s="787"/>
      <c r="BG155" s="787"/>
      <c r="BH155" s="1181"/>
      <c r="BI155" s="787"/>
      <c r="BJ155" s="787"/>
      <c r="BK155" s="787"/>
      <c r="BL155" s="788"/>
      <c r="BM155" s="785"/>
    </row>
    <row r="156" spans="1:65" s="767" customFormat="1" ht="28.5" customHeight="1">
      <c r="A156" s="789" t="s">
        <v>632</v>
      </c>
      <c r="B156" s="718"/>
      <c r="C156" s="790"/>
      <c r="D156" s="790"/>
      <c r="E156" s="790"/>
      <c r="F156" s="791"/>
      <c r="G156" s="718"/>
      <c r="H156" s="790"/>
      <c r="I156" s="790"/>
      <c r="J156" s="792"/>
      <c r="K156" s="718"/>
      <c r="L156" s="790"/>
      <c r="M156" s="790"/>
      <c r="N156" s="718"/>
      <c r="O156" s="790"/>
      <c r="P156" s="790"/>
      <c r="Q156" s="792"/>
      <c r="R156" s="718"/>
      <c r="S156" s="790"/>
      <c r="T156" s="790"/>
      <c r="U156" s="793"/>
      <c r="V156" s="794"/>
      <c r="W156" s="793"/>
      <c r="X156" s="718"/>
      <c r="Y156" s="790"/>
      <c r="Z156" s="790"/>
      <c r="AA156" s="792"/>
      <c r="AB156" s="718"/>
      <c r="AC156" s="790"/>
      <c r="AD156" s="790"/>
      <c r="AE156" s="793"/>
      <c r="AF156" s="718"/>
      <c r="AG156" s="790"/>
      <c r="AH156" s="790"/>
      <c r="AI156" s="793"/>
      <c r="AJ156" s="718"/>
      <c r="AK156" s="790"/>
      <c r="AL156" s="790"/>
      <c r="AM156" s="792"/>
      <c r="AN156" s="718"/>
      <c r="AO156" s="790"/>
      <c r="AP156" s="790"/>
      <c r="AQ156" s="792"/>
      <c r="AR156" s="718"/>
      <c r="AS156" s="790"/>
      <c r="AT156" s="790"/>
      <c r="AU156" s="792"/>
      <c r="AV156" s="718"/>
      <c r="AW156" s="719"/>
      <c r="AX156" s="719"/>
      <c r="AY156" s="723"/>
      <c r="AZ156" s="720"/>
      <c r="BA156" s="718"/>
      <c r="BB156" s="790"/>
      <c r="BC156" s="793"/>
      <c r="BD156" s="760"/>
      <c r="BE156" s="718"/>
      <c r="BF156" s="719"/>
      <c r="BG156" s="722"/>
      <c r="BH156" s="722"/>
      <c r="BI156" s="718"/>
      <c r="BJ156" s="719"/>
      <c r="BK156" s="722"/>
      <c r="BL156" s="721"/>
      <c r="BM156" s="1174"/>
    </row>
    <row r="157" spans="1:65" s="767" customFormat="1" ht="28.5" customHeight="1">
      <c r="A157" s="795" t="s">
        <v>870</v>
      </c>
      <c r="B157" s="737"/>
      <c r="C157" s="745"/>
      <c r="D157" s="745"/>
      <c r="E157" s="745"/>
      <c r="F157" s="796"/>
      <c r="G157" s="737"/>
      <c r="H157" s="745"/>
      <c r="I157" s="745"/>
      <c r="J157" s="747"/>
      <c r="K157" s="737"/>
      <c r="L157" s="745"/>
      <c r="M157" s="745"/>
      <c r="N157" s="737"/>
      <c r="O157" s="745"/>
      <c r="P157" s="745"/>
      <c r="Q157" s="747"/>
      <c r="R157" s="737"/>
      <c r="S157" s="745"/>
      <c r="T157" s="745"/>
      <c r="U157" s="748"/>
      <c r="V157" s="797"/>
      <c r="W157" s="748"/>
      <c r="X157" s="737"/>
      <c r="Y157" s="745"/>
      <c r="Z157" s="745"/>
      <c r="AA157" s="747"/>
      <c r="AB157" s="737"/>
      <c r="AC157" s="745"/>
      <c r="AD157" s="745"/>
      <c r="AE157" s="748"/>
      <c r="AF157" s="737"/>
      <c r="AG157" s="745"/>
      <c r="AH157" s="745"/>
      <c r="AI157" s="748"/>
      <c r="AJ157" s="737"/>
      <c r="AK157" s="745"/>
      <c r="AL157" s="745"/>
      <c r="AM157" s="747"/>
      <c r="AN157" s="737"/>
      <c r="AO157" s="745"/>
      <c r="AP157" s="745"/>
      <c r="AQ157" s="747"/>
      <c r="AR157" s="737"/>
      <c r="AS157" s="745"/>
      <c r="AT157" s="745"/>
      <c r="AU157" s="747"/>
      <c r="AV157" s="737"/>
      <c r="AW157" s="738"/>
      <c r="AX157" s="738"/>
      <c r="AY157" s="742"/>
      <c r="AZ157" s="739"/>
      <c r="BA157" s="737"/>
      <c r="BB157" s="745"/>
      <c r="BC157" s="748"/>
      <c r="BD157" s="760"/>
      <c r="BE157" s="737"/>
      <c r="BF157" s="738"/>
      <c r="BG157" s="741"/>
      <c r="BH157" s="741"/>
      <c r="BI157" s="737"/>
      <c r="BJ157" s="738"/>
      <c r="BK157" s="741"/>
      <c r="BL157" s="740"/>
      <c r="BM157" s="1174"/>
    </row>
    <row r="158" spans="1:65" s="767" customFormat="1" ht="28.5" customHeight="1">
      <c r="A158" s="798" t="s">
        <v>610</v>
      </c>
      <c r="B158" s="737"/>
      <c r="C158" s="745"/>
      <c r="D158" s="745"/>
      <c r="E158" s="745"/>
      <c r="F158" s="796"/>
      <c r="G158" s="737"/>
      <c r="H158" s="745"/>
      <c r="I158" s="745"/>
      <c r="J158" s="747"/>
      <c r="K158" s="737"/>
      <c r="L158" s="745"/>
      <c r="M158" s="745"/>
      <c r="N158" s="737"/>
      <c r="O158" s="745"/>
      <c r="P158" s="745"/>
      <c r="Q158" s="747"/>
      <c r="R158" s="737"/>
      <c r="S158" s="745"/>
      <c r="T158" s="745"/>
      <c r="U158" s="748"/>
      <c r="V158" s="797"/>
      <c r="W158" s="748"/>
      <c r="X158" s="737"/>
      <c r="Y158" s="745"/>
      <c r="Z158" s="745"/>
      <c r="AA158" s="747"/>
      <c r="AB158" s="737"/>
      <c r="AC158" s="745"/>
      <c r="AD158" s="745"/>
      <c r="AE158" s="748"/>
      <c r="AF158" s="737"/>
      <c r="AG158" s="745"/>
      <c r="AH158" s="745"/>
      <c r="AI158" s="748"/>
      <c r="AJ158" s="737"/>
      <c r="AK158" s="745"/>
      <c r="AL158" s="745"/>
      <c r="AM158" s="747"/>
      <c r="AN158" s="737"/>
      <c r="AO158" s="745"/>
      <c r="AP158" s="745"/>
      <c r="AQ158" s="747"/>
      <c r="AR158" s="737"/>
      <c r="AS158" s="745"/>
      <c r="AT158" s="745"/>
      <c r="AU158" s="747"/>
      <c r="AV158" s="737"/>
      <c r="AW158" s="738"/>
      <c r="AX158" s="738"/>
      <c r="AY158" s="742"/>
      <c r="AZ158" s="739"/>
      <c r="BA158" s="737"/>
      <c r="BB158" s="745"/>
      <c r="BC158" s="748"/>
      <c r="BD158" s="760"/>
      <c r="BE158" s="737"/>
      <c r="BF158" s="738"/>
      <c r="BG158" s="741"/>
      <c r="BH158" s="741"/>
      <c r="BI158" s="737"/>
      <c r="BJ158" s="738"/>
      <c r="BK158" s="741"/>
      <c r="BL158" s="740"/>
      <c r="BM158" s="1174"/>
    </row>
    <row r="159" spans="1:65" ht="28.5" customHeight="1" outlineLevel="1">
      <c r="A159" s="731" t="s">
        <v>633</v>
      </c>
      <c r="B159" s="799"/>
      <c r="C159" s="726"/>
      <c r="D159" s="726"/>
      <c r="E159" s="726"/>
      <c r="F159" s="800"/>
      <c r="G159" s="799"/>
      <c r="H159" s="726"/>
      <c r="I159" s="726"/>
      <c r="J159" s="728"/>
      <c r="K159" s="799"/>
      <c r="L159" s="726"/>
      <c r="M159" s="726"/>
      <c r="N159" s="799"/>
      <c r="O159" s="726"/>
      <c r="P159" s="726"/>
      <c r="Q159" s="728"/>
      <c r="R159" s="799"/>
      <c r="S159" s="726"/>
      <c r="T159" s="726"/>
      <c r="U159" s="729"/>
      <c r="V159" s="801"/>
      <c r="W159" s="729"/>
      <c r="X159" s="799"/>
      <c r="Y159" s="726"/>
      <c r="Z159" s="726"/>
      <c r="AA159" s="728"/>
      <c r="AB159" s="799"/>
      <c r="AC159" s="726"/>
      <c r="AD159" s="726"/>
      <c r="AE159" s="729"/>
      <c r="AF159" s="799"/>
      <c r="AG159" s="726"/>
      <c r="AH159" s="726"/>
      <c r="AI159" s="729"/>
      <c r="AJ159" s="799"/>
      <c r="AK159" s="726"/>
      <c r="AL159" s="726"/>
      <c r="AM159" s="728"/>
      <c r="AN159" s="799"/>
      <c r="AO159" s="726"/>
      <c r="AP159" s="726"/>
      <c r="AQ159" s="728"/>
      <c r="AR159" s="799"/>
      <c r="AS159" s="726"/>
      <c r="AT159" s="726"/>
      <c r="AU159" s="728"/>
      <c r="AV159" s="725"/>
      <c r="AW159" s="732"/>
      <c r="AX159" s="732"/>
      <c r="AY159" s="735"/>
      <c r="AZ159" s="727"/>
      <c r="BA159" s="799"/>
      <c r="BB159" s="726"/>
      <c r="BC159" s="729"/>
      <c r="BE159" s="725"/>
      <c r="BF159" s="732"/>
      <c r="BG159" s="734"/>
      <c r="BH159" s="734"/>
      <c r="BI159" s="725"/>
      <c r="BJ159" s="732"/>
      <c r="BK159" s="734"/>
      <c r="BL159" s="733"/>
      <c r="BM159" s="785"/>
    </row>
    <row r="160" spans="1:65" ht="28.5" customHeight="1" outlineLevel="1">
      <c r="A160" s="731" t="s">
        <v>634</v>
      </c>
      <c r="B160" s="799"/>
      <c r="C160" s="726"/>
      <c r="D160" s="726"/>
      <c r="E160" s="726"/>
      <c r="F160" s="800"/>
      <c r="G160" s="799"/>
      <c r="H160" s="726"/>
      <c r="I160" s="726"/>
      <c r="J160" s="728"/>
      <c r="K160" s="799"/>
      <c r="L160" s="726"/>
      <c r="M160" s="726"/>
      <c r="N160" s="799"/>
      <c r="O160" s="726"/>
      <c r="P160" s="726"/>
      <c r="Q160" s="728"/>
      <c r="R160" s="799"/>
      <c r="S160" s="726"/>
      <c r="T160" s="726"/>
      <c r="U160" s="729"/>
      <c r="V160" s="801"/>
      <c r="W160" s="729"/>
      <c r="X160" s="799"/>
      <c r="Y160" s="726"/>
      <c r="Z160" s="726"/>
      <c r="AA160" s="728"/>
      <c r="AB160" s="799"/>
      <c r="AC160" s="726"/>
      <c r="AD160" s="726"/>
      <c r="AE160" s="729"/>
      <c r="AF160" s="799"/>
      <c r="AG160" s="726"/>
      <c r="AH160" s="726"/>
      <c r="AI160" s="729"/>
      <c r="AJ160" s="799"/>
      <c r="AK160" s="726"/>
      <c r="AL160" s="726"/>
      <c r="AM160" s="728"/>
      <c r="AN160" s="799"/>
      <c r="AO160" s="726"/>
      <c r="AP160" s="726"/>
      <c r="AQ160" s="728"/>
      <c r="AR160" s="799"/>
      <c r="AS160" s="726"/>
      <c r="AT160" s="726"/>
      <c r="AU160" s="728"/>
      <c r="AV160" s="725"/>
      <c r="AW160" s="732"/>
      <c r="AX160" s="732"/>
      <c r="AY160" s="735"/>
      <c r="AZ160" s="727"/>
      <c r="BA160" s="799"/>
      <c r="BB160" s="726"/>
      <c r="BC160" s="729"/>
      <c r="BE160" s="725"/>
      <c r="BF160" s="732"/>
      <c r="BG160" s="734"/>
      <c r="BH160" s="734"/>
      <c r="BI160" s="725"/>
      <c r="BJ160" s="732"/>
      <c r="BK160" s="734"/>
      <c r="BL160" s="733"/>
      <c r="BM160" s="785"/>
    </row>
    <row r="161" spans="1:65" ht="28.5" customHeight="1" outlineLevel="1">
      <c r="A161" s="731" t="s">
        <v>611</v>
      </c>
      <c r="B161" s="802"/>
      <c r="C161" s="803"/>
      <c r="D161" s="803"/>
      <c r="E161" s="803"/>
      <c r="F161" s="804"/>
      <c r="G161" s="802"/>
      <c r="H161" s="803"/>
      <c r="I161" s="803"/>
      <c r="J161" s="805"/>
      <c r="K161" s="802"/>
      <c r="L161" s="803"/>
      <c r="M161" s="803"/>
      <c r="N161" s="802"/>
      <c r="O161" s="803"/>
      <c r="P161" s="803"/>
      <c r="Q161" s="805"/>
      <c r="R161" s="802"/>
      <c r="S161" s="803"/>
      <c r="T161" s="803"/>
      <c r="U161" s="806"/>
      <c r="V161" s="807"/>
      <c r="W161" s="806"/>
      <c r="X161" s="802"/>
      <c r="Y161" s="803"/>
      <c r="Z161" s="803"/>
      <c r="AA161" s="805"/>
      <c r="AB161" s="802"/>
      <c r="AC161" s="803"/>
      <c r="AD161" s="803"/>
      <c r="AE161" s="806"/>
      <c r="AF161" s="802"/>
      <c r="AG161" s="803"/>
      <c r="AH161" s="803"/>
      <c r="AI161" s="806"/>
      <c r="AJ161" s="802"/>
      <c r="AK161" s="803"/>
      <c r="AL161" s="803"/>
      <c r="AM161" s="805"/>
      <c r="AN161" s="802"/>
      <c r="AO161" s="803"/>
      <c r="AP161" s="803"/>
      <c r="AQ161" s="805"/>
      <c r="AR161" s="802"/>
      <c r="AS161" s="803"/>
      <c r="AT161" s="803"/>
      <c r="AU161" s="805"/>
      <c r="AV161" s="808"/>
      <c r="AW161" s="809"/>
      <c r="AX161" s="809"/>
      <c r="AY161" s="810"/>
      <c r="AZ161" s="811"/>
      <c r="BA161" s="802"/>
      <c r="BB161" s="803"/>
      <c r="BC161" s="806"/>
      <c r="BE161" s="808"/>
      <c r="BF161" s="809"/>
      <c r="BG161" s="1181"/>
      <c r="BH161" s="1181"/>
      <c r="BI161" s="808"/>
      <c r="BJ161" s="809"/>
      <c r="BK161" s="1181"/>
      <c r="BL161" s="812"/>
      <c r="BM161" s="785"/>
    </row>
    <row r="162" spans="1:65" ht="28.5" customHeight="1" outlineLevel="1">
      <c r="A162" s="731" t="s">
        <v>871</v>
      </c>
      <c r="B162" s="802"/>
      <c r="C162" s="803"/>
      <c r="D162" s="803"/>
      <c r="E162" s="803"/>
      <c r="F162" s="804"/>
      <c r="G162" s="802"/>
      <c r="H162" s="803"/>
      <c r="I162" s="803"/>
      <c r="J162" s="805"/>
      <c r="K162" s="802"/>
      <c r="L162" s="803"/>
      <c r="M162" s="803"/>
      <c r="N162" s="802"/>
      <c r="O162" s="803"/>
      <c r="P162" s="803"/>
      <c r="Q162" s="805"/>
      <c r="R162" s="802"/>
      <c r="S162" s="803"/>
      <c r="T162" s="803"/>
      <c r="U162" s="806"/>
      <c r="V162" s="807"/>
      <c r="W162" s="806"/>
      <c r="X162" s="802"/>
      <c r="Y162" s="803"/>
      <c r="Z162" s="803"/>
      <c r="AA162" s="805"/>
      <c r="AB162" s="802"/>
      <c r="AC162" s="803"/>
      <c r="AD162" s="803"/>
      <c r="AE162" s="806"/>
      <c r="AF162" s="802"/>
      <c r="AG162" s="803"/>
      <c r="AH162" s="803"/>
      <c r="AI162" s="806"/>
      <c r="AJ162" s="802"/>
      <c r="AK162" s="803"/>
      <c r="AL162" s="803"/>
      <c r="AM162" s="805"/>
      <c r="AN162" s="802"/>
      <c r="AO162" s="803"/>
      <c r="AP162" s="803"/>
      <c r="AQ162" s="805"/>
      <c r="AR162" s="802"/>
      <c r="AS162" s="803"/>
      <c r="AT162" s="803"/>
      <c r="AU162" s="805"/>
      <c r="AV162" s="808"/>
      <c r="AW162" s="809"/>
      <c r="AX162" s="809"/>
      <c r="AY162" s="810"/>
      <c r="AZ162" s="811"/>
      <c r="BA162" s="802"/>
      <c r="BB162" s="803"/>
      <c r="BC162" s="806"/>
      <c r="BE162" s="808"/>
      <c r="BF162" s="809"/>
      <c r="BG162" s="1181"/>
      <c r="BH162" s="1181"/>
      <c r="BI162" s="808"/>
      <c r="BJ162" s="809"/>
      <c r="BK162" s="1181"/>
      <c r="BL162" s="812"/>
      <c r="BM162" s="785"/>
    </row>
    <row r="163" spans="1:65" ht="28.5" customHeight="1" outlineLevel="1">
      <c r="A163" s="813" t="s">
        <v>636</v>
      </c>
      <c r="B163" s="802"/>
      <c r="C163" s="803"/>
      <c r="D163" s="803"/>
      <c r="E163" s="803"/>
      <c r="F163" s="804"/>
      <c r="G163" s="802"/>
      <c r="H163" s="803"/>
      <c r="I163" s="803"/>
      <c r="J163" s="805"/>
      <c r="K163" s="802"/>
      <c r="L163" s="803"/>
      <c r="M163" s="803"/>
      <c r="N163" s="802"/>
      <c r="O163" s="803"/>
      <c r="P163" s="803"/>
      <c r="Q163" s="805"/>
      <c r="R163" s="802"/>
      <c r="S163" s="803"/>
      <c r="T163" s="803"/>
      <c r="U163" s="806"/>
      <c r="V163" s="807"/>
      <c r="W163" s="806"/>
      <c r="X163" s="802"/>
      <c r="Y163" s="803"/>
      <c r="Z163" s="803"/>
      <c r="AA163" s="805"/>
      <c r="AB163" s="802"/>
      <c r="AC163" s="803"/>
      <c r="AD163" s="803"/>
      <c r="AE163" s="806"/>
      <c r="AF163" s="802"/>
      <c r="AG163" s="803"/>
      <c r="AH163" s="803"/>
      <c r="AI163" s="806"/>
      <c r="AJ163" s="802"/>
      <c r="AK163" s="803"/>
      <c r="AL163" s="803"/>
      <c r="AM163" s="805"/>
      <c r="AN163" s="802"/>
      <c r="AO163" s="803"/>
      <c r="AP163" s="803"/>
      <c r="AQ163" s="805"/>
      <c r="AR163" s="802"/>
      <c r="AS163" s="803"/>
      <c r="AT163" s="803"/>
      <c r="AU163" s="805"/>
      <c r="AV163" s="808"/>
      <c r="AW163" s="809"/>
      <c r="AX163" s="809"/>
      <c r="AY163" s="810"/>
      <c r="AZ163" s="811"/>
      <c r="BA163" s="802"/>
      <c r="BB163" s="803"/>
      <c r="BC163" s="806"/>
      <c r="BE163" s="808"/>
      <c r="BF163" s="809"/>
      <c r="BG163" s="1181"/>
      <c r="BH163" s="1181"/>
      <c r="BI163" s="808"/>
      <c r="BJ163" s="809"/>
      <c r="BK163" s="1181"/>
      <c r="BL163" s="812"/>
      <c r="BM163" s="785"/>
    </row>
    <row r="164" spans="1:65" ht="28.5" customHeight="1" outlineLevel="1">
      <c r="A164" s="813" t="s">
        <v>611</v>
      </c>
      <c r="B164" s="802"/>
      <c r="C164" s="803"/>
      <c r="D164" s="803"/>
      <c r="E164" s="803"/>
      <c r="F164" s="804"/>
      <c r="G164" s="802"/>
      <c r="H164" s="803"/>
      <c r="I164" s="803"/>
      <c r="J164" s="805"/>
      <c r="K164" s="802"/>
      <c r="L164" s="803"/>
      <c r="M164" s="803"/>
      <c r="N164" s="802"/>
      <c r="O164" s="803"/>
      <c r="P164" s="803"/>
      <c r="Q164" s="805"/>
      <c r="R164" s="802"/>
      <c r="S164" s="803"/>
      <c r="T164" s="803"/>
      <c r="U164" s="806"/>
      <c r="V164" s="807"/>
      <c r="W164" s="806"/>
      <c r="X164" s="802"/>
      <c r="Y164" s="803"/>
      <c r="Z164" s="803"/>
      <c r="AA164" s="805"/>
      <c r="AB164" s="802"/>
      <c r="AC164" s="803"/>
      <c r="AD164" s="803"/>
      <c r="AE164" s="806"/>
      <c r="AF164" s="802"/>
      <c r="AG164" s="803"/>
      <c r="AH164" s="803"/>
      <c r="AI164" s="806"/>
      <c r="AJ164" s="802"/>
      <c r="AK164" s="803"/>
      <c r="AL164" s="803"/>
      <c r="AM164" s="805"/>
      <c r="AN164" s="802"/>
      <c r="AO164" s="803"/>
      <c r="AP164" s="803"/>
      <c r="AQ164" s="805"/>
      <c r="AR164" s="802"/>
      <c r="AS164" s="803"/>
      <c r="AT164" s="803"/>
      <c r="AU164" s="805"/>
      <c r="AV164" s="808"/>
      <c r="AW164" s="809"/>
      <c r="AX164" s="809"/>
      <c r="AY164" s="810"/>
      <c r="AZ164" s="811"/>
      <c r="BA164" s="802"/>
      <c r="BB164" s="803"/>
      <c r="BC164" s="806"/>
      <c r="BE164" s="808"/>
      <c r="BF164" s="809"/>
      <c r="BG164" s="1181"/>
      <c r="BH164" s="1181"/>
      <c r="BI164" s="808"/>
      <c r="BJ164" s="809"/>
      <c r="BK164" s="1181"/>
      <c r="BL164" s="812"/>
      <c r="BM164" s="785"/>
    </row>
    <row r="165" spans="1:65" ht="28.5" customHeight="1" outlineLevel="1" thickBot="1">
      <c r="A165" s="814" t="s">
        <v>871</v>
      </c>
      <c r="B165" s="815"/>
      <c r="C165" s="777"/>
      <c r="D165" s="777"/>
      <c r="E165" s="777"/>
      <c r="F165" s="816"/>
      <c r="G165" s="815"/>
      <c r="H165" s="777"/>
      <c r="I165" s="777"/>
      <c r="J165" s="780"/>
      <c r="K165" s="815"/>
      <c r="L165" s="777"/>
      <c r="M165" s="777"/>
      <c r="N165" s="815"/>
      <c r="O165" s="777"/>
      <c r="P165" s="777"/>
      <c r="Q165" s="780"/>
      <c r="R165" s="815"/>
      <c r="S165" s="777"/>
      <c r="T165" s="777"/>
      <c r="U165" s="779"/>
      <c r="V165" s="817"/>
      <c r="W165" s="779"/>
      <c r="X165" s="815"/>
      <c r="Y165" s="777"/>
      <c r="Z165" s="777"/>
      <c r="AA165" s="780"/>
      <c r="AB165" s="815"/>
      <c r="AC165" s="777"/>
      <c r="AD165" s="777"/>
      <c r="AE165" s="779"/>
      <c r="AF165" s="815"/>
      <c r="AG165" s="777"/>
      <c r="AH165" s="777"/>
      <c r="AI165" s="779"/>
      <c r="AJ165" s="815"/>
      <c r="AK165" s="777"/>
      <c r="AL165" s="777"/>
      <c r="AM165" s="780"/>
      <c r="AN165" s="815"/>
      <c r="AO165" s="777"/>
      <c r="AP165" s="777"/>
      <c r="AQ165" s="780"/>
      <c r="AR165" s="815"/>
      <c r="AS165" s="777"/>
      <c r="AT165" s="777"/>
      <c r="AU165" s="780"/>
      <c r="AV165" s="776"/>
      <c r="AW165" s="782"/>
      <c r="AX165" s="782"/>
      <c r="AY165" s="818"/>
      <c r="AZ165" s="778"/>
      <c r="BA165" s="815"/>
      <c r="BB165" s="777"/>
      <c r="BC165" s="779"/>
      <c r="BE165" s="776"/>
      <c r="BF165" s="782"/>
      <c r="BG165" s="1180"/>
      <c r="BH165" s="1180"/>
      <c r="BI165" s="776"/>
      <c r="BJ165" s="782"/>
      <c r="BK165" s="1180"/>
      <c r="BL165" s="783"/>
      <c r="BM165" s="785"/>
    </row>
    <row r="166" spans="1:65" s="824" customFormat="1" ht="28.5" customHeight="1" thickBot="1">
      <c r="A166" s="819" t="s">
        <v>204</v>
      </c>
      <c r="B166" s="820"/>
      <c r="C166" s="821"/>
      <c r="D166" s="821"/>
      <c r="E166" s="821"/>
      <c r="F166" s="822"/>
      <c r="G166" s="820"/>
      <c r="H166" s="821"/>
      <c r="I166" s="821"/>
      <c r="J166" s="823"/>
      <c r="K166" s="820"/>
      <c r="L166" s="821"/>
      <c r="M166" s="821"/>
      <c r="N166" s="820"/>
      <c r="O166" s="821"/>
      <c r="P166" s="821"/>
      <c r="Q166" s="823"/>
      <c r="R166" s="820"/>
      <c r="S166" s="821"/>
      <c r="T166" s="821"/>
      <c r="U166" s="823"/>
      <c r="V166" s="820"/>
      <c r="W166" s="823"/>
      <c r="X166" s="820"/>
      <c r="Y166" s="821"/>
      <c r="Z166" s="821"/>
      <c r="AA166" s="823"/>
      <c r="AB166" s="820"/>
      <c r="AC166" s="821"/>
      <c r="AD166" s="821"/>
      <c r="AE166" s="823"/>
      <c r="AF166" s="820"/>
      <c r="AG166" s="821"/>
      <c r="AH166" s="821"/>
      <c r="AI166" s="823"/>
      <c r="AJ166" s="820"/>
      <c r="AK166" s="821"/>
      <c r="AL166" s="821"/>
      <c r="AM166" s="823"/>
      <c r="AN166" s="820"/>
      <c r="AO166" s="821"/>
      <c r="AP166" s="821"/>
      <c r="AQ166" s="823"/>
      <c r="AR166" s="820"/>
      <c r="AS166" s="821"/>
      <c r="AT166" s="821"/>
      <c r="AU166" s="823"/>
      <c r="AV166" s="820"/>
      <c r="AW166" s="821"/>
      <c r="AX166" s="821"/>
      <c r="AY166" s="821"/>
      <c r="AZ166" s="822"/>
      <c r="BA166" s="820"/>
      <c r="BB166" s="821"/>
      <c r="BC166" s="823"/>
      <c r="BD166" s="760"/>
      <c r="BE166" s="820"/>
      <c r="BF166" s="821"/>
      <c r="BG166" s="1182"/>
      <c r="BH166" s="1182"/>
      <c r="BI166" s="820"/>
      <c r="BJ166" s="821"/>
      <c r="BK166" s="1182"/>
      <c r="BL166" s="823"/>
      <c r="BM166" s="1174"/>
    </row>
    <row r="167" spans="1:56" s="143" customFormat="1" ht="11.25" customHeight="1">
      <c r="A167" s="825"/>
      <c r="B167" s="826"/>
      <c r="C167" s="826"/>
      <c r="D167" s="826"/>
      <c r="E167" s="826"/>
      <c r="F167" s="826"/>
      <c r="G167" s="827"/>
      <c r="H167" s="827"/>
      <c r="I167" s="827"/>
      <c r="J167" s="827"/>
      <c r="K167" s="827"/>
      <c r="L167" s="827"/>
      <c r="M167" s="827"/>
      <c r="N167" s="827"/>
      <c r="O167" s="827"/>
      <c r="P167" s="827"/>
      <c r="Q167" s="827"/>
      <c r="R167" s="669"/>
      <c r="S167" s="669"/>
      <c r="T167" s="669"/>
      <c r="U167" s="669"/>
      <c r="V167" s="827"/>
      <c r="W167" s="827"/>
      <c r="X167" s="828"/>
      <c r="Y167" s="827"/>
      <c r="Z167" s="827"/>
      <c r="AA167" s="827"/>
      <c r="AB167" s="669"/>
      <c r="AC167" s="669"/>
      <c r="AD167" s="669"/>
      <c r="AE167" s="669"/>
      <c r="AF167" s="669"/>
      <c r="AG167" s="669"/>
      <c r="AH167" s="669"/>
      <c r="AI167" s="669"/>
      <c r="AJ167" s="669"/>
      <c r="AK167" s="669"/>
      <c r="AL167" s="669"/>
      <c r="AM167" s="669"/>
      <c r="AN167" s="669"/>
      <c r="AO167" s="669"/>
      <c r="AP167" s="669"/>
      <c r="AQ167" s="669"/>
      <c r="AR167" s="669"/>
      <c r="AS167" s="669"/>
      <c r="AT167" s="669"/>
      <c r="AU167" s="669"/>
      <c r="AV167" s="828"/>
      <c r="AW167" s="827"/>
      <c r="AX167" s="827"/>
      <c r="AY167" s="827"/>
      <c r="AZ167" s="827"/>
      <c r="BD167" s="760"/>
    </row>
    <row r="168" spans="1:56" s="143" customFormat="1" ht="19.5" customHeight="1">
      <c r="A168" s="829"/>
      <c r="B168" s="830" t="s">
        <v>612</v>
      </c>
      <c r="C168" s="829"/>
      <c r="D168" s="827"/>
      <c r="E168" s="827"/>
      <c r="F168" s="827"/>
      <c r="G168" s="827"/>
      <c r="H168" s="827"/>
      <c r="I168" s="827"/>
      <c r="J168" s="827"/>
      <c r="K168" s="827"/>
      <c r="L168" s="827"/>
      <c r="M168" s="827"/>
      <c r="N168" s="827"/>
      <c r="O168" s="829"/>
      <c r="P168" s="827"/>
      <c r="Q168" s="827"/>
      <c r="R168" s="669"/>
      <c r="S168" s="669"/>
      <c r="T168" s="669"/>
      <c r="U168" s="669"/>
      <c r="V168" s="827"/>
      <c r="W168" s="827"/>
      <c r="X168" s="828"/>
      <c r="Y168" s="827"/>
      <c r="Z168" s="827"/>
      <c r="AA168" s="827"/>
      <c r="AB168" s="669"/>
      <c r="AC168" s="669"/>
      <c r="AD168" s="669"/>
      <c r="AE168" s="669"/>
      <c r="AF168" s="829"/>
      <c r="AG168" s="669"/>
      <c r="AH168" s="669"/>
      <c r="AI168" s="669"/>
      <c r="AJ168" s="669"/>
      <c r="AK168" s="669"/>
      <c r="AL168" s="669"/>
      <c r="AM168" s="669"/>
      <c r="AN168" s="669"/>
      <c r="AO168" s="669"/>
      <c r="AP168" s="669"/>
      <c r="AQ168" s="669"/>
      <c r="AR168" s="669"/>
      <c r="AS168" s="669"/>
      <c r="AT168" s="669"/>
      <c r="AU168" s="669"/>
      <c r="AV168" s="828"/>
      <c r="AW168" s="827"/>
      <c r="AX168" s="827"/>
      <c r="AY168" s="827"/>
      <c r="AZ168" s="827"/>
      <c r="BD168" s="760"/>
    </row>
    <row r="169" spans="1:56" s="143" customFormat="1" ht="19.5" customHeight="1">
      <c r="A169" s="829"/>
      <c r="B169" s="830" t="s">
        <v>613</v>
      </c>
      <c r="C169" s="829"/>
      <c r="D169" s="831"/>
      <c r="E169" s="831"/>
      <c r="F169" s="831"/>
      <c r="G169" s="831"/>
      <c r="H169" s="831"/>
      <c r="I169" s="831"/>
      <c r="J169" s="827"/>
      <c r="K169" s="827"/>
      <c r="L169" s="827"/>
      <c r="M169" s="827"/>
      <c r="N169" s="827"/>
      <c r="O169" s="829"/>
      <c r="P169" s="827"/>
      <c r="Q169" s="827"/>
      <c r="R169" s="669"/>
      <c r="S169" s="669"/>
      <c r="T169" s="669"/>
      <c r="U169" s="669"/>
      <c r="V169" s="827"/>
      <c r="W169" s="827"/>
      <c r="X169" s="828"/>
      <c r="Y169" s="827"/>
      <c r="Z169" s="827"/>
      <c r="AA169" s="827"/>
      <c r="AB169" s="669"/>
      <c r="AC169" s="669"/>
      <c r="AD169" s="669"/>
      <c r="AE169" s="669"/>
      <c r="AF169" s="829"/>
      <c r="AG169" s="669"/>
      <c r="AH169" s="669"/>
      <c r="AI169" s="669"/>
      <c r="AJ169" s="669"/>
      <c r="AK169" s="669"/>
      <c r="AL169" s="669"/>
      <c r="AM169" s="669"/>
      <c r="AN169" s="669"/>
      <c r="AO169" s="669"/>
      <c r="AP169" s="669"/>
      <c r="AQ169" s="669"/>
      <c r="AR169" s="669"/>
      <c r="AS169" s="669"/>
      <c r="AT169" s="669"/>
      <c r="AU169" s="669"/>
      <c r="AV169" s="828"/>
      <c r="AW169" s="827"/>
      <c r="AX169" s="827"/>
      <c r="AY169" s="827"/>
      <c r="AZ169" s="827"/>
      <c r="BD169" s="760"/>
    </row>
    <row r="170" spans="1:56" s="143" customFormat="1" ht="19.5" customHeight="1">
      <c r="A170" s="829"/>
      <c r="B170" s="830" t="s">
        <v>872</v>
      </c>
      <c r="C170" s="829"/>
      <c r="D170" s="831"/>
      <c r="E170" s="831"/>
      <c r="F170" s="831"/>
      <c r="G170" s="831"/>
      <c r="H170" s="831"/>
      <c r="I170" s="831"/>
      <c r="J170" s="827"/>
      <c r="K170" s="827"/>
      <c r="L170" s="827"/>
      <c r="M170" s="827"/>
      <c r="N170" s="827"/>
      <c r="O170" s="829"/>
      <c r="P170" s="827"/>
      <c r="Q170" s="827"/>
      <c r="R170" s="669"/>
      <c r="S170" s="669"/>
      <c r="T170" s="669"/>
      <c r="U170" s="669"/>
      <c r="V170" s="827"/>
      <c r="W170" s="827"/>
      <c r="X170" s="828"/>
      <c r="Y170" s="827"/>
      <c r="Z170" s="827"/>
      <c r="AA170" s="827"/>
      <c r="AB170" s="669"/>
      <c r="AC170" s="669"/>
      <c r="AD170" s="669"/>
      <c r="AE170" s="669"/>
      <c r="AF170" s="829"/>
      <c r="AG170" s="669"/>
      <c r="AH170" s="669"/>
      <c r="AI170" s="669"/>
      <c r="AJ170" s="669"/>
      <c r="AK170" s="669"/>
      <c r="AL170" s="669"/>
      <c r="AM170" s="669"/>
      <c r="AN170" s="669"/>
      <c r="AO170" s="669"/>
      <c r="AP170" s="669"/>
      <c r="AQ170" s="669"/>
      <c r="AR170" s="669"/>
      <c r="AS170" s="669"/>
      <c r="AT170" s="669"/>
      <c r="AU170" s="669"/>
      <c r="AV170" s="828"/>
      <c r="AW170" s="827"/>
      <c r="AX170" s="827"/>
      <c r="AY170" s="827"/>
      <c r="AZ170" s="827"/>
      <c r="BD170" s="760"/>
    </row>
    <row r="171" spans="1:56" s="143" customFormat="1" ht="19.5" customHeight="1">
      <c r="A171" s="829"/>
      <c r="B171" s="830" t="s">
        <v>615</v>
      </c>
      <c r="C171" s="829"/>
      <c r="D171" s="831"/>
      <c r="E171" s="831"/>
      <c r="F171" s="831"/>
      <c r="G171" s="831"/>
      <c r="H171" s="831"/>
      <c r="I171" s="831"/>
      <c r="J171" s="827"/>
      <c r="K171" s="827"/>
      <c r="L171" s="827"/>
      <c r="M171" s="827"/>
      <c r="N171" s="827"/>
      <c r="O171" s="829"/>
      <c r="P171" s="827"/>
      <c r="Q171" s="827"/>
      <c r="R171" s="669"/>
      <c r="S171" s="669"/>
      <c r="T171" s="669"/>
      <c r="U171" s="669"/>
      <c r="V171" s="827"/>
      <c r="W171" s="827"/>
      <c r="X171" s="828"/>
      <c r="Y171" s="827"/>
      <c r="Z171" s="827"/>
      <c r="AA171" s="827"/>
      <c r="AB171" s="669"/>
      <c r="AC171" s="669"/>
      <c r="AD171" s="669"/>
      <c r="AE171" s="669"/>
      <c r="AF171" s="829"/>
      <c r="AG171" s="669"/>
      <c r="AH171" s="669"/>
      <c r="AI171" s="669"/>
      <c r="AJ171" s="669"/>
      <c r="AK171" s="669"/>
      <c r="AL171" s="669"/>
      <c r="AM171" s="669"/>
      <c r="AN171" s="669"/>
      <c r="AO171" s="669"/>
      <c r="AP171" s="669"/>
      <c r="AQ171" s="669"/>
      <c r="AR171" s="669"/>
      <c r="AS171" s="669"/>
      <c r="AT171" s="669"/>
      <c r="AU171" s="669"/>
      <c r="AV171" s="828"/>
      <c r="AW171" s="827"/>
      <c r="AX171" s="827"/>
      <c r="AY171" s="827"/>
      <c r="AZ171" s="827"/>
      <c r="BD171" s="760"/>
    </row>
    <row r="172" spans="1:56" s="143" customFormat="1" ht="19.5" customHeight="1">
      <c r="A172" s="829"/>
      <c r="B172" s="832" t="s">
        <v>873</v>
      </c>
      <c r="C172" s="832"/>
      <c r="D172" s="832"/>
      <c r="E172" s="832"/>
      <c r="F172" s="832"/>
      <c r="G172" s="832"/>
      <c r="H172" s="832"/>
      <c r="I172" s="832"/>
      <c r="J172" s="832"/>
      <c r="K172" s="832"/>
      <c r="L172" s="832"/>
      <c r="M172" s="832"/>
      <c r="N172" s="832"/>
      <c r="O172" s="832"/>
      <c r="P172" s="832"/>
      <c r="Q172" s="832"/>
      <c r="R172" s="832"/>
      <c r="S172" s="832"/>
      <c r="T172" s="832"/>
      <c r="U172" s="832"/>
      <c r="V172" s="827"/>
      <c r="W172" s="827"/>
      <c r="X172" s="828"/>
      <c r="Y172" s="827"/>
      <c r="Z172" s="827"/>
      <c r="AA172" s="827"/>
      <c r="AB172" s="669"/>
      <c r="AC172" s="669"/>
      <c r="AD172" s="669"/>
      <c r="AE172" s="669"/>
      <c r="AF172" s="829"/>
      <c r="AG172" s="669"/>
      <c r="AH172" s="669"/>
      <c r="AI172" s="669"/>
      <c r="AJ172" s="669"/>
      <c r="AK172" s="669"/>
      <c r="AL172" s="669"/>
      <c r="AM172" s="669"/>
      <c r="AN172" s="669"/>
      <c r="AO172" s="669"/>
      <c r="AP172" s="669"/>
      <c r="AQ172" s="669"/>
      <c r="AR172" s="669"/>
      <c r="AS172" s="669"/>
      <c r="AT172" s="669"/>
      <c r="AU172" s="669"/>
      <c r="AV172" s="828"/>
      <c r="AW172" s="827"/>
      <c r="AX172" s="827"/>
      <c r="AY172" s="827"/>
      <c r="AZ172" s="827"/>
      <c r="BD172" s="760"/>
    </row>
    <row r="173" spans="1:56" s="143" customFormat="1" ht="19.5" customHeight="1">
      <c r="A173" s="830"/>
      <c r="B173" s="832" t="s">
        <v>874</v>
      </c>
      <c r="C173" s="832"/>
      <c r="D173" s="832"/>
      <c r="E173" s="832"/>
      <c r="F173" s="832"/>
      <c r="G173" s="832"/>
      <c r="H173" s="832"/>
      <c r="I173" s="832"/>
      <c r="J173" s="832"/>
      <c r="K173" s="832"/>
      <c r="L173" s="832"/>
      <c r="M173" s="832"/>
      <c r="N173" s="832"/>
      <c r="O173" s="832"/>
      <c r="P173" s="832"/>
      <c r="Q173" s="832"/>
      <c r="R173" s="832"/>
      <c r="S173" s="832"/>
      <c r="T173" s="832"/>
      <c r="U173" s="832"/>
      <c r="V173" s="827"/>
      <c r="W173" s="827"/>
      <c r="X173" s="828"/>
      <c r="Y173" s="827"/>
      <c r="Z173" s="827"/>
      <c r="AA173" s="827"/>
      <c r="AB173" s="669"/>
      <c r="AC173" s="669"/>
      <c r="AD173" s="669"/>
      <c r="AE173" s="669"/>
      <c r="AF173" s="829"/>
      <c r="AG173" s="669"/>
      <c r="AH173" s="669"/>
      <c r="AI173" s="669"/>
      <c r="AJ173" s="669"/>
      <c r="AK173" s="669"/>
      <c r="AL173" s="669"/>
      <c r="AM173" s="669"/>
      <c r="AN173" s="669"/>
      <c r="AO173" s="669"/>
      <c r="AP173" s="669"/>
      <c r="AQ173" s="669"/>
      <c r="AR173" s="669"/>
      <c r="AS173" s="669"/>
      <c r="AT173" s="669"/>
      <c r="AU173" s="669"/>
      <c r="AV173" s="828"/>
      <c r="AW173" s="827"/>
      <c r="AX173" s="827"/>
      <c r="AY173" s="827"/>
      <c r="AZ173" s="827"/>
      <c r="BD173" s="760"/>
    </row>
    <row r="174" spans="1:52" ht="19.5" customHeight="1">
      <c r="A174" s="137"/>
      <c r="B174" s="833" t="s">
        <v>616</v>
      </c>
      <c r="C174" s="137"/>
      <c r="D174" s="831"/>
      <c r="E174" s="827"/>
      <c r="F174" s="827"/>
      <c r="G174" s="827"/>
      <c r="H174" s="827"/>
      <c r="I174" s="137"/>
      <c r="J174" s="829"/>
      <c r="K174" s="829"/>
      <c r="L174" s="829"/>
      <c r="M174" s="829"/>
      <c r="N174" s="829"/>
      <c r="O174" s="829"/>
      <c r="P174" s="834"/>
      <c r="Q174" s="834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</row>
    <row r="175" spans="1:52" ht="19.5" customHeight="1">
      <c r="A175" s="137"/>
      <c r="B175" s="833" t="s">
        <v>927</v>
      </c>
      <c r="C175" s="137"/>
      <c r="D175" s="831"/>
      <c r="E175" s="827"/>
      <c r="F175" s="827"/>
      <c r="G175" s="827"/>
      <c r="H175" s="827"/>
      <c r="I175" s="137"/>
      <c r="J175" s="829"/>
      <c r="K175" s="829"/>
      <c r="L175" s="829"/>
      <c r="M175" s="829"/>
      <c r="N175" s="829"/>
      <c r="O175" s="829"/>
      <c r="P175" s="834"/>
      <c r="Q175" s="834"/>
      <c r="R175" s="137"/>
      <c r="S175" s="137"/>
      <c r="T175" s="137"/>
      <c r="U175" s="137"/>
      <c r="V175" s="835"/>
      <c r="W175" s="835"/>
      <c r="X175" s="835"/>
      <c r="Y175" s="835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</row>
    <row r="176" spans="1:52" ht="19.5" customHeight="1">
      <c r="A176" s="137"/>
      <c r="B176" s="1296" t="s">
        <v>875</v>
      </c>
      <c r="C176" s="1296"/>
      <c r="D176" s="1296"/>
      <c r="E176" s="1296"/>
      <c r="F176" s="1296"/>
      <c r="G176" s="1296"/>
      <c r="H176" s="1296"/>
      <c r="I176" s="1296"/>
      <c r="J176" s="1296"/>
      <c r="K176" s="1296"/>
      <c r="L176" s="1296"/>
      <c r="M176" s="1296"/>
      <c r="N176" s="1296"/>
      <c r="O176" s="1296"/>
      <c r="P176" s="1296"/>
      <c r="Q176" s="1296"/>
      <c r="R176" s="1296"/>
      <c r="S176" s="1296"/>
      <c r="T176" s="1296"/>
      <c r="U176" s="1296"/>
      <c r="V176" s="1296"/>
      <c r="W176" s="1296"/>
      <c r="X176" s="835"/>
      <c r="Y176" s="835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</row>
    <row r="177" spans="1:52" ht="17.25" customHeight="1">
      <c r="A177" s="836"/>
      <c r="B177" s="1296"/>
      <c r="C177" s="1296"/>
      <c r="D177" s="1296"/>
      <c r="E177" s="1296"/>
      <c r="F177" s="1296"/>
      <c r="G177" s="1296"/>
      <c r="H177" s="1296"/>
      <c r="I177" s="1296"/>
      <c r="J177" s="1296"/>
      <c r="K177" s="1296"/>
      <c r="L177" s="1296"/>
      <c r="M177" s="1296"/>
      <c r="N177" s="1296"/>
      <c r="O177" s="1296"/>
      <c r="P177" s="1296"/>
      <c r="Q177" s="1296"/>
      <c r="R177" s="1296"/>
      <c r="S177" s="1296"/>
      <c r="T177" s="1296"/>
      <c r="U177" s="1296"/>
      <c r="V177" s="1296"/>
      <c r="W177" s="1296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</row>
    <row r="178" spans="1:52" ht="19.5" customHeight="1">
      <c r="A178" s="137"/>
      <c r="B178" s="833" t="s">
        <v>637</v>
      </c>
      <c r="C178" s="837"/>
      <c r="D178" s="827"/>
      <c r="E178" s="827"/>
      <c r="F178" s="827"/>
      <c r="G178" s="827"/>
      <c r="H178" s="137"/>
      <c r="I178" s="829"/>
      <c r="J178" s="137"/>
      <c r="K178" s="137"/>
      <c r="L178" s="137"/>
      <c r="M178" s="137"/>
      <c r="N178" s="829"/>
      <c r="O178" s="137"/>
      <c r="P178" s="834"/>
      <c r="Q178" s="834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</row>
    <row r="179" spans="1:52" ht="19.5" customHeight="1">
      <c r="A179" s="137"/>
      <c r="B179" s="838" t="s">
        <v>617</v>
      </c>
      <c r="C179" s="137"/>
      <c r="D179" s="137"/>
      <c r="E179" s="137"/>
      <c r="F179" s="137"/>
      <c r="G179" s="137"/>
      <c r="H179" s="137"/>
      <c r="I179" s="829"/>
      <c r="J179" s="137"/>
      <c r="K179" s="137"/>
      <c r="L179" s="137"/>
      <c r="M179" s="137"/>
      <c r="N179" s="829"/>
      <c r="O179" s="829"/>
      <c r="P179" s="834"/>
      <c r="Q179" s="834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</row>
    <row r="180" spans="1:52" ht="17.25" customHeight="1">
      <c r="A180" s="667"/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834"/>
      <c r="Q180" s="834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</row>
    <row r="181" spans="1:52" ht="20.25" customHeight="1">
      <c r="A181" s="137"/>
      <c r="B181" s="839" t="s">
        <v>618</v>
      </c>
      <c r="C181" s="137"/>
      <c r="D181" s="137"/>
      <c r="E181" s="137"/>
      <c r="F181" s="839"/>
      <c r="G181" s="137"/>
      <c r="H181" s="137"/>
      <c r="I181" s="137"/>
      <c r="J181" s="840" t="s">
        <v>307</v>
      </c>
      <c r="K181" s="840"/>
      <c r="L181" s="840"/>
      <c r="M181" s="840"/>
      <c r="N181" s="137"/>
      <c r="O181" s="137"/>
      <c r="P181" s="137"/>
      <c r="Q181" s="841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</row>
    <row r="182" spans="1:52" ht="20.25" customHeight="1">
      <c r="A182" s="137"/>
      <c r="B182" s="839" t="s">
        <v>308</v>
      </c>
      <c r="C182" s="137"/>
      <c r="D182" s="137"/>
      <c r="E182" s="137"/>
      <c r="F182" s="839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834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</row>
    <row r="183" spans="10:17" ht="15" customHeight="1">
      <c r="J183" s="143"/>
      <c r="K183" s="143"/>
      <c r="L183" s="143"/>
      <c r="M183" s="143"/>
      <c r="N183" s="843"/>
      <c r="O183" s="843"/>
      <c r="P183" s="843"/>
      <c r="Q183" s="843"/>
    </row>
    <row r="184" spans="10:17" ht="15" customHeight="1">
      <c r="J184" s="143"/>
      <c r="K184" s="143"/>
      <c r="L184" s="143"/>
      <c r="M184" s="143"/>
      <c r="N184" s="844"/>
      <c r="O184" s="844"/>
      <c r="P184" s="844"/>
      <c r="Q184" s="843"/>
    </row>
    <row r="185" spans="10:17" ht="15" customHeight="1">
      <c r="J185" s="143"/>
      <c r="K185" s="143"/>
      <c r="L185" s="143"/>
      <c r="M185" s="143"/>
      <c r="N185" s="845"/>
      <c r="O185" s="845"/>
      <c r="P185" s="845"/>
      <c r="Q185" s="845"/>
    </row>
    <row r="186" spans="10:17" ht="15" customHeight="1">
      <c r="J186" s="143"/>
      <c r="K186" s="143"/>
      <c r="L186" s="143"/>
      <c r="M186" s="143"/>
      <c r="N186" s="844"/>
      <c r="O186" s="844"/>
      <c r="P186" s="844"/>
      <c r="Q186" s="844"/>
    </row>
    <row r="187" spans="10:17" ht="15" customHeight="1">
      <c r="J187" s="143"/>
      <c r="K187" s="143"/>
      <c r="L187" s="143"/>
      <c r="M187" s="143"/>
      <c r="N187" s="844"/>
      <c r="O187" s="844"/>
      <c r="P187" s="844"/>
      <c r="Q187" s="844"/>
    </row>
    <row r="188" spans="10:17" ht="15" customHeight="1">
      <c r="J188" s="143"/>
      <c r="K188" s="143"/>
      <c r="L188" s="143"/>
      <c r="M188" s="143"/>
      <c r="N188" s="844"/>
      <c r="O188" s="844"/>
      <c r="P188" s="844"/>
      <c r="Q188" s="844"/>
    </row>
    <row r="189" spans="10:17" ht="15" customHeight="1">
      <c r="J189" s="143"/>
      <c r="K189" s="143"/>
      <c r="L189" s="143"/>
      <c r="M189" s="143"/>
      <c r="N189" s="844"/>
      <c r="O189" s="844"/>
      <c r="P189" s="844"/>
      <c r="Q189" s="844"/>
    </row>
    <row r="190" spans="10:17" ht="12.75">
      <c r="J190" s="143"/>
      <c r="K190" s="143"/>
      <c r="L190" s="143"/>
      <c r="M190" s="143"/>
      <c r="N190" s="143"/>
      <c r="O190" s="143"/>
      <c r="P190" s="143"/>
      <c r="Q190" s="143"/>
    </row>
    <row r="191" spans="10:17" ht="12.75">
      <c r="J191" s="143"/>
      <c r="K191" s="143"/>
      <c r="L191" s="143"/>
      <c r="M191" s="143"/>
      <c r="N191" s="143"/>
      <c r="O191" s="143"/>
      <c r="P191" s="143"/>
      <c r="Q191" s="143"/>
    </row>
    <row r="192" spans="10:17" ht="12.75">
      <c r="J192" s="143"/>
      <c r="K192" s="143"/>
      <c r="L192" s="143"/>
      <c r="M192" s="143"/>
      <c r="N192" s="143"/>
      <c r="O192" s="143"/>
      <c r="P192" s="143"/>
      <c r="Q192" s="143"/>
    </row>
    <row r="193" spans="10:17" ht="12.75">
      <c r="J193" s="143"/>
      <c r="K193" s="143"/>
      <c r="L193" s="143"/>
      <c r="M193" s="143"/>
      <c r="N193" s="143"/>
      <c r="O193" s="143"/>
      <c r="P193" s="143"/>
      <c r="Q193" s="143"/>
    </row>
  </sheetData>
  <mergeCells count="20">
    <mergeCell ref="B3:U3"/>
    <mergeCell ref="B5:F7"/>
    <mergeCell ref="N5:Q7"/>
    <mergeCell ref="R5:U7"/>
    <mergeCell ref="V5:W7"/>
    <mergeCell ref="BI5:BL7"/>
    <mergeCell ref="G6:J7"/>
    <mergeCell ref="K6:M7"/>
    <mergeCell ref="X6:AA7"/>
    <mergeCell ref="AB6:AE7"/>
    <mergeCell ref="AF6:AI7"/>
    <mergeCell ref="X5:AI5"/>
    <mergeCell ref="AJ6:AM7"/>
    <mergeCell ref="AN6:AQ7"/>
    <mergeCell ref="BA6:BC7"/>
    <mergeCell ref="B176:W177"/>
    <mergeCell ref="AJ5:AQ5"/>
    <mergeCell ref="AR5:AU7"/>
    <mergeCell ref="AV5:AZ7"/>
    <mergeCell ref="BE5:BH7"/>
  </mergeCells>
  <printOptions horizontalCentered="1" verticalCentered="1"/>
  <pageMargins left="0.196850393700787" right="0" top="0" bottom="0" header="0.196850393700787" footer="0.15748031496063"/>
  <pageSetup blackAndWhite="1" fitToWidth="0" orientation="landscape" pageOrder="overThenDown" paperSize="9" scale="24" r:id="rId1"/>
  <headerFooter alignWithMargins="0"/>
  <colBreaks count="3" manualBreakCount="3">
    <brk id="23" max="181" man="1"/>
    <brk id="35" max="181" man="1"/>
    <brk id="8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24"/>
  <sheetViews>
    <sheetView view="pageBreakPreview" zoomScale="60" workbookViewId="0" topLeftCell="A1">
      <selection pane="topLeft" activeCell="I31" sqref="I31"/>
    </sheetView>
  </sheetViews>
  <sheetFormatPr defaultRowHeight="12.75"/>
  <cols>
    <col min="1" max="1" width="3.57142857142857" style="1" customWidth="1"/>
    <col min="2" max="2" width="6.71428571428571" style="1" customWidth="1"/>
    <col min="3" max="3" width="4.85714285714286" style="1" customWidth="1"/>
    <col min="4" max="4" width="4.14285714285714" style="1" customWidth="1"/>
    <col min="5" max="5" width="39.8571428571429" style="1" customWidth="1"/>
    <col min="6" max="6" width="26.2857142857143" style="1" customWidth="1"/>
    <col min="7" max="9" width="13.1428571428571" style="1" customWidth="1"/>
    <col min="10" max="10" width="13.5714285714286" style="1" customWidth="1"/>
    <col min="11" max="16384" width="9.28571428571429" style="1"/>
  </cols>
  <sheetData>
    <row r="1" spans="2:10" ht="15.75">
      <c r="B1" s="1381" t="s">
        <v>123</v>
      </c>
      <c r="C1" s="1381"/>
      <c r="D1" s="1381"/>
      <c r="E1" s="1381"/>
      <c r="F1" s="1381"/>
      <c r="G1" s="1381"/>
      <c r="H1" s="1381"/>
      <c r="I1" s="1381"/>
      <c r="J1" s="1381"/>
    </row>
    <row r="2" spans="2:10" ht="15.75">
      <c r="B2" s="58" t="s">
        <v>225</v>
      </c>
      <c r="C2" s="58"/>
      <c r="D2" s="58"/>
      <c r="E2" s="58"/>
      <c r="F2" s="58"/>
      <c r="G2" s="58"/>
      <c r="H2" s="58"/>
      <c r="I2" s="58"/>
      <c r="J2" s="58"/>
    </row>
    <row r="3" spans="2:10" ht="12.75">
      <c r="B3" s="27"/>
      <c r="F3" s="122"/>
      <c r="J3" s="121" t="s">
        <v>233</v>
      </c>
    </row>
    <row r="4" spans="2:10" ht="15.75">
      <c r="B4" s="1381" t="s">
        <v>122</v>
      </c>
      <c r="C4" s="1381"/>
      <c r="D4" s="1381"/>
      <c r="E4" s="1381"/>
      <c r="F4" s="1381"/>
      <c r="G4" s="1381"/>
      <c r="H4" s="1381"/>
      <c r="I4" s="1381"/>
      <c r="J4" s="1381"/>
    </row>
    <row r="5" spans="2:10" ht="16.5" thickBot="1">
      <c r="B5" s="181"/>
      <c r="C5" s="181"/>
      <c r="D5" s="181"/>
      <c r="E5" s="181"/>
      <c r="F5" s="181"/>
      <c r="G5" s="1382" t="s">
        <v>102</v>
      </c>
      <c r="H5" s="1382"/>
      <c r="I5" s="1382"/>
      <c r="J5" s="1382"/>
    </row>
    <row r="6" spans="2:10" s="27" customFormat="1" ht="39" thickBot="1">
      <c r="B6" s="1383"/>
      <c r="C6" s="1384"/>
      <c r="D6" s="1385" t="s">
        <v>144</v>
      </c>
      <c r="E6" s="1386"/>
      <c r="F6" s="314" t="s">
        <v>46</v>
      </c>
      <c r="G6" s="315" t="s">
        <v>47</v>
      </c>
      <c r="H6" s="316" t="s">
        <v>48</v>
      </c>
      <c r="I6" s="316" t="s">
        <v>132</v>
      </c>
      <c r="J6" s="316" t="s">
        <v>133</v>
      </c>
    </row>
    <row r="7" spans="2:10" ht="13.5" thickTop="1">
      <c r="B7" s="317" t="s">
        <v>219</v>
      </c>
      <c r="C7" s="318"/>
      <c r="D7" s="319" t="s">
        <v>220</v>
      </c>
      <c r="E7" s="318"/>
      <c r="F7" s="320"/>
      <c r="G7" s="321"/>
      <c r="H7" s="322"/>
      <c r="I7" s="322"/>
      <c r="J7" s="322"/>
    </row>
    <row r="8" spans="2:10" ht="12.75">
      <c r="B8" s="323"/>
      <c r="C8" s="324">
        <v>1</v>
      </c>
      <c r="D8" s="325"/>
      <c r="E8" s="201" t="s">
        <v>221</v>
      </c>
      <c r="F8" s="326" t="s">
        <v>5</v>
      </c>
      <c r="G8" s="327"/>
      <c r="H8" s="328"/>
      <c r="I8" s="328"/>
      <c r="J8" s="328"/>
    </row>
    <row r="9" spans="2:10" ht="12.75">
      <c r="B9" s="323"/>
      <c r="C9" s="324">
        <v>2</v>
      </c>
      <c r="D9" s="325"/>
      <c r="E9" s="201" t="s">
        <v>222</v>
      </c>
      <c r="F9" s="326" t="s">
        <v>6</v>
      </c>
      <c r="G9" s="327"/>
      <c r="H9" s="328"/>
      <c r="I9" s="328"/>
      <c r="J9" s="328"/>
    </row>
    <row r="10" spans="2:10" ht="12.75">
      <c r="B10" s="323"/>
      <c r="C10" s="324">
        <v>3</v>
      </c>
      <c r="D10" s="325"/>
      <c r="E10" s="201" t="s">
        <v>226</v>
      </c>
      <c r="F10" s="326" t="s">
        <v>7</v>
      </c>
      <c r="G10" s="327"/>
      <c r="H10" s="328"/>
      <c r="I10" s="328"/>
      <c r="J10" s="328"/>
    </row>
    <row r="11" spans="2:10" ht="12.75">
      <c r="B11" s="323"/>
      <c r="C11" s="324">
        <v>4</v>
      </c>
      <c r="D11" s="325"/>
      <c r="E11" s="201" t="s">
        <v>227</v>
      </c>
      <c r="F11" s="326" t="s">
        <v>8</v>
      </c>
      <c r="G11" s="327"/>
      <c r="H11" s="328"/>
      <c r="I11" s="328"/>
      <c r="J11" s="328"/>
    </row>
    <row r="12" spans="2:10" ht="36" customHeight="1">
      <c r="B12" s="329"/>
      <c r="C12" s="330">
        <v>5</v>
      </c>
      <c r="D12" s="331"/>
      <c r="E12" s="332" t="s">
        <v>228</v>
      </c>
      <c r="F12" s="333" t="s">
        <v>124</v>
      </c>
      <c r="G12" s="334"/>
      <c r="H12" s="335"/>
      <c r="I12" s="335"/>
      <c r="J12" s="335"/>
    </row>
    <row r="13" spans="2:10" ht="12.75">
      <c r="B13" s="336" t="s">
        <v>229</v>
      </c>
      <c r="C13" s="337"/>
      <c r="D13" s="338" t="s">
        <v>230</v>
      </c>
      <c r="E13" s="339"/>
      <c r="F13" s="340"/>
      <c r="G13" s="341"/>
      <c r="H13" s="341"/>
      <c r="I13" s="341"/>
      <c r="J13" s="341"/>
    </row>
    <row r="14" spans="2:10" ht="12.75">
      <c r="B14" s="323"/>
      <c r="C14" s="324">
        <v>6</v>
      </c>
      <c r="D14" s="325"/>
      <c r="E14" s="201" t="s">
        <v>221</v>
      </c>
      <c r="F14" s="326" t="s">
        <v>9</v>
      </c>
      <c r="G14" s="327"/>
      <c r="H14" s="327"/>
      <c r="I14" s="327"/>
      <c r="J14" s="327"/>
    </row>
    <row r="15" spans="2:10" ht="12.75">
      <c r="B15" s="323"/>
      <c r="C15" s="324">
        <v>7</v>
      </c>
      <c r="D15" s="325"/>
      <c r="E15" s="201" t="s">
        <v>222</v>
      </c>
      <c r="F15" s="326" t="s">
        <v>10</v>
      </c>
      <c r="G15" s="327"/>
      <c r="H15" s="327"/>
      <c r="I15" s="327"/>
      <c r="J15" s="327"/>
    </row>
    <row r="16" spans="2:10" ht="12.75">
      <c r="B16" s="323"/>
      <c r="C16" s="324">
        <v>8</v>
      </c>
      <c r="D16" s="325"/>
      <c r="E16" s="201" t="s">
        <v>227</v>
      </c>
      <c r="F16" s="326" t="s">
        <v>11</v>
      </c>
      <c r="G16" s="327"/>
      <c r="H16" s="327"/>
      <c r="I16" s="327"/>
      <c r="J16" s="327"/>
    </row>
    <row r="17" spans="2:10" ht="12.75">
      <c r="B17" s="323"/>
      <c r="C17" s="324">
        <v>9</v>
      </c>
      <c r="D17" s="325"/>
      <c r="E17" s="201" t="s">
        <v>226</v>
      </c>
      <c r="F17" s="326" t="s">
        <v>12</v>
      </c>
      <c r="G17" s="327"/>
      <c r="H17" s="327"/>
      <c r="I17" s="327"/>
      <c r="J17" s="327"/>
    </row>
    <row r="18" spans="2:10" ht="51.75" thickBot="1">
      <c r="B18" s="342"/>
      <c r="C18" s="343">
        <v>10</v>
      </c>
      <c r="D18" s="344"/>
      <c r="E18" s="345" t="s">
        <v>228</v>
      </c>
      <c r="F18" s="346" t="s">
        <v>125</v>
      </c>
      <c r="G18" s="347"/>
      <c r="H18" s="347"/>
      <c r="I18" s="347"/>
      <c r="J18" s="347"/>
    </row>
    <row r="19" spans="2:10" ht="13.5" thickBot="1">
      <c r="B19" s="348" t="s">
        <v>231</v>
      </c>
      <c r="C19" s="349"/>
      <c r="D19" s="350" t="s">
        <v>232</v>
      </c>
      <c r="E19" s="349"/>
      <c r="F19" s="351"/>
      <c r="G19" s="352"/>
      <c r="H19" s="352"/>
      <c r="I19" s="352"/>
      <c r="J19" s="352"/>
    </row>
    <row r="20" spans="2:10" ht="12.75">
      <c r="B20" s="353"/>
      <c r="C20" s="354"/>
      <c r="D20" s="355"/>
      <c r="E20" s="354"/>
      <c r="F20" s="356"/>
      <c r="G20" s="66"/>
      <c r="H20" s="66"/>
      <c r="I20" s="66"/>
      <c r="J20" s="66"/>
    </row>
    <row r="21" spans="2:10" s="134" customFormat="1" ht="11.25">
      <c r="B21" s="357" t="s">
        <v>149</v>
      </c>
      <c r="C21" s="358"/>
      <c r="D21" s="28" t="s">
        <v>255</v>
      </c>
      <c r="F21" s="359"/>
      <c r="G21" s="360"/>
      <c r="H21" s="360"/>
      <c r="I21" s="360"/>
      <c r="J21" s="360"/>
    </row>
    <row r="22" spans="2:10" s="134" customFormat="1" ht="11.25">
      <c r="B22" s="361"/>
      <c r="C22" s="358" t="s">
        <v>13</v>
      </c>
      <c r="D22" s="28" t="s">
        <v>98</v>
      </c>
      <c r="F22" s="359"/>
      <c r="G22" s="360"/>
      <c r="H22" s="360"/>
      <c r="I22" s="360"/>
      <c r="J22" s="360"/>
    </row>
    <row r="23" ht="12.75">
      <c r="D23" s="28" t="s">
        <v>99</v>
      </c>
    </row>
    <row r="24" ht="12.75">
      <c r="D24" s="28" t="s">
        <v>21</v>
      </c>
    </row>
  </sheetData>
  <mergeCells count="5">
    <mergeCell ref="B1:J1"/>
    <mergeCell ref="G5:J5"/>
    <mergeCell ref="B6:C6"/>
    <mergeCell ref="D6:E6"/>
    <mergeCell ref="B4:J4"/>
  </mergeCells>
  <printOptions horizontalCentered="1" verticalCentered="1"/>
  <pageMargins left="0.78740157480315" right="0.78740157480315" top="0.984251968503937" bottom="0.984251968503937" header="0.511811023622047" footer="0.511811023622047"/>
  <pageSetup orientation="landscape" paperSize="9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6"/>
  <sheetViews>
    <sheetView view="pageBreakPreview" zoomScale="60" workbookViewId="0" topLeftCell="C1">
      <selection pane="topLeft" activeCell="C31" sqref="C31"/>
    </sheetView>
  </sheetViews>
  <sheetFormatPr defaultRowHeight="12.75"/>
  <cols>
    <col min="1" max="1" width="3.71428571428571" style="1" customWidth="1"/>
    <col min="2" max="2" width="8.85714285714286" style="1" customWidth="1"/>
    <col min="3" max="3" width="47.1428571428571" style="1" customWidth="1"/>
    <col min="4" max="4" width="14.7142857142857" style="122" customWidth="1"/>
    <col min="5" max="7" width="13.1428571428571" style="1" customWidth="1"/>
    <col min="8" max="8" width="13.5714285714286" style="1" customWidth="1"/>
    <col min="9" max="16384" width="9.28571428571429" style="1"/>
  </cols>
  <sheetData>
    <row r="1" spans="2:9" ht="15.75">
      <c r="B1" s="1381" t="s">
        <v>123</v>
      </c>
      <c r="C1" s="1381"/>
      <c r="D1" s="1381"/>
      <c r="E1" s="1381"/>
      <c r="F1" s="1381"/>
      <c r="G1" s="1381"/>
      <c r="H1" s="1381"/>
      <c r="I1" s="181"/>
    </row>
    <row r="2" spans="2:8" ht="15.75">
      <c r="B2" s="58" t="s">
        <v>225</v>
      </c>
      <c r="C2" s="58"/>
      <c r="D2" s="181"/>
      <c r="E2" s="58"/>
      <c r="F2" s="58"/>
      <c r="G2" s="58"/>
      <c r="H2" s="58"/>
    </row>
    <row r="3" ht="12.75">
      <c r="H3" s="121" t="s">
        <v>52</v>
      </c>
    </row>
    <row r="4" spans="2:8" ht="15.75">
      <c r="B4" s="1387" t="s">
        <v>234</v>
      </c>
      <c r="C4" s="1387"/>
      <c r="D4" s="1387"/>
      <c r="E4" s="1387"/>
      <c r="F4" s="1387"/>
      <c r="G4" s="1387"/>
      <c r="H4" s="1388"/>
    </row>
    <row r="5" spans="2:8" ht="16.5" thickBot="1">
      <c r="B5" s="181"/>
      <c r="C5" s="181"/>
      <c r="D5" s="181"/>
      <c r="E5" s="1382" t="s">
        <v>102</v>
      </c>
      <c r="F5" s="1382"/>
      <c r="G5" s="1382"/>
      <c r="H5" s="1382"/>
    </row>
    <row r="6" spans="2:8" s="27" customFormat="1" ht="39" thickBot="1">
      <c r="B6" s="362"/>
      <c r="C6" s="363"/>
      <c r="D6" s="364" t="s">
        <v>50</v>
      </c>
      <c r="E6" s="315" t="s">
        <v>47</v>
      </c>
      <c r="F6" s="316" t="s">
        <v>48</v>
      </c>
      <c r="G6" s="316" t="s">
        <v>132</v>
      </c>
      <c r="H6" s="316" t="s">
        <v>133</v>
      </c>
    </row>
    <row r="7" spans="2:8" ht="13.5" thickTop="1">
      <c r="B7" s="320"/>
      <c r="C7" s="318"/>
      <c r="D7" s="318"/>
      <c r="E7" s="321"/>
      <c r="F7" s="322"/>
      <c r="G7" s="322"/>
      <c r="H7" s="322"/>
    </row>
    <row r="8" spans="2:8" ht="12.75">
      <c r="B8" s="365">
        <v>1</v>
      </c>
      <c r="C8" s="201" t="s">
        <v>235</v>
      </c>
      <c r="D8" s="324" t="s">
        <v>358</v>
      </c>
      <c r="E8" s="327"/>
      <c r="F8" s="328"/>
      <c r="G8" s="328"/>
      <c r="H8" s="328"/>
    </row>
    <row r="9" spans="2:8" ht="12.75">
      <c r="B9" s="365">
        <v>2</v>
      </c>
      <c r="C9" s="201" t="s">
        <v>236</v>
      </c>
      <c r="D9" s="324" t="s">
        <v>359</v>
      </c>
      <c r="E9" s="327"/>
      <c r="F9" s="328"/>
      <c r="G9" s="328"/>
      <c r="H9" s="328"/>
    </row>
    <row r="10" spans="2:8" ht="12.75">
      <c r="B10" s="365">
        <v>3</v>
      </c>
      <c r="C10" s="201" t="s">
        <v>237</v>
      </c>
      <c r="D10" s="324">
        <v>451</v>
      </c>
      <c r="E10" s="327"/>
      <c r="F10" s="328"/>
      <c r="G10" s="328"/>
      <c r="H10" s="328"/>
    </row>
    <row r="11" spans="2:8" ht="12.75">
      <c r="B11" s="365">
        <v>4</v>
      </c>
      <c r="C11" s="201" t="s">
        <v>238</v>
      </c>
      <c r="D11" s="324">
        <v>281</v>
      </c>
      <c r="E11" s="327"/>
      <c r="F11" s="328"/>
      <c r="G11" s="328"/>
      <c r="H11" s="328"/>
    </row>
    <row r="12" spans="2:8" ht="12.75">
      <c r="B12" s="365">
        <v>5</v>
      </c>
      <c r="C12" s="201" t="s">
        <v>360</v>
      </c>
      <c r="D12" s="324">
        <v>289</v>
      </c>
      <c r="E12" s="327"/>
      <c r="F12" s="328"/>
      <c r="G12" s="328"/>
      <c r="H12" s="328"/>
    </row>
    <row r="13" spans="2:8" ht="12.75">
      <c r="B13" s="365">
        <v>6</v>
      </c>
      <c r="C13" s="201" t="s">
        <v>239</v>
      </c>
      <c r="D13" s="324">
        <v>452</v>
      </c>
      <c r="E13" s="327"/>
      <c r="F13" s="328"/>
      <c r="G13" s="328"/>
      <c r="H13" s="328"/>
    </row>
    <row r="14" spans="2:8" ht="12.75">
      <c r="B14" s="365"/>
      <c r="C14" s="201" t="s">
        <v>361</v>
      </c>
      <c r="D14" s="324"/>
      <c r="E14" s="327"/>
      <c r="F14" s="328"/>
      <c r="G14" s="328"/>
      <c r="H14" s="328"/>
    </row>
    <row r="15" spans="2:8" ht="12.75">
      <c r="B15" s="365">
        <v>7</v>
      </c>
      <c r="C15" s="201" t="s">
        <v>240</v>
      </c>
      <c r="D15" s="324">
        <v>326</v>
      </c>
      <c r="E15" s="327"/>
      <c r="F15" s="328"/>
      <c r="G15" s="328"/>
      <c r="H15" s="328"/>
    </row>
    <row r="16" spans="2:8" ht="12.75">
      <c r="B16" s="365"/>
      <c r="C16" s="201" t="s">
        <v>361</v>
      </c>
      <c r="D16" s="330"/>
      <c r="E16" s="334"/>
      <c r="F16" s="335"/>
      <c r="G16" s="335"/>
      <c r="H16" s="335"/>
    </row>
    <row r="17" spans="2:8" ht="12.75">
      <c r="B17" s="365">
        <v>8</v>
      </c>
      <c r="C17" s="366" t="s">
        <v>362</v>
      </c>
      <c r="D17" s="330">
        <v>456</v>
      </c>
      <c r="E17" s="334"/>
      <c r="F17" s="335"/>
      <c r="G17" s="335"/>
      <c r="H17" s="335"/>
    </row>
    <row r="18" spans="2:8" ht="13.5" thickBot="1">
      <c r="B18" s="367">
        <v>9</v>
      </c>
      <c r="C18" s="202" t="s">
        <v>363</v>
      </c>
      <c r="D18" s="343">
        <v>362</v>
      </c>
      <c r="E18" s="347"/>
      <c r="F18" s="368"/>
      <c r="G18" s="368"/>
      <c r="H18" s="368"/>
    </row>
    <row r="19" spans="2:8" ht="12.75">
      <c r="B19" s="369"/>
      <c r="C19" s="183"/>
      <c r="D19" s="369"/>
      <c r="E19" s="66"/>
      <c r="F19" s="66"/>
      <c r="G19" s="66"/>
      <c r="H19" s="66"/>
    </row>
    <row r="20" spans="2:9" s="134" customFormat="1" ht="11.25">
      <c r="B20" s="357" t="s">
        <v>149</v>
      </c>
      <c r="C20" s="28" t="s">
        <v>255</v>
      </c>
      <c r="E20" s="359"/>
      <c r="F20" s="359"/>
      <c r="G20" s="359"/>
      <c r="H20" s="360"/>
      <c r="I20" s="360"/>
    </row>
    <row r="21" spans="2:9" s="134" customFormat="1" ht="11.25">
      <c r="B21" s="361"/>
      <c r="C21" s="28" t="s">
        <v>98</v>
      </c>
      <c r="E21" s="359"/>
      <c r="F21" s="359"/>
      <c r="G21" s="359"/>
      <c r="H21" s="360"/>
      <c r="I21" s="360"/>
    </row>
    <row r="22" ht="12.75">
      <c r="C22" s="28" t="s">
        <v>99</v>
      </c>
    </row>
    <row r="23" spans="3:4" ht="12.75">
      <c r="C23" s="28" t="s">
        <v>21</v>
      </c>
      <c r="D23" s="1"/>
    </row>
    <row r="25" spans="3:4" ht="12.75">
      <c r="C25" s="1" t="s">
        <v>241</v>
      </c>
      <c r="D25" s="370" t="s">
        <v>242</v>
      </c>
    </row>
    <row r="26" spans="3:9" ht="12.75">
      <c r="C26" s="1" t="s">
        <v>147</v>
      </c>
      <c r="D26" s="370" t="s">
        <v>147</v>
      </c>
      <c r="I26" s="1" t="s">
        <v>243</v>
      </c>
    </row>
  </sheetData>
  <mergeCells count="3">
    <mergeCell ref="B1:H1"/>
    <mergeCell ref="B4:H4"/>
    <mergeCell ref="E5:H5"/>
  </mergeCells>
  <printOptions horizontalCentered="1" verticalCentered="1"/>
  <pageMargins left="0.78740157480315" right="0.78740157480315" top="0.984251968503937" bottom="0.984251968503937" header="0.511811023622047" footer="0.511811023622047"/>
  <pageSetup orientation="landscape" paperSize="9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6"/>
  <sheetViews>
    <sheetView view="pageBreakPreview" zoomScale="60" workbookViewId="0" topLeftCell="A1">
      <selection pane="topLeft" activeCell="A7" sqref="A7"/>
    </sheetView>
  </sheetViews>
  <sheetFormatPr defaultRowHeight="12.75"/>
  <cols>
    <col min="1" max="1" width="58.5714285714286" style="144" customWidth="1"/>
    <col min="2" max="4" width="18.2857142857143" style="144" customWidth="1"/>
    <col min="5" max="5" width="25.8571428571429" style="144" customWidth="1"/>
    <col min="6" max="16384" width="9.28571428571429" style="144"/>
  </cols>
  <sheetData>
    <row r="1" ht="15.75">
      <c r="A1" s="33" t="s">
        <v>225</v>
      </c>
    </row>
    <row r="2" spans="1:10" ht="15.75">
      <c r="A2" s="1366" t="s">
        <v>274</v>
      </c>
      <c r="B2" s="1366"/>
      <c r="C2" s="1366"/>
      <c r="D2" s="1366"/>
      <c r="E2" s="1366"/>
      <c r="F2" s="371"/>
      <c r="G2" s="371"/>
      <c r="H2" s="371"/>
      <c r="I2" s="371"/>
      <c r="J2" s="371"/>
    </row>
    <row r="3" spans="1:10" ht="15.75">
      <c r="A3" s="371"/>
      <c r="B3" s="371"/>
      <c r="C3" s="371"/>
      <c r="D3" s="371"/>
      <c r="E3" s="371"/>
      <c r="F3" s="371"/>
      <c r="G3" s="371"/>
      <c r="H3" s="371"/>
      <c r="I3" s="371"/>
      <c r="J3" s="371"/>
    </row>
    <row r="4" spans="1:7" ht="18">
      <c r="A4" s="1389" t="s">
        <v>377</v>
      </c>
      <c r="B4" s="1389"/>
      <c r="C4" s="1389"/>
      <c r="D4" s="1389"/>
      <c r="E4" s="1389"/>
      <c r="F4" s="375"/>
      <c r="G4" s="375"/>
    </row>
    <row r="5" spans="1:4" ht="12.75">
      <c r="A5" s="145"/>
      <c r="B5" s="145"/>
      <c r="C5" s="145"/>
      <c r="D5" s="145"/>
    </row>
    <row r="6" spans="1:6" ht="13.5" thickBot="1">
      <c r="A6" s="376"/>
      <c r="B6" s="376"/>
      <c r="C6" s="376"/>
      <c r="D6" s="376"/>
      <c r="E6" s="377" t="s">
        <v>102</v>
      </c>
      <c r="F6" s="378"/>
    </row>
    <row r="7" spans="1:5" ht="58.15" customHeight="1" thickBot="1">
      <c r="A7" s="379" t="s">
        <v>144</v>
      </c>
      <c r="B7" s="373" t="s">
        <v>135</v>
      </c>
      <c r="C7" s="373" t="s">
        <v>136</v>
      </c>
      <c r="D7" s="373" t="s">
        <v>137</v>
      </c>
      <c r="E7" s="380" t="s">
        <v>275</v>
      </c>
    </row>
    <row r="8" spans="1:5" ht="23.1" customHeight="1" thickTop="1">
      <c r="A8" s="381" t="s">
        <v>276</v>
      </c>
      <c r="B8" s="382"/>
      <c r="C8" s="382"/>
      <c r="D8" s="382"/>
      <c r="E8" s="383"/>
    </row>
    <row r="9" spans="1:5" ht="20.1" customHeight="1">
      <c r="A9" s="384" t="s">
        <v>126</v>
      </c>
      <c r="B9" s="385"/>
      <c r="C9" s="385"/>
      <c r="D9" s="385"/>
      <c r="E9" s="386"/>
    </row>
    <row r="10" spans="1:5" ht="20.1" customHeight="1">
      <c r="A10" s="387" t="s">
        <v>279</v>
      </c>
      <c r="B10" s="388"/>
      <c r="C10" s="388"/>
      <c r="D10" s="388"/>
      <c r="E10" s="386"/>
    </row>
    <row r="11" spans="1:5" ht="20.1" customHeight="1">
      <c r="A11" s="387" t="s">
        <v>280</v>
      </c>
      <c r="B11" s="388"/>
      <c r="C11" s="388"/>
      <c r="D11" s="388"/>
      <c r="E11" s="386"/>
    </row>
    <row r="12" spans="1:5" ht="20.1" customHeight="1">
      <c r="A12" s="387" t="s">
        <v>364</v>
      </c>
      <c r="B12" s="388"/>
      <c r="C12" s="388"/>
      <c r="D12" s="388"/>
      <c r="E12" s="386"/>
    </row>
    <row r="13" spans="1:5" ht="20.1" customHeight="1">
      <c r="A13" s="387" t="s">
        <v>281</v>
      </c>
      <c r="B13" s="388"/>
      <c r="C13" s="388"/>
      <c r="D13" s="388"/>
      <c r="E13" s="386"/>
    </row>
    <row r="14" spans="1:5" ht="20.1" customHeight="1">
      <c r="A14" s="389" t="s">
        <v>141</v>
      </c>
      <c r="B14" s="385"/>
      <c r="C14" s="385"/>
      <c r="D14" s="385"/>
      <c r="E14" s="390"/>
    </row>
    <row r="15" spans="1:5" ht="20.1" customHeight="1" thickBot="1">
      <c r="A15" s="387" t="s">
        <v>190</v>
      </c>
      <c r="B15" s="385"/>
      <c r="C15" s="391"/>
      <c r="D15" s="391"/>
      <c r="E15" s="390"/>
    </row>
    <row r="16" spans="1:5" ht="23.1" customHeight="1">
      <c r="A16" s="392" t="s">
        <v>282</v>
      </c>
      <c r="B16" s="392"/>
      <c r="C16" s="392"/>
      <c r="D16" s="392"/>
      <c r="E16" s="393"/>
    </row>
    <row r="17" spans="1:5" ht="20.1" customHeight="1">
      <c r="A17" s="387" t="s">
        <v>140</v>
      </c>
      <c r="B17" s="394"/>
      <c r="C17" s="395"/>
      <c r="D17" s="395"/>
      <c r="E17" s="396"/>
    </row>
    <row r="18" spans="1:5" ht="20.1" customHeight="1">
      <c r="A18" s="397" t="s">
        <v>142</v>
      </c>
      <c r="B18" s="398"/>
      <c r="C18" s="398"/>
      <c r="D18" s="398"/>
      <c r="E18" s="399"/>
    </row>
    <row r="19" spans="1:5" ht="20.1" customHeight="1" thickBot="1">
      <c r="A19" s="400" t="s">
        <v>283</v>
      </c>
      <c r="B19" s="400"/>
      <c r="C19" s="400"/>
      <c r="D19" s="400"/>
      <c r="E19" s="401"/>
    </row>
    <row r="20" spans="1:5" ht="24.95" customHeight="1" thickBot="1">
      <c r="A20" s="402" t="s">
        <v>284</v>
      </c>
      <c r="B20" s="403"/>
      <c r="C20" s="403"/>
      <c r="D20" s="403"/>
      <c r="E20" s="404"/>
    </row>
    <row r="21" spans="1:5" ht="24.95" customHeight="1">
      <c r="A21" s="405"/>
      <c r="B21" s="405"/>
      <c r="C21" s="405"/>
      <c r="D21" s="405"/>
      <c r="E21" s="406"/>
    </row>
    <row r="22" spans="1:5" ht="13.5" customHeight="1">
      <c r="A22" s="28" t="s">
        <v>149</v>
      </c>
      <c r="B22" s="407"/>
      <c r="C22" s="407"/>
      <c r="D22" s="407"/>
      <c r="E22" s="408"/>
    </row>
    <row r="23" spans="1:5" ht="12.75">
      <c r="A23" s="28" t="s">
        <v>246</v>
      </c>
      <c r="B23" s="89"/>
      <c r="C23" s="89"/>
      <c r="D23" s="89"/>
      <c r="E23" s="89"/>
    </row>
    <row r="24" spans="1:5" ht="12.75">
      <c r="A24" s="28" t="s">
        <v>134</v>
      </c>
      <c r="B24" s="89"/>
      <c r="C24" s="89"/>
      <c r="D24" s="55"/>
      <c r="E24" s="89"/>
    </row>
    <row r="25" spans="1:5" ht="12.75">
      <c r="A25" s="28" t="s">
        <v>22</v>
      </c>
      <c r="B25" s="310"/>
      <c r="C25" s="310"/>
      <c r="D25" s="55"/>
      <c r="E25" s="310"/>
    </row>
    <row r="26" spans="1:5" ht="12.75">
      <c r="A26" s="55"/>
      <c r="B26" s="310"/>
      <c r="C26" s="310"/>
      <c r="D26" s="55"/>
      <c r="E26" s="310"/>
    </row>
  </sheetData>
  <mergeCells count="2">
    <mergeCell ref="A2:E2"/>
    <mergeCell ref="A4:E4"/>
  </mergeCells>
  <printOptions horizontalCentered="1" verticalCentered="1"/>
  <pageMargins left="0.78740157480315" right="0.78740157480315" top="0.984251968503937" bottom="0.984251968503937" header="0.511811023622047" footer="0.511811023622047"/>
  <pageSetup orientation="landscape" paperSize="9" scale="9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view="pageBreakPreview" zoomScale="70" zoomScaleNormal="80" zoomScaleSheetLayoutView="70" workbookViewId="0" topLeftCell="A1">
      <selection pane="topLeft" activeCell="M28" sqref="M28"/>
    </sheetView>
  </sheetViews>
  <sheetFormatPr defaultRowHeight="12.75"/>
  <cols>
    <col min="1" max="1" width="2.14285714285714" style="1084" customWidth="1"/>
    <col min="2" max="2" width="58.5714285714286" style="1084" customWidth="1"/>
    <col min="3" max="3" width="15" style="1084" customWidth="1"/>
    <col min="4" max="5" width="14.5714285714286" style="1084" customWidth="1"/>
    <col min="6" max="6" width="17.7142857142857" style="1084" customWidth="1"/>
    <col min="7" max="7" width="14.8571428571429" style="1084" customWidth="1"/>
    <col min="8" max="8" width="16.5714285714286" style="1084" customWidth="1"/>
    <col min="9" max="9" width="14.8571428571429" style="1084" customWidth="1"/>
    <col min="10" max="10" width="19" style="1084" customWidth="1"/>
    <col min="11" max="11" width="15.7142857142857" style="1084" customWidth="1"/>
    <col min="12" max="12" width="16.5714285714286" style="1084" customWidth="1"/>
    <col min="13" max="13" width="18.1428571428571" style="1084" customWidth="1"/>
    <col min="14" max="14" width="14.5714285714286" style="1084" customWidth="1"/>
    <col min="15" max="15" width="14.8571428571429" style="1084" customWidth="1"/>
    <col min="16" max="16" width="14.1428571428571" style="1084" customWidth="1"/>
    <col min="17" max="17" width="17.7142857142857" style="1084" customWidth="1"/>
    <col min="18" max="18" width="15.8571428571429" style="1084" customWidth="1"/>
    <col min="19" max="19" width="13.8571428571429" style="1084" customWidth="1"/>
    <col min="20" max="20" width="15.7142857142857" style="1084" customWidth="1"/>
    <col min="21" max="21" width="20.1428571428571" style="1084" customWidth="1"/>
    <col min="22" max="22" width="15" style="1084" customWidth="1"/>
    <col min="23" max="23" width="16.5714285714286" style="1084" customWidth="1"/>
    <col min="24" max="24" width="18.1428571428571" style="1084" customWidth="1"/>
    <col min="25" max="259" width="9.28571428571429" style="1084"/>
    <col min="260" max="260" width="58.5714285714286" style="1084" customWidth="1"/>
    <col min="261" max="263" width="18.2857142857143" style="1084" customWidth="1"/>
    <col min="264" max="264" width="25.8571428571429" style="1084" customWidth="1"/>
    <col min="265" max="515" width="9.28571428571429" style="1084"/>
    <col min="516" max="516" width="58.5714285714286" style="1084" customWidth="1"/>
    <col min="517" max="519" width="18.2857142857143" style="1084" customWidth="1"/>
    <col min="520" max="520" width="25.8571428571429" style="1084" customWidth="1"/>
    <col min="521" max="771" width="9.28571428571429" style="1084"/>
    <col min="772" max="772" width="58.5714285714286" style="1084" customWidth="1"/>
    <col min="773" max="775" width="18.2857142857143" style="1084" customWidth="1"/>
    <col min="776" max="776" width="25.8571428571429" style="1084" customWidth="1"/>
    <col min="777" max="1027" width="9.28571428571429" style="1084"/>
    <col min="1028" max="1028" width="58.5714285714286" style="1084" customWidth="1"/>
    <col min="1029" max="1031" width="18.2857142857143" style="1084" customWidth="1"/>
    <col min="1032" max="1032" width="25.8571428571429" style="1084" customWidth="1"/>
    <col min="1033" max="1283" width="9.28571428571429" style="1084"/>
    <col min="1284" max="1284" width="58.5714285714286" style="1084" customWidth="1"/>
    <col min="1285" max="1287" width="18.2857142857143" style="1084" customWidth="1"/>
    <col min="1288" max="1288" width="25.8571428571429" style="1084" customWidth="1"/>
    <col min="1289" max="1539" width="9.28571428571429" style="1084"/>
    <col min="1540" max="1540" width="58.5714285714286" style="1084" customWidth="1"/>
    <col min="1541" max="1543" width="18.2857142857143" style="1084" customWidth="1"/>
    <col min="1544" max="1544" width="25.8571428571429" style="1084" customWidth="1"/>
    <col min="1545" max="1795" width="9.28571428571429" style="1084"/>
    <col min="1796" max="1796" width="58.5714285714286" style="1084" customWidth="1"/>
    <col min="1797" max="1799" width="18.2857142857143" style="1084" customWidth="1"/>
    <col min="1800" max="1800" width="25.8571428571429" style="1084" customWidth="1"/>
    <col min="1801" max="2051" width="9.28571428571429" style="1084"/>
    <col min="2052" max="2052" width="58.5714285714286" style="1084" customWidth="1"/>
    <col min="2053" max="2055" width="18.2857142857143" style="1084" customWidth="1"/>
    <col min="2056" max="2056" width="25.8571428571429" style="1084" customWidth="1"/>
    <col min="2057" max="2307" width="9.28571428571429" style="1084"/>
    <col min="2308" max="2308" width="58.5714285714286" style="1084" customWidth="1"/>
    <col min="2309" max="2311" width="18.2857142857143" style="1084" customWidth="1"/>
    <col min="2312" max="2312" width="25.8571428571429" style="1084" customWidth="1"/>
    <col min="2313" max="2563" width="9.28571428571429" style="1084"/>
    <col min="2564" max="2564" width="58.5714285714286" style="1084" customWidth="1"/>
    <col min="2565" max="2567" width="18.2857142857143" style="1084" customWidth="1"/>
    <col min="2568" max="2568" width="25.8571428571429" style="1084" customWidth="1"/>
    <col min="2569" max="2819" width="9.28571428571429" style="1084"/>
    <col min="2820" max="2820" width="58.5714285714286" style="1084" customWidth="1"/>
    <col min="2821" max="2823" width="18.2857142857143" style="1084" customWidth="1"/>
    <col min="2824" max="2824" width="25.8571428571429" style="1084" customWidth="1"/>
    <col min="2825" max="3075" width="9.28571428571429" style="1084"/>
    <col min="3076" max="3076" width="58.5714285714286" style="1084" customWidth="1"/>
    <col min="3077" max="3079" width="18.2857142857143" style="1084" customWidth="1"/>
    <col min="3080" max="3080" width="25.8571428571429" style="1084" customWidth="1"/>
    <col min="3081" max="3331" width="9.28571428571429" style="1084"/>
    <col min="3332" max="3332" width="58.5714285714286" style="1084" customWidth="1"/>
    <col min="3333" max="3335" width="18.2857142857143" style="1084" customWidth="1"/>
    <col min="3336" max="3336" width="25.8571428571429" style="1084" customWidth="1"/>
    <col min="3337" max="3587" width="9.28571428571429" style="1084"/>
    <col min="3588" max="3588" width="58.5714285714286" style="1084" customWidth="1"/>
    <col min="3589" max="3591" width="18.2857142857143" style="1084" customWidth="1"/>
    <col min="3592" max="3592" width="25.8571428571429" style="1084" customWidth="1"/>
    <col min="3593" max="3843" width="9.28571428571429" style="1084"/>
    <col min="3844" max="3844" width="58.5714285714286" style="1084" customWidth="1"/>
    <col min="3845" max="3847" width="18.2857142857143" style="1084" customWidth="1"/>
    <col min="3848" max="3848" width="25.8571428571429" style="1084" customWidth="1"/>
    <col min="3849" max="4099" width="9.28571428571429" style="1084"/>
    <col min="4100" max="4100" width="58.5714285714286" style="1084" customWidth="1"/>
    <col min="4101" max="4103" width="18.2857142857143" style="1084" customWidth="1"/>
    <col min="4104" max="4104" width="25.8571428571429" style="1084" customWidth="1"/>
    <col min="4105" max="4355" width="9.28571428571429" style="1084"/>
    <col min="4356" max="4356" width="58.5714285714286" style="1084" customWidth="1"/>
    <col min="4357" max="4359" width="18.2857142857143" style="1084" customWidth="1"/>
    <col min="4360" max="4360" width="25.8571428571429" style="1084" customWidth="1"/>
    <col min="4361" max="4611" width="9.28571428571429" style="1084"/>
    <col min="4612" max="4612" width="58.5714285714286" style="1084" customWidth="1"/>
    <col min="4613" max="4615" width="18.2857142857143" style="1084" customWidth="1"/>
    <col min="4616" max="4616" width="25.8571428571429" style="1084" customWidth="1"/>
    <col min="4617" max="4867" width="9.28571428571429" style="1084"/>
    <col min="4868" max="4868" width="58.5714285714286" style="1084" customWidth="1"/>
    <col min="4869" max="4871" width="18.2857142857143" style="1084" customWidth="1"/>
    <col min="4872" max="4872" width="25.8571428571429" style="1084" customWidth="1"/>
    <col min="4873" max="5123" width="9.28571428571429" style="1084"/>
    <col min="5124" max="5124" width="58.5714285714286" style="1084" customWidth="1"/>
    <col min="5125" max="5127" width="18.2857142857143" style="1084" customWidth="1"/>
    <col min="5128" max="5128" width="25.8571428571429" style="1084" customWidth="1"/>
    <col min="5129" max="5379" width="9.28571428571429" style="1084"/>
    <col min="5380" max="5380" width="58.5714285714286" style="1084" customWidth="1"/>
    <col min="5381" max="5383" width="18.2857142857143" style="1084" customWidth="1"/>
    <col min="5384" max="5384" width="25.8571428571429" style="1084" customWidth="1"/>
    <col min="5385" max="5635" width="9.28571428571429" style="1084"/>
    <col min="5636" max="5636" width="58.5714285714286" style="1084" customWidth="1"/>
    <col min="5637" max="5639" width="18.2857142857143" style="1084" customWidth="1"/>
    <col min="5640" max="5640" width="25.8571428571429" style="1084" customWidth="1"/>
    <col min="5641" max="5891" width="9.28571428571429" style="1084"/>
    <col min="5892" max="5892" width="58.5714285714286" style="1084" customWidth="1"/>
    <col min="5893" max="5895" width="18.2857142857143" style="1084" customWidth="1"/>
    <col min="5896" max="5896" width="25.8571428571429" style="1084" customWidth="1"/>
    <col min="5897" max="6147" width="9.28571428571429" style="1084"/>
    <col min="6148" max="6148" width="58.5714285714286" style="1084" customWidth="1"/>
    <col min="6149" max="6151" width="18.2857142857143" style="1084" customWidth="1"/>
    <col min="6152" max="6152" width="25.8571428571429" style="1084" customWidth="1"/>
    <col min="6153" max="6403" width="9.28571428571429" style="1084"/>
    <col min="6404" max="6404" width="58.5714285714286" style="1084" customWidth="1"/>
    <col min="6405" max="6407" width="18.2857142857143" style="1084" customWidth="1"/>
    <col min="6408" max="6408" width="25.8571428571429" style="1084" customWidth="1"/>
    <col min="6409" max="6659" width="9.28571428571429" style="1084"/>
    <col min="6660" max="6660" width="58.5714285714286" style="1084" customWidth="1"/>
    <col min="6661" max="6663" width="18.2857142857143" style="1084" customWidth="1"/>
    <col min="6664" max="6664" width="25.8571428571429" style="1084" customWidth="1"/>
    <col min="6665" max="6915" width="9.28571428571429" style="1084"/>
    <col min="6916" max="6916" width="58.5714285714286" style="1084" customWidth="1"/>
    <col min="6917" max="6919" width="18.2857142857143" style="1084" customWidth="1"/>
    <col min="6920" max="6920" width="25.8571428571429" style="1084" customWidth="1"/>
    <col min="6921" max="7171" width="9.28571428571429" style="1084"/>
    <col min="7172" max="7172" width="58.5714285714286" style="1084" customWidth="1"/>
    <col min="7173" max="7175" width="18.2857142857143" style="1084" customWidth="1"/>
    <col min="7176" max="7176" width="25.8571428571429" style="1084" customWidth="1"/>
    <col min="7177" max="7427" width="9.28571428571429" style="1084"/>
    <col min="7428" max="7428" width="58.5714285714286" style="1084" customWidth="1"/>
    <col min="7429" max="7431" width="18.2857142857143" style="1084" customWidth="1"/>
    <col min="7432" max="7432" width="25.8571428571429" style="1084" customWidth="1"/>
    <col min="7433" max="7683" width="9.28571428571429" style="1084"/>
    <col min="7684" max="7684" width="58.5714285714286" style="1084" customWidth="1"/>
    <col min="7685" max="7687" width="18.2857142857143" style="1084" customWidth="1"/>
    <col min="7688" max="7688" width="25.8571428571429" style="1084" customWidth="1"/>
    <col min="7689" max="7939" width="9.28571428571429" style="1084"/>
    <col min="7940" max="7940" width="58.5714285714286" style="1084" customWidth="1"/>
    <col min="7941" max="7943" width="18.2857142857143" style="1084" customWidth="1"/>
    <col min="7944" max="7944" width="25.8571428571429" style="1084" customWidth="1"/>
    <col min="7945" max="8195" width="9.28571428571429" style="1084"/>
    <col min="8196" max="8196" width="58.5714285714286" style="1084" customWidth="1"/>
    <col min="8197" max="8199" width="18.2857142857143" style="1084" customWidth="1"/>
    <col min="8200" max="8200" width="25.8571428571429" style="1084" customWidth="1"/>
    <col min="8201" max="8451" width="9.28571428571429" style="1084"/>
    <col min="8452" max="8452" width="58.5714285714286" style="1084" customWidth="1"/>
    <col min="8453" max="8455" width="18.2857142857143" style="1084" customWidth="1"/>
    <col min="8456" max="8456" width="25.8571428571429" style="1084" customWidth="1"/>
    <col min="8457" max="8707" width="9.28571428571429" style="1084"/>
    <col min="8708" max="8708" width="58.5714285714286" style="1084" customWidth="1"/>
    <col min="8709" max="8711" width="18.2857142857143" style="1084" customWidth="1"/>
    <col min="8712" max="8712" width="25.8571428571429" style="1084" customWidth="1"/>
    <col min="8713" max="8963" width="9.28571428571429" style="1084"/>
    <col min="8964" max="8964" width="58.5714285714286" style="1084" customWidth="1"/>
    <col min="8965" max="8967" width="18.2857142857143" style="1084" customWidth="1"/>
    <col min="8968" max="8968" width="25.8571428571429" style="1084" customWidth="1"/>
    <col min="8969" max="9219" width="9.28571428571429" style="1084"/>
    <col min="9220" max="9220" width="58.5714285714286" style="1084" customWidth="1"/>
    <col min="9221" max="9223" width="18.2857142857143" style="1084" customWidth="1"/>
    <col min="9224" max="9224" width="25.8571428571429" style="1084" customWidth="1"/>
    <col min="9225" max="9475" width="9.28571428571429" style="1084"/>
    <col min="9476" max="9476" width="58.5714285714286" style="1084" customWidth="1"/>
    <col min="9477" max="9479" width="18.2857142857143" style="1084" customWidth="1"/>
    <col min="9480" max="9480" width="25.8571428571429" style="1084" customWidth="1"/>
    <col min="9481" max="9731" width="9.28571428571429" style="1084"/>
    <col min="9732" max="9732" width="58.5714285714286" style="1084" customWidth="1"/>
    <col min="9733" max="9735" width="18.2857142857143" style="1084" customWidth="1"/>
    <col min="9736" max="9736" width="25.8571428571429" style="1084" customWidth="1"/>
    <col min="9737" max="9987" width="9.28571428571429" style="1084"/>
    <col min="9988" max="9988" width="58.5714285714286" style="1084" customWidth="1"/>
    <col min="9989" max="9991" width="18.2857142857143" style="1084" customWidth="1"/>
    <col min="9992" max="9992" width="25.8571428571429" style="1084" customWidth="1"/>
    <col min="9993" max="10243" width="9.28571428571429" style="1084"/>
    <col min="10244" max="10244" width="58.5714285714286" style="1084" customWidth="1"/>
    <col min="10245" max="10247" width="18.2857142857143" style="1084" customWidth="1"/>
    <col min="10248" max="10248" width="25.8571428571429" style="1084" customWidth="1"/>
    <col min="10249" max="10499" width="9.28571428571429" style="1084"/>
    <col min="10500" max="10500" width="58.5714285714286" style="1084" customWidth="1"/>
    <col min="10501" max="10503" width="18.2857142857143" style="1084" customWidth="1"/>
    <col min="10504" max="10504" width="25.8571428571429" style="1084" customWidth="1"/>
    <col min="10505" max="10755" width="9.28571428571429" style="1084"/>
    <col min="10756" max="10756" width="58.5714285714286" style="1084" customWidth="1"/>
    <col min="10757" max="10759" width="18.2857142857143" style="1084" customWidth="1"/>
    <col min="10760" max="10760" width="25.8571428571429" style="1084" customWidth="1"/>
    <col min="10761" max="11011" width="9.28571428571429" style="1084"/>
    <col min="11012" max="11012" width="58.5714285714286" style="1084" customWidth="1"/>
    <col min="11013" max="11015" width="18.2857142857143" style="1084" customWidth="1"/>
    <col min="11016" max="11016" width="25.8571428571429" style="1084" customWidth="1"/>
    <col min="11017" max="11267" width="9.28571428571429" style="1084"/>
    <col min="11268" max="11268" width="58.5714285714286" style="1084" customWidth="1"/>
    <col min="11269" max="11271" width="18.2857142857143" style="1084" customWidth="1"/>
    <col min="11272" max="11272" width="25.8571428571429" style="1084" customWidth="1"/>
    <col min="11273" max="11523" width="9.28571428571429" style="1084"/>
    <col min="11524" max="11524" width="58.5714285714286" style="1084" customWidth="1"/>
    <col min="11525" max="11527" width="18.2857142857143" style="1084" customWidth="1"/>
    <col min="11528" max="11528" width="25.8571428571429" style="1084" customWidth="1"/>
    <col min="11529" max="11779" width="9.28571428571429" style="1084"/>
    <col min="11780" max="11780" width="58.5714285714286" style="1084" customWidth="1"/>
    <col min="11781" max="11783" width="18.2857142857143" style="1084" customWidth="1"/>
    <col min="11784" max="11784" width="25.8571428571429" style="1084" customWidth="1"/>
    <col min="11785" max="12035" width="9.28571428571429" style="1084"/>
    <col min="12036" max="12036" width="58.5714285714286" style="1084" customWidth="1"/>
    <col min="12037" max="12039" width="18.2857142857143" style="1084" customWidth="1"/>
    <col min="12040" max="12040" width="25.8571428571429" style="1084" customWidth="1"/>
    <col min="12041" max="12291" width="9.28571428571429" style="1084"/>
    <col min="12292" max="12292" width="58.5714285714286" style="1084" customWidth="1"/>
    <col min="12293" max="12295" width="18.2857142857143" style="1084" customWidth="1"/>
    <col min="12296" max="12296" width="25.8571428571429" style="1084" customWidth="1"/>
    <col min="12297" max="12547" width="9.28571428571429" style="1084"/>
    <col min="12548" max="12548" width="58.5714285714286" style="1084" customWidth="1"/>
    <col min="12549" max="12551" width="18.2857142857143" style="1084" customWidth="1"/>
    <col min="12552" max="12552" width="25.8571428571429" style="1084" customWidth="1"/>
    <col min="12553" max="12803" width="9.28571428571429" style="1084"/>
    <col min="12804" max="12804" width="58.5714285714286" style="1084" customWidth="1"/>
    <col min="12805" max="12807" width="18.2857142857143" style="1084" customWidth="1"/>
    <col min="12808" max="12808" width="25.8571428571429" style="1084" customWidth="1"/>
    <col min="12809" max="13059" width="9.28571428571429" style="1084"/>
    <col min="13060" max="13060" width="58.5714285714286" style="1084" customWidth="1"/>
    <col min="13061" max="13063" width="18.2857142857143" style="1084" customWidth="1"/>
    <col min="13064" max="13064" width="25.8571428571429" style="1084" customWidth="1"/>
    <col min="13065" max="13315" width="9.28571428571429" style="1084"/>
    <col min="13316" max="13316" width="58.5714285714286" style="1084" customWidth="1"/>
    <col min="13317" max="13319" width="18.2857142857143" style="1084" customWidth="1"/>
    <col min="13320" max="13320" width="25.8571428571429" style="1084" customWidth="1"/>
    <col min="13321" max="13571" width="9.28571428571429" style="1084"/>
    <col min="13572" max="13572" width="58.5714285714286" style="1084" customWidth="1"/>
    <col min="13573" max="13575" width="18.2857142857143" style="1084" customWidth="1"/>
    <col min="13576" max="13576" width="25.8571428571429" style="1084" customWidth="1"/>
    <col min="13577" max="13827" width="9.28571428571429" style="1084"/>
    <col min="13828" max="13828" width="58.5714285714286" style="1084" customWidth="1"/>
    <col min="13829" max="13831" width="18.2857142857143" style="1084" customWidth="1"/>
    <col min="13832" max="13832" width="25.8571428571429" style="1084" customWidth="1"/>
    <col min="13833" max="14083" width="9.28571428571429" style="1084"/>
    <col min="14084" max="14084" width="58.5714285714286" style="1084" customWidth="1"/>
    <col min="14085" max="14087" width="18.2857142857143" style="1084" customWidth="1"/>
    <col min="14088" max="14088" width="25.8571428571429" style="1084" customWidth="1"/>
    <col min="14089" max="14339" width="9.28571428571429" style="1084"/>
    <col min="14340" max="14340" width="58.5714285714286" style="1084" customWidth="1"/>
    <col min="14341" max="14343" width="18.2857142857143" style="1084" customWidth="1"/>
    <col min="14344" max="14344" width="25.8571428571429" style="1084" customWidth="1"/>
    <col min="14345" max="14595" width="9.28571428571429" style="1084"/>
    <col min="14596" max="14596" width="58.5714285714286" style="1084" customWidth="1"/>
    <col min="14597" max="14599" width="18.2857142857143" style="1084" customWidth="1"/>
    <col min="14600" max="14600" width="25.8571428571429" style="1084" customWidth="1"/>
    <col min="14601" max="14851" width="9.28571428571429" style="1084"/>
    <col min="14852" max="14852" width="58.5714285714286" style="1084" customWidth="1"/>
    <col min="14853" max="14855" width="18.2857142857143" style="1084" customWidth="1"/>
    <col min="14856" max="14856" width="25.8571428571429" style="1084" customWidth="1"/>
    <col min="14857" max="15107" width="9.28571428571429" style="1084"/>
    <col min="15108" max="15108" width="58.5714285714286" style="1084" customWidth="1"/>
    <col min="15109" max="15111" width="18.2857142857143" style="1084" customWidth="1"/>
    <col min="15112" max="15112" width="25.8571428571429" style="1084" customWidth="1"/>
    <col min="15113" max="15363" width="9.28571428571429" style="1084"/>
    <col min="15364" max="15364" width="58.5714285714286" style="1084" customWidth="1"/>
    <col min="15365" max="15367" width="18.2857142857143" style="1084" customWidth="1"/>
    <col min="15368" max="15368" width="25.8571428571429" style="1084" customWidth="1"/>
    <col min="15369" max="15619" width="9.28571428571429" style="1084"/>
    <col min="15620" max="15620" width="58.5714285714286" style="1084" customWidth="1"/>
    <col min="15621" max="15623" width="18.2857142857143" style="1084" customWidth="1"/>
    <col min="15624" max="15624" width="25.8571428571429" style="1084" customWidth="1"/>
    <col min="15625" max="15875" width="9.28571428571429" style="1084"/>
    <col min="15876" max="15876" width="58.5714285714286" style="1084" customWidth="1"/>
    <col min="15877" max="15879" width="18.2857142857143" style="1084" customWidth="1"/>
    <col min="15880" max="15880" width="25.8571428571429" style="1084" customWidth="1"/>
    <col min="15881" max="16131" width="9.28571428571429" style="1084"/>
    <col min="16132" max="16132" width="58.5714285714286" style="1084" customWidth="1"/>
    <col min="16133" max="16135" width="18.2857142857143" style="1084" customWidth="1"/>
    <col min="16136" max="16136" width="25.8571428571429" style="1084" customWidth="1"/>
    <col min="16137" max="16384" width="9.28571428571429" style="1084"/>
  </cols>
  <sheetData>
    <row r="1" spans="2:21" ht="15.75">
      <c r="B1" s="1396" t="s">
        <v>586</v>
      </c>
      <c r="C1" s="1396"/>
      <c r="D1" s="1396"/>
      <c r="E1" s="1396"/>
      <c r="F1" s="1396"/>
      <c r="G1" s="1396"/>
      <c r="H1" s="1396"/>
      <c r="I1" s="1396"/>
      <c r="J1" s="1396"/>
      <c r="K1" s="1396"/>
      <c r="L1" s="1396"/>
      <c r="M1" s="1396"/>
      <c r="N1" s="1396"/>
      <c r="O1" s="1396"/>
      <c r="P1" s="1396"/>
      <c r="Q1" s="1396"/>
      <c r="R1" s="1396"/>
      <c r="S1" s="1396"/>
      <c r="T1" s="1396"/>
      <c r="U1" s="1396"/>
    </row>
    <row r="2" ht="15.75">
      <c r="B2" s="1085" t="s">
        <v>203</v>
      </c>
    </row>
    <row r="3" spans="2:13" ht="15.75">
      <c r="B3" s="1155"/>
      <c r="C3" s="1155"/>
      <c r="D3" s="1155"/>
      <c r="E3" s="1155"/>
      <c r="F3" s="1155"/>
      <c r="G3" s="1155"/>
      <c r="H3" s="1155"/>
      <c r="I3" s="1155"/>
      <c r="J3" s="1155"/>
      <c r="K3" s="1155"/>
      <c r="L3" s="1155"/>
      <c r="M3" s="1155"/>
    </row>
    <row r="4" spans="2:21" ht="18.75" customHeight="1">
      <c r="B4" s="1397" t="s">
        <v>935</v>
      </c>
      <c r="C4" s="1397"/>
      <c r="D4" s="1397"/>
      <c r="E4" s="1397"/>
      <c r="F4" s="1397"/>
      <c r="G4" s="1397"/>
      <c r="H4" s="1397"/>
      <c r="I4" s="1397"/>
      <c r="J4" s="1397"/>
      <c r="K4" s="1397"/>
      <c r="L4" s="1397"/>
      <c r="M4" s="1397"/>
      <c r="N4" s="1397"/>
      <c r="O4" s="1397"/>
      <c r="P4" s="1397"/>
      <c r="Q4" s="1397"/>
      <c r="R4" s="1397"/>
      <c r="S4" s="1397"/>
      <c r="T4" s="1397"/>
      <c r="U4" s="1397"/>
    </row>
    <row r="5" spans="2:5" ht="9.75" customHeight="1" thickBot="1">
      <c r="B5" s="1086"/>
      <c r="C5" s="1086"/>
      <c r="D5" s="1086"/>
      <c r="E5" s="1086"/>
    </row>
    <row r="6" spans="2:24" ht="12.75">
      <c r="B6" s="1087"/>
      <c r="C6" s="1398" t="s">
        <v>587</v>
      </c>
      <c r="D6" s="1399"/>
      <c r="E6" s="1399"/>
      <c r="F6" s="1400"/>
      <c r="G6" s="1088" t="s">
        <v>289</v>
      </c>
      <c r="H6" s="1089"/>
      <c r="I6" s="1089"/>
      <c r="J6" s="1090"/>
      <c r="K6" s="1088"/>
      <c r="L6" s="1089"/>
      <c r="M6" s="1090"/>
      <c r="N6" s="1399" t="s">
        <v>588</v>
      </c>
      <c r="O6" s="1399"/>
      <c r="P6" s="1399"/>
      <c r="Q6" s="1400"/>
      <c r="R6" s="1088" t="s">
        <v>289</v>
      </c>
      <c r="S6" s="1089"/>
      <c r="T6" s="1089"/>
      <c r="U6" s="1090"/>
      <c r="V6" s="1088"/>
      <c r="W6" s="1089"/>
      <c r="X6" s="1090"/>
    </row>
    <row r="7" spans="2:24" ht="21.75" customHeight="1">
      <c r="B7" s="1091"/>
      <c r="C7" s="1401"/>
      <c r="D7" s="1402"/>
      <c r="E7" s="1402"/>
      <c r="F7" s="1403"/>
      <c r="G7" s="1407" t="s">
        <v>936</v>
      </c>
      <c r="H7" s="1408"/>
      <c r="I7" s="1408"/>
      <c r="J7" s="1409"/>
      <c r="K7" s="1390" t="s">
        <v>937</v>
      </c>
      <c r="L7" s="1391"/>
      <c r="M7" s="1392"/>
      <c r="N7" s="1402"/>
      <c r="O7" s="1402"/>
      <c r="P7" s="1402"/>
      <c r="Q7" s="1403"/>
      <c r="R7" s="1413" t="s">
        <v>936</v>
      </c>
      <c r="S7" s="1414"/>
      <c r="T7" s="1414"/>
      <c r="U7" s="1415"/>
      <c r="V7" s="1390" t="s">
        <v>937</v>
      </c>
      <c r="W7" s="1391"/>
      <c r="X7" s="1392"/>
    </row>
    <row r="8" spans="2:24" ht="25.5" customHeight="1" thickBot="1">
      <c r="B8" s="1091"/>
      <c r="C8" s="1404"/>
      <c r="D8" s="1405"/>
      <c r="E8" s="1405"/>
      <c r="F8" s="1406"/>
      <c r="G8" s="1410"/>
      <c r="H8" s="1411"/>
      <c r="I8" s="1411"/>
      <c r="J8" s="1412"/>
      <c r="K8" s="1393"/>
      <c r="L8" s="1394"/>
      <c r="M8" s="1395"/>
      <c r="N8" s="1405"/>
      <c r="O8" s="1405"/>
      <c r="P8" s="1405"/>
      <c r="Q8" s="1406"/>
      <c r="R8" s="1410"/>
      <c r="S8" s="1411"/>
      <c r="T8" s="1411"/>
      <c r="U8" s="1412"/>
      <c r="V8" s="1393"/>
      <c r="W8" s="1394"/>
      <c r="X8" s="1395"/>
    </row>
    <row r="9" spans="2:24" ht="56.25" customHeight="1">
      <c r="B9" s="1092"/>
      <c r="C9" s="1093" t="s">
        <v>938</v>
      </c>
      <c r="D9" s="867" t="s">
        <v>939</v>
      </c>
      <c r="E9" s="867" t="s">
        <v>940</v>
      </c>
      <c r="F9" s="865" t="s">
        <v>941</v>
      </c>
      <c r="G9" s="1093" t="s">
        <v>938</v>
      </c>
      <c r="H9" s="1094" t="s">
        <v>939</v>
      </c>
      <c r="I9" s="867" t="s">
        <v>940</v>
      </c>
      <c r="J9" s="865" t="s">
        <v>941</v>
      </c>
      <c r="K9" s="1095" t="s">
        <v>938</v>
      </c>
      <c r="L9" s="1096" t="s">
        <v>939</v>
      </c>
      <c r="M9" s="681" t="s">
        <v>940</v>
      </c>
      <c r="N9" s="1097" t="s">
        <v>938</v>
      </c>
      <c r="O9" s="1094" t="s">
        <v>939</v>
      </c>
      <c r="P9" s="867" t="s">
        <v>940</v>
      </c>
      <c r="Q9" s="865" t="s">
        <v>941</v>
      </c>
      <c r="R9" s="1093" t="s">
        <v>938</v>
      </c>
      <c r="S9" s="1094" t="s">
        <v>939</v>
      </c>
      <c r="T9" s="867" t="s">
        <v>940</v>
      </c>
      <c r="U9" s="865" t="s">
        <v>941</v>
      </c>
      <c r="V9" s="1095" t="s">
        <v>938</v>
      </c>
      <c r="W9" s="1096" t="s">
        <v>939</v>
      </c>
      <c r="X9" s="681" t="s">
        <v>940</v>
      </c>
    </row>
    <row r="10" spans="2:24" ht="17.25" customHeight="1">
      <c r="B10" s="1092"/>
      <c r="C10" s="1098" t="s">
        <v>942</v>
      </c>
      <c r="D10" s="1099" t="s">
        <v>942</v>
      </c>
      <c r="E10" s="1100" t="s">
        <v>942</v>
      </c>
      <c r="F10" s="1101"/>
      <c r="G10" s="1098" t="s">
        <v>942</v>
      </c>
      <c r="H10" s="1099" t="s">
        <v>942</v>
      </c>
      <c r="I10" s="1100" t="s">
        <v>942</v>
      </c>
      <c r="J10" s="871"/>
      <c r="K10" s="1102" t="s">
        <v>942</v>
      </c>
      <c r="L10" s="1103" t="s">
        <v>942</v>
      </c>
      <c r="M10" s="1104" t="s">
        <v>942</v>
      </c>
      <c r="N10" s="1099" t="s">
        <v>942</v>
      </c>
      <c r="O10" s="1099" t="s">
        <v>942</v>
      </c>
      <c r="P10" s="1100" t="s">
        <v>942</v>
      </c>
      <c r="Q10" s="1101"/>
      <c r="R10" s="1098" t="s">
        <v>942</v>
      </c>
      <c r="S10" s="1099" t="s">
        <v>942</v>
      </c>
      <c r="T10" s="1100" t="s">
        <v>942</v>
      </c>
      <c r="U10" s="871"/>
      <c r="V10" s="1105" t="s">
        <v>942</v>
      </c>
      <c r="W10" s="1106" t="s">
        <v>942</v>
      </c>
      <c r="X10" s="695" t="s">
        <v>942</v>
      </c>
    </row>
    <row r="11" spans="2:24" ht="28.5" customHeight="1" thickBot="1">
      <c r="B11" s="1091"/>
      <c r="C11" s="1107" t="s">
        <v>589</v>
      </c>
      <c r="D11" s="1108" t="s">
        <v>590</v>
      </c>
      <c r="E11" s="1109" t="s">
        <v>591</v>
      </c>
      <c r="F11" s="1110"/>
      <c r="G11" s="1107" t="s">
        <v>589</v>
      </c>
      <c r="H11" s="1108" t="s">
        <v>590</v>
      </c>
      <c r="I11" s="1109" t="s">
        <v>591</v>
      </c>
      <c r="J11" s="1110"/>
      <c r="K11" s="1107" t="s">
        <v>589</v>
      </c>
      <c r="L11" s="1108" t="s">
        <v>590</v>
      </c>
      <c r="M11" s="1111" t="s">
        <v>591</v>
      </c>
      <c r="N11" s="1108" t="s">
        <v>589</v>
      </c>
      <c r="O11" s="1108" t="s">
        <v>590</v>
      </c>
      <c r="P11" s="1109" t="s">
        <v>591</v>
      </c>
      <c r="Q11" s="1110"/>
      <c r="R11" s="1107" t="s">
        <v>589</v>
      </c>
      <c r="S11" s="1108" t="s">
        <v>590</v>
      </c>
      <c r="T11" s="1109" t="s">
        <v>591</v>
      </c>
      <c r="U11" s="1110"/>
      <c r="V11" s="1107" t="s">
        <v>589</v>
      </c>
      <c r="W11" s="1108" t="s">
        <v>590</v>
      </c>
      <c r="X11" s="1111" t="s">
        <v>591</v>
      </c>
    </row>
    <row r="12" spans="2:24" ht="13.5" thickBot="1">
      <c r="B12" s="1112" t="s">
        <v>299</v>
      </c>
      <c r="C12" s="1113" t="s">
        <v>251</v>
      </c>
      <c r="D12" s="1114">
        <v>2</v>
      </c>
      <c r="E12" s="1115">
        <v>3</v>
      </c>
      <c r="F12" s="1116">
        <v>4</v>
      </c>
      <c r="G12" s="1113" t="s">
        <v>592</v>
      </c>
      <c r="H12" s="1114">
        <v>6</v>
      </c>
      <c r="I12" s="1115">
        <v>7</v>
      </c>
      <c r="J12" s="1116">
        <v>8</v>
      </c>
      <c r="K12" s="1113" t="s">
        <v>593</v>
      </c>
      <c r="L12" s="1114">
        <v>10</v>
      </c>
      <c r="M12" s="1116">
        <v>11</v>
      </c>
      <c r="N12" s="1114" t="s">
        <v>884</v>
      </c>
      <c r="O12" s="1114">
        <v>13</v>
      </c>
      <c r="P12" s="1115">
        <v>14</v>
      </c>
      <c r="Q12" s="1116">
        <v>15</v>
      </c>
      <c r="R12" s="1113" t="s">
        <v>885</v>
      </c>
      <c r="S12" s="1114">
        <v>17</v>
      </c>
      <c r="T12" s="1115">
        <v>18</v>
      </c>
      <c r="U12" s="1116">
        <v>19</v>
      </c>
      <c r="V12" s="1113" t="s">
        <v>601</v>
      </c>
      <c r="W12" s="1114">
        <v>21</v>
      </c>
      <c r="X12" s="1116">
        <v>22</v>
      </c>
    </row>
    <row r="13" spans="2:24" ht="25.5" customHeight="1">
      <c r="B13" s="1117" t="s">
        <v>595</v>
      </c>
      <c r="C13" s="1118"/>
      <c r="D13" s="1119"/>
      <c r="E13" s="1119"/>
      <c r="F13" s="1120"/>
      <c r="G13" s="1118"/>
      <c r="H13" s="1119"/>
      <c r="I13" s="1119"/>
      <c r="J13" s="1120"/>
      <c r="K13" s="1118"/>
      <c r="L13" s="1119"/>
      <c r="M13" s="1120"/>
      <c r="N13" s="1121"/>
      <c r="O13" s="1119"/>
      <c r="P13" s="1119"/>
      <c r="Q13" s="1120"/>
      <c r="R13" s="1118"/>
      <c r="S13" s="1119"/>
      <c r="T13" s="1119"/>
      <c r="U13" s="1120"/>
      <c r="V13" s="1118"/>
      <c r="W13" s="1119"/>
      <c r="X13" s="1120"/>
    </row>
    <row r="14" spans="2:24" ht="34.5" customHeight="1">
      <c r="B14" s="937" t="s">
        <v>640</v>
      </c>
      <c r="C14" s="1122"/>
      <c r="D14" s="1123"/>
      <c r="E14" s="1123"/>
      <c r="F14" s="1124"/>
      <c r="G14" s="1122"/>
      <c r="H14" s="1123"/>
      <c r="I14" s="1123"/>
      <c r="J14" s="1124"/>
      <c r="K14" s="1122"/>
      <c r="L14" s="1123"/>
      <c r="M14" s="1124"/>
      <c r="N14" s="1125"/>
      <c r="O14" s="1123"/>
      <c r="P14" s="1123"/>
      <c r="Q14" s="1124"/>
      <c r="R14" s="1122"/>
      <c r="S14" s="1123"/>
      <c r="T14" s="1123"/>
      <c r="U14" s="1124"/>
      <c r="V14" s="1122"/>
      <c r="W14" s="1123"/>
      <c r="X14" s="1124"/>
    </row>
    <row r="15" spans="2:24" ht="36" customHeight="1" thickBot="1">
      <c r="B15" s="1126" t="s">
        <v>641</v>
      </c>
      <c r="C15" s="1127"/>
      <c r="D15" s="1128"/>
      <c r="E15" s="1128"/>
      <c r="F15" s="1129"/>
      <c r="G15" s="1127"/>
      <c r="H15" s="1128"/>
      <c r="I15" s="1128"/>
      <c r="J15" s="1130"/>
      <c r="K15" s="1127"/>
      <c r="L15" s="1128"/>
      <c r="M15" s="1131"/>
      <c r="N15" s="1132"/>
      <c r="O15" s="1128"/>
      <c r="P15" s="1128"/>
      <c r="Q15" s="1129"/>
      <c r="R15" s="1127"/>
      <c r="S15" s="1128"/>
      <c r="T15" s="1128"/>
      <c r="U15" s="1130"/>
      <c r="V15" s="1127"/>
      <c r="W15" s="1128"/>
      <c r="X15" s="1131"/>
    </row>
    <row r="16" ht="7.5" customHeight="1"/>
    <row r="17" ht="6.75" customHeight="1"/>
    <row r="18" ht="12.75">
      <c r="B18" s="1133" t="s">
        <v>149</v>
      </c>
    </row>
    <row r="19" ht="12.75">
      <c r="B19" s="1133" t="s">
        <v>596</v>
      </c>
    </row>
    <row r="20" spans="2:21" ht="12.75">
      <c r="B20" s="1133" t="s">
        <v>625</v>
      </c>
      <c r="U20" s="1134"/>
    </row>
    <row r="21" ht="12.75">
      <c r="B21" s="1133"/>
    </row>
  </sheetData>
  <mergeCells count="8">
    <mergeCell ref="V7:X8"/>
    <mergeCell ref="B1:U1"/>
    <mergeCell ref="B4:U4"/>
    <mergeCell ref="C6:F8"/>
    <mergeCell ref="N6:Q8"/>
    <mergeCell ref="G7:J8"/>
    <mergeCell ref="K7:M8"/>
    <mergeCell ref="R7:U8"/>
  </mergeCells>
  <printOptions horizontalCentered="1" verticalCentered="1"/>
  <pageMargins left="0.78740157480315" right="0.78740157480315" top="0.984251968503937" bottom="0.984251968503937" header="0.511811023622047" footer="0.511811023622047"/>
  <pageSetup orientation="landscape" paperSize="9" scale="3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view="pageBreakPreview" zoomScale="60" workbookViewId="0" topLeftCell="A1">
      <selection pane="topLeft" activeCell="M18" sqref="M18"/>
    </sheetView>
  </sheetViews>
  <sheetFormatPr defaultColWidth="9.1640625" defaultRowHeight="12.75"/>
  <cols>
    <col min="1" max="1" width="9" style="409" customWidth="1"/>
    <col min="2" max="2" width="28.7142857142857" style="409" customWidth="1"/>
    <col min="3" max="3" width="12.1428571428571" style="409" customWidth="1"/>
    <col min="4" max="4" width="14.7142857142857" style="409" customWidth="1"/>
    <col min="5" max="5" width="31" style="409" customWidth="1"/>
    <col min="6" max="6" width="11.8571428571429" style="409" customWidth="1"/>
    <col min="7" max="7" width="18.5714285714286" style="409" customWidth="1"/>
    <col min="8" max="8" width="23.8571428571429" style="409" customWidth="1"/>
    <col min="9" max="16384" width="9.14285714285714" style="409"/>
  </cols>
  <sheetData>
    <row r="1" ht="15.75">
      <c r="H1" s="410" t="s">
        <v>559</v>
      </c>
    </row>
    <row r="2" spans="1:5" ht="18">
      <c r="A2" s="411" t="s">
        <v>365</v>
      </c>
      <c r="B2" s="412"/>
      <c r="E2" s="413" t="s">
        <v>60</v>
      </c>
    </row>
    <row r="4" spans="1:8" ht="15.75">
      <c r="A4" s="414" t="s">
        <v>366</v>
      </c>
      <c r="B4" s="415"/>
      <c r="C4" s="415"/>
      <c r="D4" s="415"/>
      <c r="E4" s="415"/>
      <c r="F4" s="415"/>
      <c r="G4" s="415"/>
      <c r="H4" s="415"/>
    </row>
    <row r="5" spans="1:8" ht="15.75">
      <c r="A5" s="414" t="s">
        <v>367</v>
      </c>
      <c r="B5" s="415"/>
      <c r="C5" s="415"/>
      <c r="D5" s="415"/>
      <c r="E5" s="415"/>
      <c r="F5" s="415"/>
      <c r="G5" s="415"/>
      <c r="H5" s="415"/>
    </row>
    <row r="6" ht="13.5" thickBot="1"/>
    <row r="7" spans="1:8" ht="63" customHeight="1" thickBot="1">
      <c r="A7" s="416" t="s">
        <v>54</v>
      </c>
      <c r="B7" s="417" t="s">
        <v>55</v>
      </c>
      <c r="C7" s="417" t="s">
        <v>56</v>
      </c>
      <c r="D7" s="417" t="s">
        <v>59</v>
      </c>
      <c r="E7" s="417" t="s">
        <v>57</v>
      </c>
      <c r="F7" s="417" t="s">
        <v>58</v>
      </c>
      <c r="G7" s="417" t="s">
        <v>369</v>
      </c>
      <c r="H7" s="418" t="s">
        <v>275</v>
      </c>
    </row>
    <row r="8" spans="1:8" ht="27.95" customHeight="1">
      <c r="A8" s="419"/>
      <c r="B8" s="420"/>
      <c r="C8" s="420"/>
      <c r="D8" s="420"/>
      <c r="E8" s="420"/>
      <c r="F8" s="420"/>
      <c r="G8" s="420"/>
      <c r="H8" s="421"/>
    </row>
    <row r="9" spans="1:8" ht="27.95" customHeight="1">
      <c r="A9" s="422"/>
      <c r="B9" s="423"/>
      <c r="C9" s="423"/>
      <c r="D9" s="423"/>
      <c r="E9" s="423"/>
      <c r="F9" s="423"/>
      <c r="G9" s="423"/>
      <c r="H9" s="424"/>
    </row>
    <row r="10" spans="1:8" ht="27.95" customHeight="1">
      <c r="A10" s="422"/>
      <c r="B10" s="423"/>
      <c r="C10" s="423"/>
      <c r="D10" s="423"/>
      <c r="E10" s="423"/>
      <c r="F10" s="423"/>
      <c r="G10" s="423"/>
      <c r="H10" s="424"/>
    </row>
    <row r="11" spans="1:8" ht="27.95" customHeight="1">
      <c r="A11" s="422"/>
      <c r="B11" s="423"/>
      <c r="C11" s="423"/>
      <c r="D11" s="423"/>
      <c r="E11" s="423"/>
      <c r="F11" s="423"/>
      <c r="G11" s="423"/>
      <c r="H11" s="424"/>
    </row>
    <row r="12" spans="1:8" ht="27.95" customHeight="1">
      <c r="A12" s="422"/>
      <c r="B12" s="423"/>
      <c r="C12" s="423"/>
      <c r="D12" s="423"/>
      <c r="E12" s="423"/>
      <c r="F12" s="423"/>
      <c r="G12" s="423"/>
      <c r="H12" s="424"/>
    </row>
    <row r="13" spans="1:8" ht="27.95" customHeight="1">
      <c r="A13" s="422"/>
      <c r="B13" s="423"/>
      <c r="C13" s="423"/>
      <c r="D13" s="423"/>
      <c r="E13" s="423"/>
      <c r="F13" s="423"/>
      <c r="G13" s="423"/>
      <c r="H13" s="424"/>
    </row>
    <row r="14" spans="1:8" ht="27.95" customHeight="1">
      <c r="A14" s="422"/>
      <c r="B14" s="423"/>
      <c r="C14" s="423"/>
      <c r="D14" s="423"/>
      <c r="E14" s="423"/>
      <c r="F14" s="423"/>
      <c r="G14" s="423"/>
      <c r="H14" s="424"/>
    </row>
    <row r="15" spans="1:8" ht="27.95" customHeight="1">
      <c r="A15" s="422"/>
      <c r="B15" s="423"/>
      <c r="C15" s="423"/>
      <c r="D15" s="423"/>
      <c r="E15" s="423"/>
      <c r="F15" s="423"/>
      <c r="G15" s="423"/>
      <c r="H15" s="424"/>
    </row>
    <row r="16" spans="1:8" ht="27.95" customHeight="1">
      <c r="A16" s="422"/>
      <c r="B16" s="423"/>
      <c r="C16" s="423"/>
      <c r="D16" s="423"/>
      <c r="E16" s="423"/>
      <c r="F16" s="423"/>
      <c r="G16" s="423"/>
      <c r="H16" s="424"/>
    </row>
    <row r="17" spans="1:8" ht="27.95" customHeight="1">
      <c r="A17" s="422"/>
      <c r="B17" s="423"/>
      <c r="C17" s="423"/>
      <c r="D17" s="423"/>
      <c r="E17" s="423"/>
      <c r="F17" s="423"/>
      <c r="G17" s="423"/>
      <c r="H17" s="424"/>
    </row>
    <row r="18" spans="1:8" ht="27.95" customHeight="1">
      <c r="A18" s="422"/>
      <c r="B18" s="423"/>
      <c r="C18" s="423"/>
      <c r="D18" s="423"/>
      <c r="E18" s="423"/>
      <c r="F18" s="423"/>
      <c r="G18" s="423"/>
      <c r="H18" s="424"/>
    </row>
    <row r="19" spans="1:8" ht="27.95" customHeight="1" thickBot="1">
      <c r="A19" s="425"/>
      <c r="B19" s="426"/>
      <c r="C19" s="426"/>
      <c r="D19" s="426"/>
      <c r="E19" s="426"/>
      <c r="F19" s="426"/>
      <c r="G19" s="426"/>
      <c r="H19" s="427"/>
    </row>
    <row r="20" spans="1:5" ht="12.75">
      <c r="A20" s="428" t="s">
        <v>368</v>
      </c>
      <c r="B20" s="428"/>
      <c r="C20" s="428"/>
      <c r="D20" s="428"/>
      <c r="E20" s="428"/>
    </row>
    <row r="22" spans="2:7" ht="15.95" customHeight="1">
      <c r="B22" s="409" t="s">
        <v>241</v>
      </c>
      <c r="E22" s="409" t="s">
        <v>242</v>
      </c>
      <c r="G22" s="409" t="s">
        <v>243</v>
      </c>
    </row>
    <row r="23" spans="2:5" ht="15.95" customHeight="1">
      <c r="B23" s="409" t="s">
        <v>147</v>
      </c>
      <c r="E23" s="409" t="s">
        <v>147</v>
      </c>
    </row>
    <row r="24" spans="2:5" ht="15.95" customHeight="1">
      <c r="B24" s="409" t="s">
        <v>278</v>
      </c>
      <c r="E24" s="409" t="s">
        <v>278</v>
      </c>
    </row>
  </sheetData>
  <printOptions horizontalCentered="1"/>
  <pageMargins left="0.196850393700787" right="0.196850393700787" top="0.78740157480315" bottom="0.393700787401575" header="0.393700787401575" footer="0"/>
  <pageSetup orientation="landscape" paperSize="9" scale="9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5"/>
  <sheetViews>
    <sheetView workbookViewId="0" topLeftCell="A21">
      <selection pane="topLeft" activeCell="A44" sqref="A44:L44"/>
    </sheetView>
  </sheetViews>
  <sheetFormatPr defaultRowHeight="12.75"/>
  <cols>
    <col min="1" max="1" width="13.8571428571429" style="372" customWidth="1"/>
    <col min="2" max="2" width="0.142857142857143" style="372" customWidth="1"/>
    <col min="3" max="3" width="19.2857142857143" style="372" customWidth="1"/>
    <col min="4" max="4" width="4.57142857142857" style="372" customWidth="1"/>
    <col min="5" max="5" width="3.57142857142857" style="372" customWidth="1"/>
    <col min="6" max="6" width="10.1428571428571" style="372" customWidth="1"/>
    <col min="7" max="7" width="3.85714285714286" style="372" customWidth="1"/>
    <col min="8" max="8" width="13.8571428571429" style="372" customWidth="1"/>
    <col min="9" max="9" width="23.1428571428571" style="372" customWidth="1"/>
    <col min="10" max="10" width="4.28571428571429" style="372" customWidth="1"/>
    <col min="11" max="11" width="0" style="372" hidden="1" customWidth="1"/>
    <col min="12" max="12" width="7.28571428571429" style="372" customWidth="1"/>
    <col min="13" max="13" width="9.28571428571429" style="372"/>
    <col min="14" max="14" width="6.85714285714286" style="372" customWidth="1"/>
    <col min="15" max="16384" width="9.28571428571429" style="372"/>
  </cols>
  <sheetData>
    <row r="1" ht="15.75">
      <c r="L1" s="7" t="s">
        <v>560</v>
      </c>
    </row>
    <row r="3" spans="1:10" ht="18">
      <c r="A3" s="27"/>
      <c r="B3" s="27"/>
      <c r="C3" s="27"/>
      <c r="D3" s="27"/>
      <c r="E3" s="429" t="s">
        <v>63</v>
      </c>
      <c r="F3" s="27"/>
      <c r="G3" s="27"/>
      <c r="H3" s="27"/>
      <c r="I3" s="27"/>
      <c r="J3" s="27"/>
    </row>
    <row r="4" spans="1:10" ht="8.25" customHeight="1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2" ht="84.75" customHeight="1">
      <c r="A5" s="1416" t="s">
        <v>688</v>
      </c>
      <c r="B5" s="1416"/>
      <c r="C5" s="1416"/>
      <c r="D5" s="1416"/>
      <c r="E5" s="1416"/>
      <c r="F5" s="1416"/>
      <c r="G5" s="1416"/>
      <c r="H5" s="1416"/>
      <c r="I5" s="1416"/>
      <c r="J5" s="1416"/>
      <c r="K5" s="1416"/>
      <c r="L5" s="1416"/>
    </row>
    <row r="6" ht="12.75">
      <c r="I6" s="183"/>
    </row>
    <row r="7" spans="1:10" ht="12.75">
      <c r="A7" s="372" t="s">
        <v>64</v>
      </c>
      <c r="C7" s="183"/>
      <c r="D7" s="21"/>
      <c r="G7" s="372" t="s">
        <v>65</v>
      </c>
      <c r="I7" s="430"/>
      <c r="J7" s="21"/>
    </row>
    <row r="8" ht="13.5" thickBot="1">
      <c r="I8" s="183"/>
    </row>
    <row r="9" spans="1:12" ht="17.25" customHeight="1">
      <c r="A9" s="431" t="s">
        <v>66</v>
      </c>
      <c r="B9" s="432"/>
      <c r="C9" s="432"/>
      <c r="D9" s="432"/>
      <c r="E9" s="432" t="s">
        <v>143</v>
      </c>
      <c r="F9" s="432"/>
      <c r="G9" s="433" t="s">
        <v>67</v>
      </c>
      <c r="H9" s="432"/>
      <c r="I9" s="432"/>
      <c r="J9" s="432"/>
      <c r="K9" s="434"/>
      <c r="L9" s="435"/>
    </row>
    <row r="10" spans="1:12" ht="16.5" customHeight="1">
      <c r="A10" s="436" t="s">
        <v>68</v>
      </c>
      <c r="B10" s="437"/>
      <c r="C10" s="438"/>
      <c r="D10" s="438"/>
      <c r="E10" s="438" t="s">
        <v>143</v>
      </c>
      <c r="F10" s="438"/>
      <c r="G10" s="439" t="s">
        <v>69</v>
      </c>
      <c r="H10" s="437"/>
      <c r="I10" s="438"/>
      <c r="J10" s="438"/>
      <c r="K10" s="440"/>
      <c r="L10" s="441"/>
    </row>
    <row r="11" spans="1:12" ht="12.75">
      <c r="A11" s="442" t="s">
        <v>70</v>
      </c>
      <c r="B11" s="443"/>
      <c r="C11" s="183"/>
      <c r="D11" s="183"/>
      <c r="E11" s="183"/>
      <c r="F11" s="183" t="s">
        <v>143</v>
      </c>
      <c r="G11" s="444" t="s">
        <v>71</v>
      </c>
      <c r="H11" s="443"/>
      <c r="I11" s="183"/>
      <c r="J11" s="183"/>
      <c r="K11" s="445"/>
      <c r="L11" s="446"/>
    </row>
    <row r="12" spans="1:12" ht="12.75">
      <c r="A12" s="447" t="s">
        <v>72</v>
      </c>
      <c r="B12" s="183"/>
      <c r="C12" s="183"/>
      <c r="D12" s="183"/>
      <c r="E12" s="183"/>
      <c r="F12" s="183"/>
      <c r="G12" s="430" t="s">
        <v>72</v>
      </c>
      <c r="H12" s="183"/>
      <c r="I12" s="183"/>
      <c r="J12" s="183"/>
      <c r="K12" s="445"/>
      <c r="L12" s="446"/>
    </row>
    <row r="13" spans="1:12" ht="12.75">
      <c r="A13" s="447" t="s">
        <v>73</v>
      </c>
      <c r="B13" s="183"/>
      <c r="C13" s="183"/>
      <c r="D13" s="183"/>
      <c r="E13" s="183"/>
      <c r="F13" s="183"/>
      <c r="G13" s="430" t="s">
        <v>73</v>
      </c>
      <c r="H13" s="183"/>
      <c r="I13" s="183"/>
      <c r="J13" s="183"/>
      <c r="K13" s="445"/>
      <c r="L13" s="446"/>
    </row>
    <row r="14" spans="1:12" ht="12.75">
      <c r="A14" s="436" t="s">
        <v>74</v>
      </c>
      <c r="B14" s="438"/>
      <c r="C14" s="438"/>
      <c r="D14" s="438"/>
      <c r="E14" s="438"/>
      <c r="F14" s="438"/>
      <c r="G14" s="439" t="s">
        <v>75</v>
      </c>
      <c r="H14" s="448"/>
      <c r="I14" s="438"/>
      <c r="J14" s="438"/>
      <c r="K14" s="440"/>
      <c r="L14" s="441"/>
    </row>
    <row r="15" spans="1:12" ht="12.75">
      <c r="A15" s="436" t="s">
        <v>76</v>
      </c>
      <c r="B15" s="438"/>
      <c r="C15" s="438"/>
      <c r="D15" s="438"/>
      <c r="E15" s="438"/>
      <c r="F15" s="438"/>
      <c r="G15" s="439" t="s">
        <v>76</v>
      </c>
      <c r="H15" s="438"/>
      <c r="I15" s="438"/>
      <c r="J15" s="438"/>
      <c r="K15" s="440"/>
      <c r="L15" s="441"/>
    </row>
    <row r="16" spans="1:12" ht="12.75">
      <c r="A16" s="442" t="s">
        <v>77</v>
      </c>
      <c r="B16" s="183"/>
      <c r="C16" s="183"/>
      <c r="D16" s="183"/>
      <c r="E16" s="183"/>
      <c r="F16" s="183"/>
      <c r="G16" s="444" t="s">
        <v>77</v>
      </c>
      <c r="H16" s="183"/>
      <c r="I16" s="183"/>
      <c r="J16" s="183"/>
      <c r="K16" s="445"/>
      <c r="L16" s="446"/>
    </row>
    <row r="17" spans="1:12" ht="12.75">
      <c r="A17" s="447" t="s">
        <v>78</v>
      </c>
      <c r="B17" s="183"/>
      <c r="C17" s="183"/>
      <c r="D17" s="183"/>
      <c r="E17" s="183"/>
      <c r="F17" s="183"/>
      <c r="G17" s="430" t="s">
        <v>78</v>
      </c>
      <c r="H17" s="183"/>
      <c r="I17" s="183"/>
      <c r="J17" s="183"/>
      <c r="K17" s="445"/>
      <c r="L17" s="446"/>
    </row>
    <row r="18" spans="1:12" ht="12.75">
      <c r="A18" s="447" t="s">
        <v>79</v>
      </c>
      <c r="B18" s="183"/>
      <c r="C18" s="183"/>
      <c r="D18" s="183"/>
      <c r="E18" s="183"/>
      <c r="F18" s="183"/>
      <c r="G18" s="430" t="s">
        <v>79</v>
      </c>
      <c r="H18" s="183"/>
      <c r="I18" s="183"/>
      <c r="J18" s="183"/>
      <c r="K18" s="445"/>
      <c r="L18" s="446"/>
    </row>
    <row r="19" spans="1:12" ht="12.75">
      <c r="A19" s="447" t="s">
        <v>80</v>
      </c>
      <c r="B19" s="183"/>
      <c r="C19" s="183"/>
      <c r="D19" s="183"/>
      <c r="E19" s="183"/>
      <c r="F19" s="183"/>
      <c r="G19" s="430" t="s">
        <v>80</v>
      </c>
      <c r="H19" s="183"/>
      <c r="I19" s="183"/>
      <c r="J19" s="183"/>
      <c r="K19" s="445"/>
      <c r="L19" s="446"/>
    </row>
    <row r="20" spans="1:12" ht="12.75">
      <c r="A20" s="449" t="s">
        <v>81</v>
      </c>
      <c r="B20" s="450"/>
      <c r="C20" s="450"/>
      <c r="D20" s="450"/>
      <c r="E20" s="451"/>
      <c r="F20" s="451"/>
      <c r="G20" s="452" t="s">
        <v>81</v>
      </c>
      <c r="H20" s="450"/>
      <c r="I20" s="450"/>
      <c r="J20" s="450"/>
      <c r="K20" s="86"/>
      <c r="L20" s="453"/>
    </row>
    <row r="21" spans="1:15" ht="13.5" thickBot="1">
      <c r="A21" s="454" t="s">
        <v>82</v>
      </c>
      <c r="B21" s="455"/>
      <c r="C21" s="455"/>
      <c r="D21" s="455"/>
      <c r="E21" s="456"/>
      <c r="F21" s="456"/>
      <c r="G21" s="457" t="s">
        <v>82</v>
      </c>
      <c r="H21" s="455"/>
      <c r="I21" s="455"/>
      <c r="J21" s="455"/>
      <c r="K21" s="458"/>
      <c r="L21" s="374"/>
      <c r="O21" s="372" t="s">
        <v>92</v>
      </c>
    </row>
    <row r="22" spans="1:12" ht="12.75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</row>
    <row r="23" spans="1:12" ht="12.75">
      <c r="A23" s="183"/>
      <c r="B23" s="183"/>
      <c r="C23" s="183"/>
      <c r="D23" s="183"/>
      <c r="E23" s="183"/>
      <c r="F23" s="183"/>
      <c r="G23" s="183"/>
      <c r="I23" s="443" t="s">
        <v>127</v>
      </c>
      <c r="J23" s="443"/>
      <c r="K23" s="443"/>
      <c r="L23" s="183"/>
    </row>
    <row r="24" spans="1:12" ht="20.1" customHeight="1">
      <c r="A24" s="183" t="s">
        <v>83</v>
      </c>
      <c r="B24" s="183"/>
      <c r="C24" s="443" t="s">
        <v>84</v>
      </c>
      <c r="D24" s="443"/>
      <c r="E24" s="443"/>
      <c r="F24" s="443" t="s">
        <v>85</v>
      </c>
      <c r="G24" s="459"/>
      <c r="H24" s="183"/>
      <c r="I24" s="448"/>
      <c r="J24" s="440"/>
      <c r="K24" s="183"/>
      <c r="L24" s="443" t="s">
        <v>86</v>
      </c>
    </row>
    <row r="25" spans="1:12" ht="12.75">
      <c r="A25" s="443"/>
      <c r="B25" s="443"/>
      <c r="C25" s="443"/>
      <c r="D25" s="443"/>
      <c r="E25" s="443"/>
      <c r="F25" s="443"/>
      <c r="G25" s="443"/>
      <c r="H25" s="183"/>
      <c r="I25" s="183"/>
      <c r="J25" s="183"/>
      <c r="K25" s="183"/>
      <c r="L25" s="443"/>
    </row>
    <row r="26" spans="1:12" ht="20.1" customHeight="1">
      <c r="A26" s="443"/>
      <c r="B26" s="443"/>
      <c r="C26" s="443" t="s">
        <v>87</v>
      </c>
      <c r="D26" s="443"/>
      <c r="E26" s="443"/>
      <c r="F26" s="443"/>
      <c r="G26" s="459"/>
      <c r="H26" s="183"/>
      <c r="I26" s="448"/>
      <c r="J26" s="440"/>
      <c r="K26" s="183"/>
      <c r="L26" s="443" t="s">
        <v>86</v>
      </c>
    </row>
    <row r="27" spans="1:12" ht="12.75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</row>
    <row r="28" spans="1:12" ht="12.75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</row>
    <row r="29" spans="1:12" ht="12.75">
      <c r="A29" s="460" t="s">
        <v>88</v>
      </c>
      <c r="B29" s="451"/>
      <c r="C29" s="451"/>
      <c r="D29" s="451"/>
      <c r="E29" s="451"/>
      <c r="F29" s="451"/>
      <c r="G29" s="451"/>
      <c r="H29" s="451"/>
      <c r="I29" s="451"/>
      <c r="J29" s="451"/>
      <c r="K29" s="451"/>
      <c r="L29" s="86"/>
    </row>
    <row r="30" spans="1:12" ht="12.75">
      <c r="A30" s="430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445"/>
    </row>
    <row r="31" spans="1:12" ht="12.75">
      <c r="A31" s="430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445"/>
    </row>
    <row r="32" spans="1:12" ht="12.75">
      <c r="A32" s="430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445"/>
    </row>
    <row r="33" spans="1:12" ht="12.75">
      <c r="A33" s="430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445"/>
    </row>
    <row r="34" spans="1:12" ht="12.75">
      <c r="A34" s="430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445"/>
    </row>
    <row r="35" spans="1:12" ht="12.75">
      <c r="A35" s="430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445"/>
    </row>
    <row r="36" spans="1:12" ht="12.75">
      <c r="A36" s="461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8"/>
    </row>
    <row r="38" spans="1:12" ht="49.9" customHeight="1">
      <c r="A38" s="1417" t="s">
        <v>23</v>
      </c>
      <c r="B38" s="1417"/>
      <c r="C38" s="1417"/>
      <c r="D38" s="1417"/>
      <c r="E38" s="1417"/>
      <c r="F38" s="1417"/>
      <c r="G38" s="1417"/>
      <c r="H38" s="1417"/>
      <c r="I38" s="1417"/>
      <c r="J38" s="1417"/>
      <c r="K38" s="1417"/>
      <c r="L38" s="1417"/>
    </row>
    <row r="41" spans="1:9" ht="12.75">
      <c r="A41" s="372" t="s">
        <v>89</v>
      </c>
      <c r="I41" s="372" t="s">
        <v>89</v>
      </c>
    </row>
    <row r="42" spans="1:9" ht="12.75">
      <c r="A42" s="372" t="s">
        <v>90</v>
      </c>
      <c r="I42" s="372" t="s">
        <v>91</v>
      </c>
    </row>
    <row r="44" spans="1:12" ht="29.25" customHeight="1">
      <c r="A44" s="1418" t="s">
        <v>964</v>
      </c>
      <c r="B44" s="1418"/>
      <c r="C44" s="1418"/>
      <c r="D44" s="1418"/>
      <c r="E44" s="1418"/>
      <c r="F44" s="1418"/>
      <c r="G44" s="1418"/>
      <c r="H44" s="1418"/>
      <c r="I44" s="1418"/>
      <c r="J44" s="1418"/>
      <c r="K44" s="1418"/>
      <c r="L44" s="1418"/>
    </row>
    <row r="45" ht="12.75">
      <c r="A45" s="462" t="s">
        <v>252</v>
      </c>
    </row>
  </sheetData>
  <mergeCells count="3">
    <mergeCell ref="A5:L5"/>
    <mergeCell ref="A38:L38"/>
    <mergeCell ref="A44:L44"/>
  </mergeCells>
  <printOptions horizontalCentered="1" verticalCentered="1"/>
  <pageMargins left="0.78740157480315" right="0.78740157480315" top="0.984251968503937" bottom="0.984251968503937" header="0.511811023622047" footer="0.511811023622047"/>
  <pageSetup orientation="portrait" paperSize="9" scale="9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33"/>
  <sheetViews>
    <sheetView view="pageBreakPreview" zoomScale="60" workbookViewId="0" topLeftCell="B1">
      <selection pane="topLeft" activeCell="H41" sqref="H41"/>
    </sheetView>
  </sheetViews>
  <sheetFormatPr defaultColWidth="10.6640625" defaultRowHeight="14.25"/>
  <cols>
    <col min="1" max="1" width="2.14285714285714" style="563" customWidth="1"/>
    <col min="2" max="2" width="7.71428571428571" style="563" customWidth="1"/>
    <col min="3" max="3" width="46.2857142857143" style="563" customWidth="1"/>
    <col min="4" max="4" width="17.7142857142857" style="563" customWidth="1"/>
    <col min="5" max="14" width="17.7142857142857" style="564" customWidth="1"/>
    <col min="15" max="15" width="26.7142857142857" style="563" customWidth="1"/>
    <col min="16" max="16384" width="10.7142857142857" style="563"/>
  </cols>
  <sheetData>
    <row r="1" ht="15.75">
      <c r="O1" s="463" t="s">
        <v>561</v>
      </c>
    </row>
    <row r="2" spans="2:15" ht="18.75" customHeight="1">
      <c r="B2" s="1423" t="s">
        <v>285</v>
      </c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</row>
    <row r="3" spans="2:15" ht="18">
      <c r="B3" s="565" t="s">
        <v>244</v>
      </c>
      <c r="C3" s="566"/>
      <c r="D3" s="566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8"/>
    </row>
    <row r="4" spans="5:14" ht="15.75">
      <c r="E4" s="567"/>
      <c r="F4" s="567"/>
      <c r="G4" s="567"/>
      <c r="H4" s="567"/>
      <c r="I4" s="567"/>
      <c r="J4" s="567"/>
      <c r="K4" s="567"/>
      <c r="L4" s="567"/>
      <c r="M4" s="567"/>
      <c r="N4" s="567"/>
    </row>
    <row r="5" spans="2:15" ht="18">
      <c r="B5" s="569" t="s">
        <v>911</v>
      </c>
      <c r="C5" s="569"/>
      <c r="D5" s="569"/>
      <c r="E5" s="570"/>
      <c r="F5" s="570"/>
      <c r="G5" s="570"/>
      <c r="H5" s="623"/>
      <c r="I5" s="570"/>
      <c r="J5" s="570"/>
      <c r="K5" s="570"/>
      <c r="L5" s="570"/>
      <c r="M5" s="570"/>
      <c r="N5" s="570"/>
      <c r="O5" s="571"/>
    </row>
    <row r="6" spans="2:15" ht="15.75">
      <c r="B6" s="572"/>
      <c r="C6" s="572"/>
      <c r="D6" s="572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1"/>
    </row>
    <row r="7" spans="2:15" ht="15.75">
      <c r="B7" s="572"/>
      <c r="C7" s="572"/>
      <c r="D7" s="572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1"/>
    </row>
    <row r="8" ht="15" thickBot="1">
      <c r="O8" s="573" t="s">
        <v>102</v>
      </c>
    </row>
    <row r="9" spans="2:15" s="574" customFormat="1" ht="29.25" customHeight="1">
      <c r="B9" s="1419" t="s">
        <v>828</v>
      </c>
      <c r="C9" s="1424" t="s">
        <v>829</v>
      </c>
      <c r="D9" s="1421" t="s">
        <v>835</v>
      </c>
      <c r="E9" s="1430" t="s">
        <v>899</v>
      </c>
      <c r="F9" s="1421" t="s">
        <v>900</v>
      </c>
      <c r="G9" s="1426"/>
      <c r="H9" s="1427"/>
      <c r="I9" s="1421" t="s">
        <v>830</v>
      </c>
      <c r="J9" s="1426"/>
      <c r="K9" s="1427"/>
      <c r="L9" s="1421" t="s">
        <v>903</v>
      </c>
      <c r="M9" s="1426"/>
      <c r="N9" s="1427"/>
      <c r="O9" s="1419" t="s">
        <v>275</v>
      </c>
    </row>
    <row r="10" spans="2:15" s="574" customFormat="1" ht="15.75" customHeight="1" thickBot="1">
      <c r="B10" s="1420"/>
      <c r="C10" s="1425"/>
      <c r="D10" s="1422"/>
      <c r="E10" s="1431"/>
      <c r="F10" s="1432"/>
      <c r="G10" s="1433"/>
      <c r="H10" s="1434"/>
      <c r="I10" s="1422"/>
      <c r="J10" s="1428"/>
      <c r="K10" s="1429"/>
      <c r="L10" s="1422"/>
      <c r="M10" s="1428"/>
      <c r="N10" s="1429"/>
      <c r="O10" s="1420"/>
    </row>
    <row r="11" spans="2:15" s="574" customFormat="1" ht="24.75" customHeight="1" thickBot="1">
      <c r="B11" s="1420"/>
      <c r="C11" s="1425"/>
      <c r="D11" s="1422"/>
      <c r="E11" s="1431"/>
      <c r="F11" s="652" t="s">
        <v>269</v>
      </c>
      <c r="G11" s="652" t="s">
        <v>100</v>
      </c>
      <c r="H11" s="652" t="s">
        <v>101</v>
      </c>
      <c r="I11" s="620" t="s">
        <v>269</v>
      </c>
      <c r="J11" s="652" t="s">
        <v>100</v>
      </c>
      <c r="K11" s="652" t="s">
        <v>101</v>
      </c>
      <c r="L11" s="620" t="s">
        <v>269</v>
      </c>
      <c r="M11" s="652" t="s">
        <v>100</v>
      </c>
      <c r="N11" s="652" t="s">
        <v>101</v>
      </c>
      <c r="O11" s="1420"/>
    </row>
    <row r="12" spans="2:15" ht="15">
      <c r="B12" s="655"/>
      <c r="C12" s="656"/>
      <c r="D12" s="657"/>
      <c r="E12" s="658"/>
      <c r="F12" s="658"/>
      <c r="G12" s="659"/>
      <c r="H12" s="659"/>
      <c r="I12" s="659"/>
      <c r="J12" s="659"/>
      <c r="K12" s="659"/>
      <c r="L12" s="660"/>
      <c r="M12" s="660"/>
      <c r="N12" s="660"/>
      <c r="O12" s="661"/>
    </row>
    <row r="13" spans="2:15" ht="15">
      <c r="B13" s="584"/>
      <c r="C13" s="575"/>
      <c r="D13" s="576"/>
      <c r="E13" s="577"/>
      <c r="F13" s="577"/>
      <c r="G13" s="578"/>
      <c r="H13" s="578"/>
      <c r="I13" s="578"/>
      <c r="J13" s="578"/>
      <c r="K13" s="578"/>
      <c r="L13" s="579"/>
      <c r="M13" s="579"/>
      <c r="N13" s="579"/>
      <c r="O13" s="585"/>
    </row>
    <row r="14" spans="2:15" ht="14.25">
      <c r="B14" s="631"/>
      <c r="C14" s="575"/>
      <c r="D14" s="576"/>
      <c r="E14" s="580"/>
      <c r="F14" s="580"/>
      <c r="G14" s="581"/>
      <c r="H14" s="581"/>
      <c r="I14" s="581"/>
      <c r="J14" s="581"/>
      <c r="K14" s="581"/>
      <c r="L14" s="582"/>
      <c r="M14" s="582"/>
      <c r="N14" s="582"/>
      <c r="O14" s="651"/>
    </row>
    <row r="15" spans="2:15" ht="14.25">
      <c r="B15" s="631"/>
      <c r="C15" s="575"/>
      <c r="D15" s="576"/>
      <c r="E15" s="580"/>
      <c r="F15" s="580"/>
      <c r="G15" s="581"/>
      <c r="H15" s="581"/>
      <c r="I15" s="581"/>
      <c r="J15" s="581"/>
      <c r="K15" s="581"/>
      <c r="L15" s="582"/>
      <c r="M15" s="582"/>
      <c r="N15" s="582"/>
      <c r="O15" s="651"/>
    </row>
    <row r="16" spans="2:15" ht="14.25">
      <c r="B16" s="631"/>
      <c r="C16" s="575"/>
      <c r="D16" s="576"/>
      <c r="E16" s="580"/>
      <c r="F16" s="580"/>
      <c r="G16" s="581"/>
      <c r="H16" s="581"/>
      <c r="I16" s="581"/>
      <c r="J16" s="581"/>
      <c r="K16" s="581"/>
      <c r="L16" s="582"/>
      <c r="M16" s="582"/>
      <c r="N16" s="582"/>
      <c r="O16" s="651"/>
    </row>
    <row r="17" spans="2:15" ht="14.25">
      <c r="B17" s="631"/>
      <c r="C17" s="575"/>
      <c r="D17" s="576"/>
      <c r="E17" s="580"/>
      <c r="F17" s="580"/>
      <c r="G17" s="581"/>
      <c r="H17" s="581"/>
      <c r="I17" s="581"/>
      <c r="J17" s="581"/>
      <c r="K17" s="581"/>
      <c r="L17" s="582"/>
      <c r="M17" s="582"/>
      <c r="N17" s="582"/>
      <c r="O17" s="651"/>
    </row>
    <row r="18" spans="2:15" ht="14.25">
      <c r="B18" s="631"/>
      <c r="C18" s="575"/>
      <c r="D18" s="576"/>
      <c r="E18" s="580"/>
      <c r="F18" s="580"/>
      <c r="G18" s="581"/>
      <c r="H18" s="581"/>
      <c r="I18" s="581"/>
      <c r="J18" s="581"/>
      <c r="K18" s="581"/>
      <c r="L18" s="582"/>
      <c r="M18" s="582"/>
      <c r="N18" s="582"/>
      <c r="O18" s="651"/>
    </row>
    <row r="19" spans="2:15" ht="14.25">
      <c r="B19" s="631"/>
      <c r="C19" s="575"/>
      <c r="D19" s="576"/>
      <c r="E19" s="580"/>
      <c r="F19" s="580"/>
      <c r="G19" s="581"/>
      <c r="H19" s="581"/>
      <c r="I19" s="581"/>
      <c r="J19" s="581"/>
      <c r="K19" s="581"/>
      <c r="L19" s="582"/>
      <c r="M19" s="582"/>
      <c r="N19" s="582"/>
      <c r="O19" s="651"/>
    </row>
    <row r="20" spans="2:15" ht="15.75" thickBot="1">
      <c r="B20" s="644"/>
      <c r="C20" s="645" t="s">
        <v>832</v>
      </c>
      <c r="D20" s="646"/>
      <c r="E20" s="662"/>
      <c r="F20" s="662"/>
      <c r="G20" s="663"/>
      <c r="H20" s="663"/>
      <c r="I20" s="663"/>
      <c r="J20" s="663"/>
      <c r="K20" s="663"/>
      <c r="L20" s="664"/>
      <c r="M20" s="664"/>
      <c r="N20" s="664"/>
      <c r="O20" s="665"/>
    </row>
    <row r="21" spans="2:15" ht="16.5" thickBot="1">
      <c r="B21" s="632"/>
      <c r="C21" s="633" t="s">
        <v>833</v>
      </c>
      <c r="D21" s="653"/>
      <c r="E21" s="653"/>
      <c r="F21" s="653"/>
      <c r="G21" s="653"/>
      <c r="H21" s="653"/>
      <c r="I21" s="653"/>
      <c r="J21" s="653"/>
      <c r="K21" s="653"/>
      <c r="L21" s="653"/>
      <c r="M21" s="653"/>
      <c r="N21" s="653"/>
      <c r="O21" s="654"/>
    </row>
    <row r="22" spans="2:15" ht="14.25">
      <c r="B22" s="357"/>
      <c r="C22" s="357"/>
      <c r="D22" s="357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1"/>
    </row>
    <row r="23" spans="2:15" ht="14.25">
      <c r="B23" s="28" t="s">
        <v>149</v>
      </c>
      <c r="C23" s="464"/>
      <c r="D23" s="34"/>
      <c r="E23" s="34"/>
      <c r="F23" s="34"/>
      <c r="G23" s="34"/>
      <c r="H23" s="30"/>
      <c r="I23" s="570"/>
      <c r="J23" s="570"/>
      <c r="K23" s="570"/>
      <c r="L23" s="570"/>
      <c r="M23" s="570"/>
      <c r="N23" s="570"/>
      <c r="O23" s="571"/>
    </row>
    <row r="24" spans="2:15" ht="14.25">
      <c r="B24" s="28" t="s">
        <v>840</v>
      </c>
      <c r="C24" s="464"/>
      <c r="D24" s="34"/>
      <c r="E24" s="34"/>
      <c r="F24" s="34"/>
      <c r="G24" s="34"/>
      <c r="H24" s="30"/>
      <c r="I24" s="570"/>
      <c r="J24" s="570"/>
      <c r="K24" s="570"/>
      <c r="L24" s="570"/>
      <c r="M24" s="570"/>
      <c r="N24" s="570"/>
      <c r="O24" s="571"/>
    </row>
    <row r="25" spans="2:15" ht="14.25">
      <c r="B25" s="28" t="s">
        <v>841</v>
      </c>
      <c r="C25" s="464"/>
      <c r="D25" s="34"/>
      <c r="E25" s="34"/>
      <c r="F25" s="34"/>
      <c r="G25" s="34"/>
      <c r="H25" s="30"/>
      <c r="I25" s="570"/>
      <c r="J25" s="570"/>
      <c r="K25" s="570"/>
      <c r="L25" s="570"/>
      <c r="M25" s="570"/>
      <c r="N25" s="570"/>
      <c r="O25" s="571"/>
    </row>
    <row r="26" spans="2:15" ht="14.25">
      <c r="B26" s="28" t="s">
        <v>836</v>
      </c>
      <c r="C26" s="464"/>
      <c r="D26" s="34"/>
      <c r="E26" s="34"/>
      <c r="F26" s="34"/>
      <c r="G26" s="34"/>
      <c r="H26" s="30"/>
      <c r="I26" s="570"/>
      <c r="J26" s="570"/>
      <c r="K26" s="570"/>
      <c r="L26" s="570"/>
      <c r="M26" s="570"/>
      <c r="N26" s="570"/>
      <c r="O26" s="571"/>
    </row>
    <row r="27" spans="2:15" ht="14.25">
      <c r="B27" s="28" t="s">
        <v>837</v>
      </c>
      <c r="C27" s="464"/>
      <c r="D27" s="34"/>
      <c r="E27" s="34"/>
      <c r="F27" s="34"/>
      <c r="G27" s="34"/>
      <c r="H27" s="30"/>
      <c r="I27" s="570"/>
      <c r="J27" s="570"/>
      <c r="K27" s="570"/>
      <c r="L27" s="570"/>
      <c r="M27" s="570"/>
      <c r="N27" s="570"/>
      <c r="O27" s="571"/>
    </row>
    <row r="28" spans="2:15" ht="14.25">
      <c r="B28" s="28" t="s">
        <v>838</v>
      </c>
      <c r="C28" s="464"/>
      <c r="D28" s="34"/>
      <c r="E28" s="34"/>
      <c r="F28" s="34"/>
      <c r="G28" s="34"/>
      <c r="H28" s="30"/>
      <c r="I28" s="570"/>
      <c r="J28" s="570"/>
      <c r="K28" s="570"/>
      <c r="L28" s="570"/>
      <c r="M28" s="570"/>
      <c r="N28" s="570"/>
      <c r="O28" s="571"/>
    </row>
    <row r="29" spans="2:8" ht="14.25">
      <c r="B29" s="28"/>
      <c r="C29" s="464"/>
      <c r="D29" s="34"/>
      <c r="E29" s="34"/>
      <c r="F29" s="34"/>
      <c r="G29" s="34"/>
      <c r="H29" s="30"/>
    </row>
    <row r="30" spans="2:8" ht="14.25">
      <c r="B30" s="55" t="s">
        <v>241</v>
      </c>
      <c r="D30" s="31"/>
      <c r="E30" s="31"/>
      <c r="F30" s="55" t="s">
        <v>242</v>
      </c>
      <c r="G30" s="55"/>
      <c r="H30" s="30"/>
    </row>
    <row r="31" spans="2:8" ht="14.25">
      <c r="B31" s="55" t="s">
        <v>147</v>
      </c>
      <c r="D31" s="31"/>
      <c r="E31" s="31"/>
      <c r="F31" s="55" t="s">
        <v>147</v>
      </c>
      <c r="G31" s="55"/>
      <c r="H31" s="30"/>
    </row>
    <row r="32" spans="2:4" ht="14.25">
      <c r="B32" s="583"/>
      <c r="C32" s="583"/>
      <c r="D32" s="583"/>
    </row>
    <row r="33" spans="2:4" ht="14.25">
      <c r="B33" s="583"/>
      <c r="C33" s="583"/>
      <c r="D33" s="583"/>
    </row>
  </sheetData>
  <mergeCells count="9">
    <mergeCell ref="O9:O11"/>
    <mergeCell ref="D9:D11"/>
    <mergeCell ref="B2:O2"/>
    <mergeCell ref="B9:B11"/>
    <mergeCell ref="C9:C11"/>
    <mergeCell ref="I9:K10"/>
    <mergeCell ref="E9:E11"/>
    <mergeCell ref="F9:H10"/>
    <mergeCell ref="L9:N10"/>
  </mergeCells>
  <pageMargins left="0.29" right="0.21" top="0.787401575" bottom="0.787401575" header="0.3" footer="0.3"/>
  <pageSetup fitToHeight="0" orientation="landscape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Y33"/>
  <sheetViews>
    <sheetView view="pageBreakPreview" zoomScale="60" workbookViewId="0" topLeftCell="A3">
      <selection pane="topLeft" activeCell="G36" sqref="G36"/>
    </sheetView>
  </sheetViews>
  <sheetFormatPr defaultColWidth="10.6640625" defaultRowHeight="14.25"/>
  <cols>
    <col min="1" max="1" width="2.14285714285714" style="589" customWidth="1"/>
    <col min="2" max="2" width="7.71428571428571" style="589" customWidth="1"/>
    <col min="3" max="3" width="41.2857142857143" style="589" customWidth="1"/>
    <col min="4" max="7" width="17.7142857142857" style="590" customWidth="1"/>
    <col min="8" max="8" width="18.5714285714286" style="590" customWidth="1"/>
    <col min="9" max="9" width="17.7142857142857" style="590" customWidth="1"/>
    <col min="10" max="13" width="18.5714285714286" style="590" customWidth="1"/>
    <col min="14" max="15" width="17.7142857142857" style="590" customWidth="1"/>
    <col min="16" max="18" width="18.5714285714286" style="590" customWidth="1"/>
    <col min="19" max="22" width="17.7142857142857" style="590" customWidth="1"/>
    <col min="23" max="24" width="17.7142857142857" style="589" customWidth="1"/>
    <col min="25" max="25" width="20" style="589" customWidth="1"/>
    <col min="26" max="16384" width="10.7142857142857" style="589"/>
  </cols>
  <sheetData>
    <row r="1" ht="15.75">
      <c r="X1" s="463" t="s">
        <v>561</v>
      </c>
    </row>
    <row r="2" spans="2:24" ht="18.75" customHeight="1">
      <c r="B2" s="1423" t="s">
        <v>287</v>
      </c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  <c r="Q2" s="1423"/>
      <c r="R2" s="1423"/>
      <c r="S2" s="1423"/>
      <c r="T2" s="1423"/>
      <c r="U2" s="1423"/>
      <c r="V2" s="1423"/>
      <c r="W2" s="1423"/>
      <c r="X2" s="1423"/>
    </row>
    <row r="3" spans="2:23" ht="18">
      <c r="B3" s="591" t="s">
        <v>244</v>
      </c>
      <c r="C3" s="592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4"/>
    </row>
    <row r="4" spans="4:22" ht="15.75"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</row>
    <row r="5" spans="2:23" ht="18">
      <c r="B5" s="595" t="s">
        <v>912</v>
      </c>
      <c r="C5" s="595"/>
      <c r="D5" s="596"/>
      <c r="E5" s="596"/>
      <c r="F5" s="596"/>
      <c r="G5" s="596"/>
      <c r="H5" s="596"/>
      <c r="I5" s="596"/>
      <c r="J5" s="596"/>
      <c r="K5" s="596"/>
      <c r="L5" s="624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7"/>
    </row>
    <row r="6" spans="2:23" ht="15.75">
      <c r="B6" s="598"/>
      <c r="C6" s="598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7"/>
    </row>
    <row r="7" spans="2:23" ht="15.75">
      <c r="B7" s="598"/>
      <c r="C7" s="598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7"/>
    </row>
    <row r="8" spans="24:25" ht="15" thickBot="1">
      <c r="X8" s="599"/>
      <c r="Y8" s="599" t="s">
        <v>102</v>
      </c>
    </row>
    <row r="9" spans="2:25" s="600" customFormat="1" ht="29.25" customHeight="1">
      <c r="B9" s="1443" t="s">
        <v>828</v>
      </c>
      <c r="C9" s="1443" t="s">
        <v>35</v>
      </c>
      <c r="D9" s="1435" t="s">
        <v>835</v>
      </c>
      <c r="E9" s="1437" t="s">
        <v>834</v>
      </c>
      <c r="F9" s="1438"/>
      <c r="G9" s="1437" t="s">
        <v>901</v>
      </c>
      <c r="H9" s="1448"/>
      <c r="I9" s="1448"/>
      <c r="J9" s="1448"/>
      <c r="K9" s="1448"/>
      <c r="L9" s="1438"/>
      <c r="M9" s="1437" t="s">
        <v>830</v>
      </c>
      <c r="N9" s="1448"/>
      <c r="O9" s="1448"/>
      <c r="P9" s="1448"/>
      <c r="Q9" s="1448"/>
      <c r="R9" s="1438"/>
      <c r="S9" s="1437" t="s">
        <v>902</v>
      </c>
      <c r="T9" s="1448"/>
      <c r="U9" s="1448"/>
      <c r="V9" s="1448"/>
      <c r="W9" s="1448"/>
      <c r="X9" s="1438"/>
      <c r="Y9" s="1443" t="s">
        <v>275</v>
      </c>
    </row>
    <row r="10" spans="2:25" s="600" customFormat="1" ht="15" customHeight="1" thickBot="1">
      <c r="B10" s="1444"/>
      <c r="C10" s="1444"/>
      <c r="D10" s="1436"/>
      <c r="E10" s="1439"/>
      <c r="F10" s="1440"/>
      <c r="G10" s="1441"/>
      <c r="H10" s="1449"/>
      <c r="I10" s="1449"/>
      <c r="J10" s="1449"/>
      <c r="K10" s="1449"/>
      <c r="L10" s="1442"/>
      <c r="M10" s="1441"/>
      <c r="N10" s="1449"/>
      <c r="O10" s="1449"/>
      <c r="P10" s="1449"/>
      <c r="Q10" s="1449"/>
      <c r="R10" s="1442"/>
      <c r="S10" s="1441"/>
      <c r="T10" s="1449"/>
      <c r="U10" s="1449"/>
      <c r="V10" s="1449"/>
      <c r="W10" s="1449"/>
      <c r="X10" s="1442"/>
      <c r="Y10" s="1444"/>
    </row>
    <row r="11" spans="2:25" s="600" customFormat="1" ht="24.75" customHeight="1" thickBot="1">
      <c r="B11" s="1444"/>
      <c r="C11" s="1444"/>
      <c r="D11" s="1436"/>
      <c r="E11" s="1441"/>
      <c r="F11" s="1442"/>
      <c r="G11" s="1446" t="s">
        <v>269</v>
      </c>
      <c r="H11" s="1447"/>
      <c r="I11" s="1446" t="s">
        <v>100</v>
      </c>
      <c r="J11" s="1447"/>
      <c r="K11" s="1446" t="s">
        <v>101</v>
      </c>
      <c r="L11" s="1447"/>
      <c r="M11" s="1446" t="s">
        <v>269</v>
      </c>
      <c r="N11" s="1447"/>
      <c r="O11" s="1446" t="s">
        <v>100</v>
      </c>
      <c r="P11" s="1447"/>
      <c r="Q11" s="1446" t="s">
        <v>101</v>
      </c>
      <c r="R11" s="1447"/>
      <c r="S11" s="1446" t="s">
        <v>269</v>
      </c>
      <c r="T11" s="1447"/>
      <c r="U11" s="1446" t="s">
        <v>100</v>
      </c>
      <c r="V11" s="1447"/>
      <c r="W11" s="1446" t="s">
        <v>101</v>
      </c>
      <c r="X11" s="1447"/>
      <c r="Y11" s="1444"/>
    </row>
    <row r="12" spans="2:25" s="600" customFormat="1" ht="86.25" customHeight="1" thickBot="1">
      <c r="B12" s="1444"/>
      <c r="C12" s="1445"/>
      <c r="D12" s="621" t="s">
        <v>245</v>
      </c>
      <c r="E12" s="622" t="s">
        <v>245</v>
      </c>
      <c r="F12" s="611" t="s">
        <v>18</v>
      </c>
      <c r="G12" s="612" t="s">
        <v>245</v>
      </c>
      <c r="H12" s="612" t="s">
        <v>18</v>
      </c>
      <c r="I12" s="612" t="s">
        <v>245</v>
      </c>
      <c r="J12" s="612" t="s">
        <v>18</v>
      </c>
      <c r="K12" s="612" t="s">
        <v>245</v>
      </c>
      <c r="L12" s="612" t="s">
        <v>18</v>
      </c>
      <c r="M12" s="612" t="s">
        <v>245</v>
      </c>
      <c r="N12" s="612" t="s">
        <v>18</v>
      </c>
      <c r="O12" s="612" t="s">
        <v>245</v>
      </c>
      <c r="P12" s="612" t="s">
        <v>18</v>
      </c>
      <c r="Q12" s="612" t="s">
        <v>245</v>
      </c>
      <c r="R12" s="612" t="s">
        <v>18</v>
      </c>
      <c r="S12" s="612" t="s">
        <v>245</v>
      </c>
      <c r="T12" s="612" t="s">
        <v>18</v>
      </c>
      <c r="U12" s="612" t="s">
        <v>245</v>
      </c>
      <c r="V12" s="612" t="s">
        <v>18</v>
      </c>
      <c r="W12" s="612" t="s">
        <v>245</v>
      </c>
      <c r="X12" s="612" t="s">
        <v>18</v>
      </c>
      <c r="Y12" s="1444"/>
    </row>
    <row r="13" spans="2:25" ht="15">
      <c r="B13" s="636"/>
      <c r="C13" s="637"/>
      <c r="D13" s="638"/>
      <c r="E13" s="638"/>
      <c r="F13" s="639"/>
      <c r="G13" s="639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1"/>
      <c r="T13" s="641"/>
      <c r="U13" s="641"/>
      <c r="V13" s="641"/>
      <c r="W13" s="642"/>
      <c r="X13" s="643"/>
      <c r="Y13" s="636"/>
    </row>
    <row r="14" spans="2:25" ht="15">
      <c r="B14" s="584"/>
      <c r="C14" s="575"/>
      <c r="D14" s="576"/>
      <c r="E14" s="576"/>
      <c r="F14" s="602"/>
      <c r="G14" s="602"/>
      <c r="H14" s="603"/>
      <c r="I14" s="603"/>
      <c r="J14" s="603"/>
      <c r="K14" s="603"/>
      <c r="L14" s="603"/>
      <c r="M14" s="603"/>
      <c r="N14" s="603"/>
      <c r="O14" s="603"/>
      <c r="P14" s="603"/>
      <c r="Q14" s="603"/>
      <c r="R14" s="603"/>
      <c r="S14" s="604"/>
      <c r="T14" s="604"/>
      <c r="U14" s="604"/>
      <c r="V14" s="604"/>
      <c r="W14" s="605"/>
      <c r="X14" s="585"/>
      <c r="Y14" s="584"/>
    </row>
    <row r="15" spans="2:25" ht="14.25">
      <c r="B15" s="631"/>
      <c r="C15" s="575"/>
      <c r="D15" s="576"/>
      <c r="E15" s="576"/>
      <c r="F15" s="606"/>
      <c r="G15" s="606"/>
      <c r="H15" s="607"/>
      <c r="I15" s="607"/>
      <c r="J15" s="607"/>
      <c r="K15" s="607"/>
      <c r="L15" s="607"/>
      <c r="M15" s="607"/>
      <c r="N15" s="607"/>
      <c r="O15" s="607"/>
      <c r="P15" s="607"/>
      <c r="Q15" s="607"/>
      <c r="R15" s="607"/>
      <c r="S15" s="608"/>
      <c r="T15" s="608"/>
      <c r="U15" s="608"/>
      <c r="V15" s="608"/>
      <c r="W15" s="609"/>
      <c r="X15" s="610"/>
      <c r="Y15" s="601"/>
    </row>
    <row r="16" spans="2:25" ht="14.25">
      <c r="B16" s="631"/>
      <c r="C16" s="575"/>
      <c r="D16" s="576"/>
      <c r="E16" s="576"/>
      <c r="F16" s="606"/>
      <c r="G16" s="606"/>
      <c r="H16" s="607"/>
      <c r="I16" s="607"/>
      <c r="J16" s="607"/>
      <c r="K16" s="607"/>
      <c r="L16" s="607"/>
      <c r="M16" s="607"/>
      <c r="N16" s="607"/>
      <c r="O16" s="607"/>
      <c r="P16" s="607"/>
      <c r="Q16" s="607"/>
      <c r="R16" s="607"/>
      <c r="S16" s="608"/>
      <c r="T16" s="608"/>
      <c r="U16" s="608"/>
      <c r="V16" s="608"/>
      <c r="W16" s="609"/>
      <c r="X16" s="610"/>
      <c r="Y16" s="601"/>
    </row>
    <row r="17" spans="2:25" ht="14.25">
      <c r="B17" s="631"/>
      <c r="C17" s="575"/>
      <c r="D17" s="576"/>
      <c r="E17" s="576"/>
      <c r="F17" s="606"/>
      <c r="G17" s="606"/>
      <c r="H17" s="607"/>
      <c r="I17" s="607"/>
      <c r="J17" s="607"/>
      <c r="K17" s="607"/>
      <c r="L17" s="607"/>
      <c r="M17" s="607"/>
      <c r="N17" s="607"/>
      <c r="O17" s="607"/>
      <c r="P17" s="607"/>
      <c r="Q17" s="607"/>
      <c r="R17" s="607"/>
      <c r="S17" s="608"/>
      <c r="T17" s="608"/>
      <c r="U17" s="608"/>
      <c r="V17" s="608"/>
      <c r="W17" s="609"/>
      <c r="X17" s="610"/>
      <c r="Y17" s="601"/>
    </row>
    <row r="18" spans="2:25" ht="14.25">
      <c r="B18" s="631"/>
      <c r="C18" s="575"/>
      <c r="D18" s="576"/>
      <c r="E18" s="576"/>
      <c r="F18" s="606"/>
      <c r="G18" s="606"/>
      <c r="H18" s="607"/>
      <c r="I18" s="607"/>
      <c r="J18" s="607"/>
      <c r="K18" s="607"/>
      <c r="L18" s="607"/>
      <c r="M18" s="607"/>
      <c r="N18" s="607"/>
      <c r="O18" s="607"/>
      <c r="P18" s="607"/>
      <c r="Q18" s="607"/>
      <c r="R18" s="607"/>
      <c r="S18" s="608"/>
      <c r="T18" s="608"/>
      <c r="U18" s="608"/>
      <c r="V18" s="608"/>
      <c r="W18" s="609"/>
      <c r="X18" s="610"/>
      <c r="Y18" s="601"/>
    </row>
    <row r="19" spans="2:25" ht="14.25">
      <c r="B19" s="631"/>
      <c r="C19" s="575"/>
      <c r="D19" s="576"/>
      <c r="E19" s="576"/>
      <c r="F19" s="606"/>
      <c r="G19" s="606"/>
      <c r="H19" s="607"/>
      <c r="I19" s="607"/>
      <c r="J19" s="607"/>
      <c r="K19" s="607"/>
      <c r="L19" s="607"/>
      <c r="M19" s="607"/>
      <c r="N19" s="607"/>
      <c r="O19" s="607"/>
      <c r="P19" s="607"/>
      <c r="Q19" s="607"/>
      <c r="R19" s="607"/>
      <c r="S19" s="608"/>
      <c r="T19" s="608"/>
      <c r="U19" s="608"/>
      <c r="V19" s="608"/>
      <c r="W19" s="609"/>
      <c r="X19" s="610"/>
      <c r="Y19" s="601"/>
    </row>
    <row r="20" spans="2:25" ht="14.25">
      <c r="B20" s="631"/>
      <c r="C20" s="575"/>
      <c r="D20" s="576"/>
      <c r="E20" s="576"/>
      <c r="F20" s="606"/>
      <c r="G20" s="606"/>
      <c r="H20" s="607"/>
      <c r="I20" s="607"/>
      <c r="J20" s="607"/>
      <c r="K20" s="607"/>
      <c r="L20" s="607"/>
      <c r="M20" s="607"/>
      <c r="N20" s="607"/>
      <c r="O20" s="607"/>
      <c r="P20" s="607"/>
      <c r="Q20" s="607"/>
      <c r="R20" s="607"/>
      <c r="S20" s="608"/>
      <c r="T20" s="608"/>
      <c r="U20" s="608"/>
      <c r="V20" s="608"/>
      <c r="W20" s="609"/>
      <c r="X20" s="610"/>
      <c r="Y20" s="601"/>
    </row>
    <row r="21" spans="2:25" ht="15.75" thickBot="1">
      <c r="B21" s="644"/>
      <c r="C21" s="645" t="s">
        <v>839</v>
      </c>
      <c r="D21" s="646"/>
      <c r="E21" s="646"/>
      <c r="F21" s="647"/>
      <c r="G21" s="647"/>
      <c r="H21" s="648"/>
      <c r="I21" s="648"/>
      <c r="J21" s="648"/>
      <c r="K21" s="648"/>
      <c r="L21" s="648"/>
      <c r="M21" s="648"/>
      <c r="N21" s="648"/>
      <c r="O21" s="648"/>
      <c r="P21" s="648"/>
      <c r="Q21" s="648"/>
      <c r="R21" s="648"/>
      <c r="S21" s="649"/>
      <c r="T21" s="649"/>
      <c r="U21" s="649"/>
      <c r="V21" s="649"/>
      <c r="W21" s="634"/>
      <c r="X21" s="650"/>
      <c r="Y21" s="635"/>
    </row>
    <row r="22" spans="2:25" ht="16.5" thickBot="1">
      <c r="B22" s="632"/>
      <c r="C22" s="633" t="s">
        <v>831</v>
      </c>
      <c r="D22" s="634"/>
      <c r="E22" s="634"/>
      <c r="F22" s="634"/>
      <c r="G22" s="634"/>
      <c r="H22" s="634"/>
      <c r="I22" s="634"/>
      <c r="J22" s="634"/>
      <c r="K22" s="634" t="s">
        <v>904</v>
      </c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5"/>
      <c r="Y22" s="635"/>
    </row>
    <row r="23" spans="2:24" ht="14.25">
      <c r="B23" s="357"/>
      <c r="C23" s="357"/>
      <c r="D23" s="357"/>
      <c r="E23" s="357"/>
      <c r="F23" s="596"/>
      <c r="G23" s="596"/>
      <c r="H23" s="596"/>
      <c r="I23" s="596"/>
      <c r="J23" s="596"/>
      <c r="K23" s="596"/>
      <c r="L23" s="596"/>
      <c r="M23" s="596"/>
      <c r="N23" s="596"/>
      <c r="O23" s="596"/>
      <c r="P23" s="596"/>
      <c r="Q23" s="596"/>
      <c r="R23" s="596"/>
      <c r="S23" s="596"/>
      <c r="T23" s="596"/>
      <c r="U23" s="596"/>
      <c r="V23" s="596"/>
      <c r="W23" s="596"/>
      <c r="X23" s="597"/>
    </row>
    <row r="24" spans="2:24" ht="14.25">
      <c r="B24" s="28" t="s">
        <v>149</v>
      </c>
      <c r="C24" s="464"/>
      <c r="D24" s="34"/>
      <c r="E24" s="34"/>
      <c r="F24" s="34"/>
      <c r="G24" s="34"/>
      <c r="H24" s="34"/>
      <c r="I24" s="34"/>
      <c r="J24" s="30"/>
      <c r="K24" s="30"/>
      <c r="L24" s="30"/>
      <c r="M24" s="30"/>
      <c r="N24" s="596"/>
      <c r="O24" s="596"/>
      <c r="P24" s="596"/>
      <c r="Q24" s="596"/>
      <c r="R24" s="596"/>
      <c r="S24" s="596"/>
      <c r="T24" s="596"/>
      <c r="U24" s="596"/>
      <c r="V24" s="596"/>
      <c r="W24" s="596"/>
      <c r="X24" s="597"/>
    </row>
    <row r="25" spans="2:24" ht="14.25">
      <c r="B25" s="28" t="s">
        <v>840</v>
      </c>
      <c r="C25" s="464"/>
      <c r="D25" s="34"/>
      <c r="E25" s="34"/>
      <c r="F25" s="34"/>
      <c r="G25" s="34"/>
      <c r="H25" s="34"/>
      <c r="I25" s="34"/>
      <c r="J25" s="30"/>
      <c r="K25" s="30"/>
      <c r="L25" s="30"/>
      <c r="M25" s="30"/>
      <c r="N25" s="596"/>
      <c r="O25" s="596"/>
      <c r="P25" s="596"/>
      <c r="Q25" s="596"/>
      <c r="R25" s="596"/>
      <c r="S25" s="596"/>
      <c r="T25" s="596"/>
      <c r="U25" s="596"/>
      <c r="V25" s="596"/>
      <c r="W25" s="596"/>
      <c r="X25" s="597"/>
    </row>
    <row r="26" spans="2:24" ht="14.25">
      <c r="B26" s="28" t="s">
        <v>841</v>
      </c>
      <c r="C26" s="464"/>
      <c r="D26" s="34"/>
      <c r="E26" s="34"/>
      <c r="F26" s="34"/>
      <c r="G26" s="34"/>
      <c r="H26" s="34"/>
      <c r="I26" s="34"/>
      <c r="J26" s="30"/>
      <c r="K26" s="30"/>
      <c r="L26" s="30"/>
      <c r="M26" s="30"/>
      <c r="N26" s="596"/>
      <c r="O26" s="596"/>
      <c r="P26" s="596"/>
      <c r="Q26" s="596"/>
      <c r="R26" s="596"/>
      <c r="S26" s="596"/>
      <c r="T26" s="596"/>
      <c r="U26" s="596"/>
      <c r="V26" s="596"/>
      <c r="W26" s="596"/>
      <c r="X26" s="597"/>
    </row>
    <row r="27" spans="2:24" ht="14.25">
      <c r="B27" s="28" t="s">
        <v>836</v>
      </c>
      <c r="C27" s="464"/>
      <c r="D27" s="34"/>
      <c r="E27" s="34"/>
      <c r="F27" s="34"/>
      <c r="G27" s="34"/>
      <c r="H27" s="34"/>
      <c r="I27" s="34"/>
      <c r="J27" s="30"/>
      <c r="K27" s="30"/>
      <c r="L27" s="30"/>
      <c r="M27" s="30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7"/>
    </row>
    <row r="28" spans="2:24" ht="14.25">
      <c r="B28" s="28" t="s">
        <v>837</v>
      </c>
      <c r="C28" s="464"/>
      <c r="D28" s="34"/>
      <c r="E28" s="34"/>
      <c r="F28" s="34"/>
      <c r="G28" s="34"/>
      <c r="H28" s="34"/>
      <c r="I28" s="34"/>
      <c r="J28" s="30"/>
      <c r="K28" s="30"/>
      <c r="L28" s="30"/>
      <c r="M28" s="30"/>
      <c r="N28" s="596"/>
      <c r="O28" s="596"/>
      <c r="P28" s="596"/>
      <c r="Q28" s="596"/>
      <c r="R28" s="596"/>
      <c r="S28" s="596"/>
      <c r="T28" s="596"/>
      <c r="U28" s="596"/>
      <c r="V28" s="596"/>
      <c r="W28" s="596"/>
      <c r="X28" s="597"/>
    </row>
    <row r="29" spans="2:24" ht="14.25">
      <c r="B29" s="28" t="s">
        <v>838</v>
      </c>
      <c r="C29" s="464"/>
      <c r="D29" s="34"/>
      <c r="E29" s="34"/>
      <c r="F29" s="34"/>
      <c r="G29" s="34"/>
      <c r="H29" s="34"/>
      <c r="I29" s="34"/>
      <c r="J29" s="30"/>
      <c r="K29" s="30"/>
      <c r="L29" s="30"/>
      <c r="M29" s="30"/>
      <c r="N29" s="596"/>
      <c r="O29" s="596"/>
      <c r="P29" s="596"/>
      <c r="Q29" s="596"/>
      <c r="R29" s="596"/>
      <c r="S29" s="596"/>
      <c r="T29" s="596"/>
      <c r="U29" s="596"/>
      <c r="V29" s="596"/>
      <c r="W29" s="596"/>
      <c r="X29" s="597"/>
    </row>
    <row r="30" spans="2:23" ht="14.25">
      <c r="B30" s="28"/>
      <c r="C30" s="464"/>
      <c r="D30" s="34"/>
      <c r="E30" s="34"/>
      <c r="F30" s="34"/>
      <c r="G30" s="34"/>
      <c r="H30" s="34"/>
      <c r="I30" s="34"/>
      <c r="J30" s="30"/>
      <c r="K30" s="30"/>
      <c r="L30" s="30"/>
      <c r="M30" s="30"/>
      <c r="W30" s="590"/>
    </row>
    <row r="31" spans="2:23" ht="14.25">
      <c r="B31" s="55" t="s">
        <v>241</v>
      </c>
      <c r="D31" s="31"/>
      <c r="E31" s="31"/>
      <c r="F31" s="31"/>
      <c r="G31" s="55" t="s">
        <v>242</v>
      </c>
      <c r="H31" s="55"/>
      <c r="I31" s="55"/>
      <c r="J31" s="30"/>
      <c r="K31" s="30"/>
      <c r="L31" s="30"/>
      <c r="M31" s="30"/>
      <c r="W31" s="590"/>
    </row>
    <row r="32" spans="2:23" ht="14.25">
      <c r="B32" s="55" t="s">
        <v>147</v>
      </c>
      <c r="D32" s="31"/>
      <c r="E32" s="31"/>
      <c r="F32" s="31"/>
      <c r="G32" s="55" t="s">
        <v>147</v>
      </c>
      <c r="H32" s="55"/>
      <c r="I32" s="55"/>
      <c r="J32" s="30"/>
      <c r="K32" s="30"/>
      <c r="L32" s="30"/>
      <c r="M32" s="30"/>
      <c r="W32" s="590"/>
    </row>
    <row r="33" spans="2:23" ht="14.25">
      <c r="B33" s="583"/>
      <c r="C33" s="583"/>
      <c r="D33" s="583"/>
      <c r="E33" s="583"/>
      <c r="W33" s="590"/>
    </row>
  </sheetData>
  <mergeCells count="18">
    <mergeCell ref="Y9:Y12"/>
    <mergeCell ref="G11:H11"/>
    <mergeCell ref="I11:J11"/>
    <mergeCell ref="M11:N11"/>
    <mergeCell ref="O11:P11"/>
    <mergeCell ref="S11:T11"/>
    <mergeCell ref="U11:V11"/>
    <mergeCell ref="S9:X10"/>
    <mergeCell ref="W11:X11"/>
    <mergeCell ref="Q11:R11"/>
    <mergeCell ref="K11:L11"/>
    <mergeCell ref="M9:R10"/>
    <mergeCell ref="G9:L10"/>
    <mergeCell ref="B2:X2"/>
    <mergeCell ref="D9:D11"/>
    <mergeCell ref="E9:F11"/>
    <mergeCell ref="C9:C12"/>
    <mergeCell ref="B9:B12"/>
  </mergeCells>
  <pageMargins left="0.29" right="0.21" top="0.787401575" bottom="0.787401575" header="0.3" footer="0.3"/>
  <pageSetup fitToHeight="0" orientation="landscape" paperSize="9" scale="35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24"/>
  <sheetViews>
    <sheetView view="pageBreakPreview" zoomScale="60" workbookViewId="0" topLeftCell="A1">
      <selection pane="topLeft" activeCell="G36" sqref="G36"/>
    </sheetView>
  </sheetViews>
  <sheetFormatPr defaultRowHeight="12.75"/>
  <cols>
    <col min="1" max="1" width="2.57142857142857" style="619" customWidth="1"/>
    <col min="2" max="2" width="33.1428571428571" style="613" customWidth="1"/>
    <col min="3" max="3" width="11.2857142857143" style="613" customWidth="1"/>
    <col min="4" max="5" width="11" style="613" customWidth="1"/>
    <col min="6" max="6" width="12.5714285714286" style="613" customWidth="1"/>
    <col min="7" max="8" width="11.2857142857143" style="613" customWidth="1"/>
    <col min="9" max="10" width="11.7142857142857" style="613" customWidth="1"/>
    <col min="11" max="12" width="12.2857142857143" style="613" customWidth="1"/>
    <col min="13" max="13" width="10" style="613" customWidth="1"/>
    <col min="14" max="16384" width="9.28571428571429" style="613"/>
  </cols>
  <sheetData>
    <row r="1" ht="15.75">
      <c r="M1" s="465" t="s">
        <v>562</v>
      </c>
    </row>
    <row r="2" spans="2:13" ht="18">
      <c r="B2" s="1450" t="s">
        <v>61</v>
      </c>
      <c r="C2" s="1450"/>
      <c r="D2" s="1450"/>
      <c r="E2" s="1450"/>
      <c r="F2" s="1450"/>
      <c r="G2" s="1450"/>
      <c r="H2" s="1450"/>
      <c r="I2" s="1450"/>
      <c r="J2" s="1450"/>
      <c r="K2" s="1450"/>
      <c r="L2" s="1450"/>
      <c r="M2" s="1450"/>
    </row>
    <row r="3" spans="2:13" ht="18">
      <c r="B3" s="4" t="s">
        <v>244</v>
      </c>
      <c r="C3" s="4"/>
      <c r="F3" s="5"/>
      <c r="I3" s="6"/>
      <c r="J3" s="6"/>
      <c r="M3" s="7"/>
    </row>
    <row r="5" spans="2:13" ht="18">
      <c r="B5" s="1451" t="s">
        <v>24</v>
      </c>
      <c r="C5" s="1451"/>
      <c r="D5" s="1451"/>
      <c r="E5" s="1451"/>
      <c r="F5" s="1451"/>
      <c r="G5" s="1451"/>
      <c r="H5" s="1451"/>
      <c r="I5" s="1451"/>
      <c r="J5" s="1451"/>
      <c r="K5" s="1451"/>
      <c r="L5" s="1451"/>
      <c r="M5" s="1451"/>
    </row>
    <row r="6" ht="13.5" thickBot="1">
      <c r="M6" s="29" t="s">
        <v>102</v>
      </c>
    </row>
    <row r="7" spans="2:13" ht="18" customHeight="1" thickBot="1">
      <c r="B7" s="1452" t="s">
        <v>689</v>
      </c>
      <c r="C7" s="1454" t="s">
        <v>146</v>
      </c>
      <c r="D7" s="1455"/>
      <c r="E7" s="1455"/>
      <c r="F7" s="1455"/>
      <c r="G7" s="1455"/>
      <c r="H7" s="1454" t="s">
        <v>145</v>
      </c>
      <c r="I7" s="1455"/>
      <c r="J7" s="1455"/>
      <c r="K7" s="1455"/>
      <c r="L7" s="1455"/>
      <c r="M7" s="1456"/>
    </row>
    <row r="8" spans="2:13" ht="66.75" customHeight="1" thickBot="1">
      <c r="B8" s="1453"/>
      <c r="C8" s="626" t="s">
        <v>36</v>
      </c>
      <c r="D8" s="14" t="s">
        <v>690</v>
      </c>
      <c r="E8" s="616" t="s">
        <v>913</v>
      </c>
      <c r="F8" s="616" t="s">
        <v>910</v>
      </c>
      <c r="G8" s="617" t="s">
        <v>914</v>
      </c>
      <c r="H8" s="625" t="s">
        <v>36</v>
      </c>
      <c r="I8" s="14" t="s">
        <v>690</v>
      </c>
      <c r="J8" s="616" t="s">
        <v>913</v>
      </c>
      <c r="K8" s="14" t="s">
        <v>910</v>
      </c>
      <c r="L8" s="625" t="s">
        <v>915</v>
      </c>
      <c r="M8" s="15" t="s">
        <v>914</v>
      </c>
    </row>
    <row r="9" spans="2:13" ht="24.95" customHeight="1">
      <c r="B9" s="466"/>
      <c r="C9" s="87"/>
      <c r="D9" s="123"/>
      <c r="E9" s="18"/>
      <c r="F9" s="18"/>
      <c r="G9" s="534"/>
      <c r="H9" s="87"/>
      <c r="I9" s="123"/>
      <c r="J9" s="18"/>
      <c r="K9" s="88"/>
      <c r="L9" s="18"/>
      <c r="M9" s="467"/>
    </row>
    <row r="10" spans="2:13" ht="24.95" customHeight="1">
      <c r="B10" s="466"/>
      <c r="C10" s="87"/>
      <c r="D10" s="123"/>
      <c r="E10" s="123"/>
      <c r="F10" s="21"/>
      <c r="G10" s="467"/>
      <c r="H10" s="87"/>
      <c r="I10" s="123"/>
      <c r="J10" s="123"/>
      <c r="K10" s="88"/>
      <c r="L10" s="123"/>
      <c r="M10" s="467"/>
    </row>
    <row r="11" spans="2:13" ht="24.95" customHeight="1">
      <c r="B11" s="466"/>
      <c r="C11" s="87"/>
      <c r="D11" s="123"/>
      <c r="E11" s="123"/>
      <c r="F11" s="21"/>
      <c r="G11" s="467"/>
      <c r="H11" s="87"/>
      <c r="I11" s="123"/>
      <c r="J11" s="123"/>
      <c r="K11" s="88"/>
      <c r="L11" s="123"/>
      <c r="M11" s="467"/>
    </row>
    <row r="12" spans="2:13" ht="24.95" customHeight="1">
      <c r="B12" s="466"/>
      <c r="C12" s="87"/>
      <c r="D12" s="123"/>
      <c r="E12" s="123"/>
      <c r="F12" s="21"/>
      <c r="G12" s="467"/>
      <c r="H12" s="87"/>
      <c r="I12" s="123"/>
      <c r="J12" s="123"/>
      <c r="K12" s="88"/>
      <c r="L12" s="123"/>
      <c r="M12" s="467"/>
    </row>
    <row r="13" spans="2:13" ht="24.95" customHeight="1">
      <c r="B13" s="466"/>
      <c r="C13" s="87"/>
      <c r="D13" s="123"/>
      <c r="E13" s="123"/>
      <c r="F13" s="21"/>
      <c r="G13" s="467"/>
      <c r="H13" s="87"/>
      <c r="I13" s="123"/>
      <c r="J13" s="123"/>
      <c r="K13" s="88"/>
      <c r="L13" s="123"/>
      <c r="M13" s="467"/>
    </row>
    <row r="14" spans="2:13" ht="24.95" customHeight="1">
      <c r="B14" s="466"/>
      <c r="C14" s="87"/>
      <c r="D14" s="123"/>
      <c r="E14" s="123"/>
      <c r="F14" s="21"/>
      <c r="G14" s="467"/>
      <c r="H14" s="87"/>
      <c r="I14" s="123"/>
      <c r="J14" s="123"/>
      <c r="K14" s="88"/>
      <c r="L14" s="123"/>
      <c r="M14" s="467"/>
    </row>
    <row r="15" spans="2:13" ht="24.95" customHeight="1">
      <c r="B15" s="466"/>
      <c r="C15" s="87"/>
      <c r="D15" s="123"/>
      <c r="E15" s="123"/>
      <c r="F15" s="21"/>
      <c r="G15" s="467"/>
      <c r="H15" s="87"/>
      <c r="I15" s="123"/>
      <c r="J15" s="123"/>
      <c r="K15" s="88"/>
      <c r="L15" s="123"/>
      <c r="M15" s="467"/>
    </row>
    <row r="16" spans="2:13" ht="24.95" customHeight="1">
      <c r="B16" s="466"/>
      <c r="C16" s="87"/>
      <c r="D16" s="123"/>
      <c r="E16" s="123"/>
      <c r="F16" s="21"/>
      <c r="G16" s="467"/>
      <c r="H16" s="87"/>
      <c r="I16" s="123"/>
      <c r="J16" s="123"/>
      <c r="K16" s="88"/>
      <c r="L16" s="123"/>
      <c r="M16" s="467"/>
    </row>
    <row r="17" spans="2:13" ht="24.95" customHeight="1" thickBot="1">
      <c r="B17" s="468"/>
      <c r="C17" s="456"/>
      <c r="D17" s="618"/>
      <c r="E17" s="618"/>
      <c r="F17" s="25"/>
      <c r="G17" s="374"/>
      <c r="H17" s="456"/>
      <c r="I17" s="618"/>
      <c r="J17" s="618"/>
      <c r="K17" s="458"/>
      <c r="L17" s="618"/>
      <c r="M17" s="374"/>
    </row>
    <row r="18" spans="2:13" ht="12.75">
      <c r="B18" s="538" t="s">
        <v>503</v>
      </c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</row>
    <row r="19" ht="12.75">
      <c r="B19" s="613" t="s">
        <v>504</v>
      </c>
    </row>
    <row r="21" spans="2:5" ht="12.75">
      <c r="B21" s="613" t="s">
        <v>25</v>
      </c>
      <c r="D21" s="27"/>
      <c r="E21" s="27"/>
    </row>
    <row r="23" spans="2:5" ht="12.75">
      <c r="B23" s="538" t="s">
        <v>241</v>
      </c>
      <c r="C23" s="538"/>
      <c r="D23" s="538" t="s">
        <v>242</v>
      </c>
      <c r="E23" s="538"/>
    </row>
    <row r="24" spans="2:5" ht="12.75">
      <c r="B24" s="538" t="s">
        <v>147</v>
      </c>
      <c r="C24" s="538"/>
      <c r="D24" s="538" t="s">
        <v>147</v>
      </c>
      <c r="E24" s="538"/>
    </row>
  </sheetData>
  <mergeCells count="5">
    <mergeCell ref="B2:M2"/>
    <mergeCell ref="B5:M5"/>
    <mergeCell ref="B7:B8"/>
    <mergeCell ref="H7:M7"/>
    <mergeCell ref="C7:G7"/>
  </mergeCells>
  <printOptions horizontalCentered="1" verticalCentered="1"/>
  <pageMargins left="0.78740157480315" right="0.78740157480315" top="0.984251968503937" bottom="0.984251968503937" header="0.511811023622047" footer="0.511811023622047"/>
  <pageSetup orientation="landscape" paperSize="9" scale="9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27"/>
  <sheetViews>
    <sheetView view="pageBreakPreview" zoomScale="60" workbookViewId="0" topLeftCell="A1">
      <selection pane="topLeft" activeCell="G36" sqref="G36"/>
    </sheetView>
  </sheetViews>
  <sheetFormatPr defaultRowHeight="12.75"/>
  <cols>
    <col min="1" max="1" width="1.14285714285714" style="613" customWidth="1"/>
    <col min="2" max="2" width="32" style="613" customWidth="1"/>
    <col min="3" max="6" width="10.8571428571429" style="613" customWidth="1"/>
    <col min="7" max="8" width="12.8571428571429" style="613" customWidth="1"/>
    <col min="9" max="12" width="10.8571428571429" style="613" customWidth="1"/>
    <col min="13" max="15" width="12.8571428571429" style="613" customWidth="1"/>
    <col min="16" max="16384" width="9.28571428571429" style="613"/>
  </cols>
  <sheetData>
    <row r="1" ht="12.75">
      <c r="O1" s="2" t="s">
        <v>563</v>
      </c>
    </row>
    <row r="2" spans="11:12" ht="12.75" hidden="1">
      <c r="K2" s="3"/>
      <c r="L2" s="3"/>
    </row>
    <row r="3" spans="2:15" ht="15.75" customHeight="1">
      <c r="B3" s="1381" t="s">
        <v>62</v>
      </c>
      <c r="C3" s="1381"/>
      <c r="D3" s="1381"/>
      <c r="E3" s="1381"/>
      <c r="F3" s="1381"/>
      <c r="G3" s="1381"/>
      <c r="H3" s="1381"/>
      <c r="I3" s="1381"/>
      <c r="J3" s="1381"/>
      <c r="K3" s="1381"/>
      <c r="L3" s="1381"/>
      <c r="M3" s="1381"/>
      <c r="N3" s="1381"/>
      <c r="O3" s="1381"/>
    </row>
    <row r="4" spans="2:15" ht="18">
      <c r="B4" s="537" t="s">
        <v>244</v>
      </c>
      <c r="C4" s="4"/>
      <c r="D4" s="4"/>
      <c r="G4" s="5"/>
      <c r="M4" s="6"/>
      <c r="N4" s="6"/>
      <c r="O4" s="7"/>
    </row>
    <row r="5" ht="12.75" hidden="1"/>
    <row r="6" spans="2:15" ht="18">
      <c r="B6" s="8" t="s">
        <v>514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</row>
    <row r="7" spans="2:15" ht="12.75">
      <c r="B7" s="1457" t="s">
        <v>37</v>
      </c>
      <c r="C7" s="1457"/>
      <c r="D7" s="1457"/>
      <c r="E7" s="1457"/>
      <c r="F7" s="1457"/>
      <c r="G7" s="1457"/>
      <c r="H7" s="1457"/>
      <c r="I7" s="1457"/>
      <c r="J7" s="1457"/>
      <c r="K7" s="1457"/>
      <c r="L7" s="1457"/>
      <c r="M7" s="1457"/>
      <c r="N7" s="1457"/>
      <c r="O7" s="1457"/>
    </row>
    <row r="8" spans="2:15" ht="13.5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 t="s">
        <v>102</v>
      </c>
    </row>
    <row r="9" spans="2:15" ht="18" customHeight="1" thickBot="1">
      <c r="B9" s="1452" t="s">
        <v>38</v>
      </c>
      <c r="C9" s="1454" t="s">
        <v>146</v>
      </c>
      <c r="D9" s="1455"/>
      <c r="E9" s="1455"/>
      <c r="F9" s="1455"/>
      <c r="G9" s="1455"/>
      <c r="H9" s="1456"/>
      <c r="I9" s="1454" t="s">
        <v>145</v>
      </c>
      <c r="J9" s="1455"/>
      <c r="K9" s="1455"/>
      <c r="L9" s="1455"/>
      <c r="M9" s="1455"/>
      <c r="N9" s="1455"/>
      <c r="O9" s="1456"/>
    </row>
    <row r="10" spans="2:15" ht="69.6" customHeight="1" thickBot="1">
      <c r="B10" s="1458"/>
      <c r="C10" s="13" t="s">
        <v>269</v>
      </c>
      <c r="D10" s="495" t="s">
        <v>100</v>
      </c>
      <c r="E10" s="495" t="s">
        <v>101</v>
      </c>
      <c r="F10" s="495" t="s">
        <v>913</v>
      </c>
      <c r="G10" s="495" t="s">
        <v>910</v>
      </c>
      <c r="H10" s="627" t="s">
        <v>914</v>
      </c>
      <c r="I10" s="496" t="s">
        <v>269</v>
      </c>
      <c r="J10" s="495" t="s">
        <v>100</v>
      </c>
      <c r="K10" s="495" t="s">
        <v>101</v>
      </c>
      <c r="L10" s="628" t="s">
        <v>913</v>
      </c>
      <c r="M10" s="628" t="s">
        <v>910</v>
      </c>
      <c r="N10" s="629" t="s">
        <v>915</v>
      </c>
      <c r="O10" s="630" t="s">
        <v>914</v>
      </c>
    </row>
    <row r="11" spans="2:15" ht="24.95" customHeight="1">
      <c r="B11" s="16"/>
      <c r="C11" s="17"/>
      <c r="D11" s="497"/>
      <c r="E11" s="497"/>
      <c r="F11" s="497"/>
      <c r="G11" s="497"/>
      <c r="H11" s="498"/>
      <c r="I11" s="499"/>
      <c r="J11" s="497"/>
      <c r="K11" s="497"/>
      <c r="L11" s="497"/>
      <c r="M11" s="18"/>
      <c r="N11" s="614"/>
      <c r="O11" s="19"/>
    </row>
    <row r="12" spans="2:15" ht="24.95" customHeight="1">
      <c r="B12" s="16"/>
      <c r="C12" s="20"/>
      <c r="D12" s="500"/>
      <c r="E12" s="500"/>
      <c r="F12" s="500"/>
      <c r="G12" s="500"/>
      <c r="H12" s="501"/>
      <c r="I12" s="502"/>
      <c r="J12" s="500"/>
      <c r="K12" s="500"/>
      <c r="L12" s="500"/>
      <c r="M12" s="21"/>
      <c r="N12" s="448"/>
      <c r="O12" s="22"/>
    </row>
    <row r="13" spans="2:15" ht="24.95" customHeight="1">
      <c r="B13" s="16"/>
      <c r="C13" s="20"/>
      <c r="D13" s="500"/>
      <c r="E13" s="500"/>
      <c r="F13" s="500"/>
      <c r="G13" s="500"/>
      <c r="H13" s="501"/>
      <c r="I13" s="502"/>
      <c r="J13" s="500"/>
      <c r="K13" s="500"/>
      <c r="L13" s="500"/>
      <c r="M13" s="21"/>
      <c r="N13" s="448"/>
      <c r="O13" s="22"/>
    </row>
    <row r="14" spans="2:15" ht="24.95" customHeight="1">
      <c r="B14" s="16"/>
      <c r="C14" s="20"/>
      <c r="D14" s="500"/>
      <c r="E14" s="500"/>
      <c r="F14" s="500"/>
      <c r="G14" s="500"/>
      <c r="H14" s="501"/>
      <c r="I14" s="502"/>
      <c r="J14" s="500"/>
      <c r="K14" s="500"/>
      <c r="L14" s="500"/>
      <c r="M14" s="21"/>
      <c r="N14" s="448"/>
      <c r="O14" s="22"/>
    </row>
    <row r="15" spans="2:15" ht="24.95" customHeight="1">
      <c r="B15" s="16"/>
      <c r="C15" s="20"/>
      <c r="D15" s="500"/>
      <c r="E15" s="500"/>
      <c r="F15" s="500"/>
      <c r="G15" s="500"/>
      <c r="H15" s="501"/>
      <c r="I15" s="502"/>
      <c r="J15" s="500"/>
      <c r="K15" s="500"/>
      <c r="L15" s="500"/>
      <c r="M15" s="21"/>
      <c r="N15" s="448"/>
      <c r="O15" s="22"/>
    </row>
    <row r="16" spans="2:15" ht="24.95" customHeight="1">
      <c r="B16" s="16"/>
      <c r="C16" s="20"/>
      <c r="D16" s="500"/>
      <c r="E16" s="500"/>
      <c r="F16" s="500"/>
      <c r="G16" s="500"/>
      <c r="H16" s="501"/>
      <c r="I16" s="502"/>
      <c r="J16" s="500"/>
      <c r="K16" s="500"/>
      <c r="L16" s="500"/>
      <c r="M16" s="21"/>
      <c r="N16" s="448"/>
      <c r="O16" s="22"/>
    </row>
    <row r="17" spans="2:15" ht="24.95" customHeight="1">
      <c r="B17" s="16"/>
      <c r="C17" s="20"/>
      <c r="D17" s="500"/>
      <c r="E17" s="500"/>
      <c r="F17" s="500"/>
      <c r="G17" s="500"/>
      <c r="H17" s="501"/>
      <c r="I17" s="502"/>
      <c r="J17" s="500"/>
      <c r="K17" s="500"/>
      <c r="L17" s="500"/>
      <c r="M17" s="21"/>
      <c r="N17" s="448"/>
      <c r="O17" s="22"/>
    </row>
    <row r="18" spans="2:15" ht="24.95" customHeight="1" thickBot="1">
      <c r="B18" s="23"/>
      <c r="C18" s="24"/>
      <c r="D18" s="503"/>
      <c r="E18" s="503"/>
      <c r="F18" s="503"/>
      <c r="G18" s="503"/>
      <c r="H18" s="504"/>
      <c r="I18" s="505"/>
      <c r="J18" s="503"/>
      <c r="K18" s="503"/>
      <c r="L18" s="503"/>
      <c r="M18" s="25"/>
      <c r="N18" s="615"/>
      <c r="O18" s="26"/>
    </row>
    <row r="19" spans="2:15" ht="8.25" customHeight="1">
      <c r="B19" s="538"/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</row>
    <row r="20" spans="2:6" ht="12.75" hidden="1">
      <c r="B20" s="613" t="s">
        <v>39</v>
      </c>
      <c r="E20" s="27"/>
      <c r="F20" s="27"/>
    </row>
    <row r="21" spans="2:6" ht="12.75">
      <c r="B21" s="28" t="s">
        <v>149</v>
      </c>
      <c r="E21" s="27"/>
      <c r="F21" s="27"/>
    </row>
    <row r="22" spans="2:6" ht="12.75">
      <c r="B22" s="28" t="s">
        <v>246</v>
      </c>
      <c r="E22" s="27"/>
      <c r="F22" s="27"/>
    </row>
    <row r="23" spans="2:6" ht="12.75">
      <c r="B23" s="28" t="s">
        <v>134</v>
      </c>
      <c r="E23" s="27"/>
      <c r="F23" s="27"/>
    </row>
    <row r="24" ht="12.75">
      <c r="B24" s="28" t="s">
        <v>22</v>
      </c>
    </row>
    <row r="25" s="619" customFormat="1" ht="12.75">
      <c r="B25" s="28"/>
    </row>
    <row r="26" spans="2:7" ht="12.75">
      <c r="B26" s="538" t="s">
        <v>241</v>
      </c>
      <c r="C26" s="538"/>
      <c r="D26" s="538"/>
      <c r="G26" s="613" t="s">
        <v>242</v>
      </c>
    </row>
    <row r="27" spans="2:15" ht="12.75">
      <c r="B27" s="538" t="s">
        <v>147</v>
      </c>
      <c r="C27" s="538"/>
      <c r="D27" s="538"/>
      <c r="G27" s="613" t="s">
        <v>147</v>
      </c>
      <c r="O27" s="29"/>
    </row>
  </sheetData>
  <mergeCells count="5">
    <mergeCell ref="B3:O3"/>
    <mergeCell ref="B7:O7"/>
    <mergeCell ref="B9:B10"/>
    <mergeCell ref="C9:H9"/>
    <mergeCell ref="I9:O9"/>
  </mergeCells>
  <printOptions horizontalCentered="1" verticalCentered="1"/>
  <pageMargins left="0.78740157480315" right="0.78740157480315" top="0.984251968503937" bottom="0.984251968503937" header="0.511811023622047" footer="0.511811023622047"/>
  <pageSetup fitToHeight="0" orientation="landscape" paperSize="9" scale="78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188"/>
  <sheetViews>
    <sheetView view="pageBreakPreview" zoomScale="60" zoomScaleNormal="70" workbookViewId="0" topLeftCell="A1">
      <pane xSplit="1" ySplit="13" topLeftCell="AK161" activePane="bottomRight" state="frozen"/>
      <selection pane="topLeft" activeCell="A6" sqref="A6:F6"/>
      <selection pane="bottomLeft" activeCell="A6" sqref="A6:F6"/>
      <selection pane="topRight" activeCell="A6" sqref="A6:F6"/>
      <selection pane="bottomRight" activeCell="AO175" sqref="AO175"/>
    </sheetView>
  </sheetViews>
  <sheetFormatPr defaultColWidth="9.1640625" defaultRowHeight="12.75" outlineLevelRow="1"/>
  <cols>
    <col min="1" max="1" width="105" style="994" customWidth="1"/>
    <col min="2" max="2" width="21.8571428571429" style="849" customWidth="1"/>
    <col min="3" max="3" width="14.5714285714286" style="849" customWidth="1"/>
    <col min="4" max="4" width="16.5714285714286" style="849" customWidth="1"/>
    <col min="5" max="5" width="17.5714285714286" style="849" customWidth="1"/>
    <col min="6" max="6" width="12.1428571428571" style="849" customWidth="1"/>
    <col min="7" max="7" width="21.8571428571429" style="849" customWidth="1"/>
    <col min="8" max="8" width="14.8571428571429" style="849" customWidth="1"/>
    <col min="9" max="9" width="16.5714285714286" style="849" customWidth="1"/>
    <col min="10" max="10" width="21.8571428571429" style="849" customWidth="1"/>
    <col min="11" max="11" width="14.8571428571429" style="849" customWidth="1"/>
    <col min="12" max="12" width="16.5714285714286" style="849" customWidth="1"/>
    <col min="13" max="13" width="17.5714285714286" style="849" customWidth="1"/>
    <col min="14" max="14" width="21.8571428571429" style="849" customWidth="1"/>
    <col min="15" max="15" width="12.2857142857143" style="849" customWidth="1"/>
    <col min="16" max="16" width="16.5714285714286" style="849" customWidth="1"/>
    <col min="17" max="17" width="17.5714285714286" style="849" customWidth="1"/>
    <col min="18" max="18" width="21.8571428571429" style="849" customWidth="1"/>
    <col min="19" max="19" width="16" style="849" customWidth="1"/>
    <col min="20" max="20" width="16.5714285714286" style="849" customWidth="1"/>
    <col min="21" max="21" width="21.8571428571429" style="849" customWidth="1"/>
    <col min="22" max="22" width="22" style="849" customWidth="1"/>
    <col min="23" max="23" width="21.2857142857143" style="849" customWidth="1"/>
    <col min="24" max="24" width="17.5714285714286" style="849" customWidth="1"/>
    <col min="25" max="25" width="12.5714285714286" style="849" customWidth="1"/>
    <col min="26" max="26" width="21.8571428571429" style="849" customWidth="1"/>
    <col min="27" max="27" width="14.8571428571429" style="849" customWidth="1"/>
    <col min="28" max="28" width="16.5714285714286" style="849" customWidth="1"/>
    <col min="29" max="29" width="25.1428571428571" style="849" customWidth="1"/>
    <col min="30" max="32" width="16.5714285714286" style="849" customWidth="1"/>
    <col min="33" max="33" width="21.8571428571429" style="849" customWidth="1"/>
    <col min="34" max="34" width="14" style="849" customWidth="1"/>
    <col min="35" max="35" width="16.5714285714286" style="849" customWidth="1"/>
    <col min="36" max="36" width="17.5714285714286" style="849" customWidth="1"/>
    <col min="37" max="37" width="21.8571428571429" style="849" customWidth="1"/>
    <col min="38" max="38" width="16.1428571428571" style="849" customWidth="1"/>
    <col min="39" max="39" width="16.5714285714286" style="849" customWidth="1"/>
    <col min="40" max="40" width="21.8571428571429" style="849" customWidth="1"/>
    <col min="41" max="41" width="21" style="849" customWidth="1"/>
    <col min="42" max="42" width="18.7142857142857" style="849" customWidth="1"/>
    <col min="43" max="43" width="17.5714285714286" style="849" customWidth="1"/>
    <col min="44" max="44" width="12.8571428571429" style="849" customWidth="1"/>
    <col min="45" max="45" width="21.8571428571429" style="849" customWidth="1"/>
    <col min="46" max="46" width="14.8571428571429" style="849" customWidth="1"/>
    <col min="47" max="47" width="16.5714285714286" style="849" customWidth="1"/>
    <col min="48" max="48" width="23" style="849" customWidth="1"/>
    <col min="49" max="52" width="16.5714285714286" style="849" customWidth="1"/>
    <col min="53" max="262" width="9.14285714285714" style="849"/>
    <col min="263" max="263" width="99.8571428571429" style="849" customWidth="1"/>
    <col min="264" max="264" width="18.8571428571429" style="849" customWidth="1"/>
    <col min="265" max="265" width="13.7142857142857" style="849" customWidth="1"/>
    <col min="266" max="266" width="12.8571428571429" style="849" customWidth="1"/>
    <col min="267" max="267" width="15.7142857142857" style="849" customWidth="1"/>
    <col min="268" max="268" width="11.2857142857143" style="849" customWidth="1"/>
    <col min="269" max="269" width="16.7142857142857" style="849" customWidth="1"/>
    <col min="270" max="270" width="10.7142857142857" style="849" customWidth="1"/>
    <col min="271" max="271" width="15" style="849" customWidth="1"/>
    <col min="272" max="272" width="14.8571428571429" style="849" customWidth="1"/>
    <col min="273" max="273" width="12.1428571428571" style="849" customWidth="1"/>
    <col min="274" max="274" width="18.1428571428571" style="849" customWidth="1"/>
    <col min="275" max="275" width="12.1428571428571" style="849" customWidth="1"/>
    <col min="276" max="276" width="14" style="849" customWidth="1"/>
    <col min="277" max="277" width="14.8571428571429" style="849" customWidth="1"/>
    <col min="278" max="278" width="17.5714285714286" style="849" customWidth="1"/>
    <col min="279" max="279" width="11.1428571428571" style="849" customWidth="1"/>
    <col min="280" max="280" width="14.8571428571429" style="849" customWidth="1"/>
    <col min="281" max="281" width="15.1428571428571" style="849" customWidth="1"/>
    <col min="282" max="282" width="17.7142857142857" style="849" customWidth="1"/>
    <col min="283" max="283" width="14" style="849" customWidth="1"/>
    <col min="284" max="284" width="16.8571428571429" style="849" customWidth="1"/>
    <col min="285" max="285" width="18.8571428571429" style="849" customWidth="1"/>
    <col min="286" max="286" width="22" style="849" customWidth="1"/>
    <col min="287" max="287" width="20" style="849" customWidth="1"/>
    <col min="288" max="288" width="17.1428571428571" style="849" customWidth="1"/>
    <col min="289" max="289" width="12.5714285714286" style="849" customWidth="1"/>
    <col min="290" max="290" width="20.7142857142857" style="849" customWidth="1"/>
    <col min="291" max="291" width="14" style="849" customWidth="1"/>
    <col min="292" max="292" width="15.8571428571429" style="849" customWidth="1"/>
    <col min="293" max="293" width="16.2857142857143" style="849" customWidth="1"/>
    <col min="294" max="294" width="19.7142857142857" style="849" customWidth="1"/>
    <col min="295" max="295" width="12.8571428571429" style="849" customWidth="1"/>
    <col min="296" max="297" width="15.8571428571429" style="849" customWidth="1"/>
    <col min="298" max="298" width="19.1428571428571" style="849" customWidth="1"/>
    <col min="299" max="299" width="12" style="849" customWidth="1"/>
    <col min="300" max="300" width="16.8571428571429" style="849" customWidth="1"/>
    <col min="301" max="301" width="19.5714285714286" style="849" customWidth="1"/>
    <col min="302" max="303" width="22.1428571428571" style="849" customWidth="1"/>
    <col min="304" max="304" width="21.1428571428571" style="849" customWidth="1"/>
    <col min="305" max="305" width="12.8571428571429" style="849" customWidth="1"/>
    <col min="306" max="518" width="9.14285714285714" style="849"/>
    <col min="519" max="519" width="99.8571428571429" style="849" customWidth="1"/>
    <col min="520" max="520" width="18.8571428571429" style="849" customWidth="1"/>
    <col min="521" max="521" width="13.7142857142857" style="849" customWidth="1"/>
    <col min="522" max="522" width="12.8571428571429" style="849" customWidth="1"/>
    <col min="523" max="523" width="15.7142857142857" style="849" customWidth="1"/>
    <col min="524" max="524" width="11.2857142857143" style="849" customWidth="1"/>
    <col min="525" max="525" width="16.7142857142857" style="849" customWidth="1"/>
    <col min="526" max="526" width="10.7142857142857" style="849" customWidth="1"/>
    <col min="527" max="527" width="15" style="849" customWidth="1"/>
    <col min="528" max="528" width="14.8571428571429" style="849" customWidth="1"/>
    <col min="529" max="529" width="12.1428571428571" style="849" customWidth="1"/>
    <col min="530" max="530" width="18.1428571428571" style="849" customWidth="1"/>
    <col min="531" max="531" width="12.1428571428571" style="849" customWidth="1"/>
    <col min="532" max="532" width="14" style="849" customWidth="1"/>
    <col min="533" max="533" width="14.8571428571429" style="849" customWidth="1"/>
    <col min="534" max="534" width="17.5714285714286" style="849" customWidth="1"/>
    <col min="535" max="535" width="11.1428571428571" style="849" customWidth="1"/>
    <col min="536" max="536" width="14.8571428571429" style="849" customWidth="1"/>
    <col min="537" max="537" width="15.1428571428571" style="849" customWidth="1"/>
    <col min="538" max="538" width="17.7142857142857" style="849" customWidth="1"/>
    <col min="539" max="539" width="14" style="849" customWidth="1"/>
    <col min="540" max="540" width="16.8571428571429" style="849" customWidth="1"/>
    <col min="541" max="541" width="18.8571428571429" style="849" customWidth="1"/>
    <col min="542" max="542" width="22" style="849" customWidth="1"/>
    <col min="543" max="543" width="20" style="849" customWidth="1"/>
    <col min="544" max="544" width="17.1428571428571" style="849" customWidth="1"/>
    <col min="545" max="545" width="12.5714285714286" style="849" customWidth="1"/>
    <col min="546" max="546" width="20.7142857142857" style="849" customWidth="1"/>
    <col min="547" max="547" width="14" style="849" customWidth="1"/>
    <col min="548" max="548" width="15.8571428571429" style="849" customWidth="1"/>
    <col min="549" max="549" width="16.2857142857143" style="849" customWidth="1"/>
    <col min="550" max="550" width="19.7142857142857" style="849" customWidth="1"/>
    <col min="551" max="551" width="12.8571428571429" style="849" customWidth="1"/>
    <col min="552" max="553" width="15.8571428571429" style="849" customWidth="1"/>
    <col min="554" max="554" width="19.1428571428571" style="849" customWidth="1"/>
    <col min="555" max="555" width="12" style="849" customWidth="1"/>
    <col min="556" max="556" width="16.8571428571429" style="849" customWidth="1"/>
    <col min="557" max="557" width="19.5714285714286" style="849" customWidth="1"/>
    <col min="558" max="559" width="22.1428571428571" style="849" customWidth="1"/>
    <col min="560" max="560" width="21.1428571428571" style="849" customWidth="1"/>
    <col min="561" max="561" width="12.8571428571429" style="849" customWidth="1"/>
    <col min="562" max="774" width="9.14285714285714" style="849"/>
    <col min="775" max="775" width="99.8571428571429" style="849" customWidth="1"/>
    <col min="776" max="776" width="18.8571428571429" style="849" customWidth="1"/>
    <col min="777" max="777" width="13.7142857142857" style="849" customWidth="1"/>
    <col min="778" max="778" width="12.8571428571429" style="849" customWidth="1"/>
    <col min="779" max="779" width="15.7142857142857" style="849" customWidth="1"/>
    <col min="780" max="780" width="11.2857142857143" style="849" customWidth="1"/>
    <col min="781" max="781" width="16.7142857142857" style="849" customWidth="1"/>
    <col min="782" max="782" width="10.7142857142857" style="849" customWidth="1"/>
    <col min="783" max="783" width="15" style="849" customWidth="1"/>
    <col min="784" max="784" width="14.8571428571429" style="849" customWidth="1"/>
    <col min="785" max="785" width="12.1428571428571" style="849" customWidth="1"/>
    <col min="786" max="786" width="18.1428571428571" style="849" customWidth="1"/>
    <col min="787" max="787" width="12.1428571428571" style="849" customWidth="1"/>
    <col min="788" max="788" width="14" style="849" customWidth="1"/>
    <col min="789" max="789" width="14.8571428571429" style="849" customWidth="1"/>
    <col min="790" max="790" width="17.5714285714286" style="849" customWidth="1"/>
    <col min="791" max="791" width="11.1428571428571" style="849" customWidth="1"/>
    <col min="792" max="792" width="14.8571428571429" style="849" customWidth="1"/>
    <col min="793" max="793" width="15.1428571428571" style="849" customWidth="1"/>
    <col min="794" max="794" width="17.7142857142857" style="849" customWidth="1"/>
    <col min="795" max="795" width="14" style="849" customWidth="1"/>
    <col min="796" max="796" width="16.8571428571429" style="849" customWidth="1"/>
    <col min="797" max="797" width="18.8571428571429" style="849" customWidth="1"/>
    <col min="798" max="798" width="22" style="849" customWidth="1"/>
    <col min="799" max="799" width="20" style="849" customWidth="1"/>
    <col min="800" max="800" width="17.1428571428571" style="849" customWidth="1"/>
    <col min="801" max="801" width="12.5714285714286" style="849" customWidth="1"/>
    <col min="802" max="802" width="20.7142857142857" style="849" customWidth="1"/>
    <col min="803" max="803" width="14" style="849" customWidth="1"/>
    <col min="804" max="804" width="15.8571428571429" style="849" customWidth="1"/>
    <col min="805" max="805" width="16.2857142857143" style="849" customWidth="1"/>
    <col min="806" max="806" width="19.7142857142857" style="849" customWidth="1"/>
    <col min="807" max="807" width="12.8571428571429" style="849" customWidth="1"/>
    <col min="808" max="809" width="15.8571428571429" style="849" customWidth="1"/>
    <col min="810" max="810" width="19.1428571428571" style="849" customWidth="1"/>
    <col min="811" max="811" width="12" style="849" customWidth="1"/>
    <col min="812" max="812" width="16.8571428571429" style="849" customWidth="1"/>
    <col min="813" max="813" width="19.5714285714286" style="849" customWidth="1"/>
    <col min="814" max="815" width="22.1428571428571" style="849" customWidth="1"/>
    <col min="816" max="816" width="21.1428571428571" style="849" customWidth="1"/>
    <col min="817" max="817" width="12.8571428571429" style="849" customWidth="1"/>
    <col min="818" max="1030" width="9.14285714285714" style="849"/>
    <col min="1031" max="1031" width="99.8571428571429" style="849" customWidth="1"/>
    <col min="1032" max="1032" width="18.8571428571429" style="849" customWidth="1"/>
    <col min="1033" max="1033" width="13.7142857142857" style="849" customWidth="1"/>
    <col min="1034" max="1034" width="12.8571428571429" style="849" customWidth="1"/>
    <col min="1035" max="1035" width="15.7142857142857" style="849" customWidth="1"/>
    <col min="1036" max="1036" width="11.2857142857143" style="849" customWidth="1"/>
    <col min="1037" max="1037" width="16.7142857142857" style="849" customWidth="1"/>
    <col min="1038" max="1038" width="10.7142857142857" style="849" customWidth="1"/>
    <col min="1039" max="1039" width="15" style="849" customWidth="1"/>
    <col min="1040" max="1040" width="14.8571428571429" style="849" customWidth="1"/>
    <col min="1041" max="1041" width="12.1428571428571" style="849" customWidth="1"/>
    <col min="1042" max="1042" width="18.1428571428571" style="849" customWidth="1"/>
    <col min="1043" max="1043" width="12.1428571428571" style="849" customWidth="1"/>
    <col min="1044" max="1044" width="14" style="849" customWidth="1"/>
    <col min="1045" max="1045" width="14.8571428571429" style="849" customWidth="1"/>
    <col min="1046" max="1046" width="17.5714285714286" style="849" customWidth="1"/>
    <col min="1047" max="1047" width="11.1428571428571" style="849" customWidth="1"/>
    <col min="1048" max="1048" width="14.8571428571429" style="849" customWidth="1"/>
    <col min="1049" max="1049" width="15.1428571428571" style="849" customWidth="1"/>
    <col min="1050" max="1050" width="17.7142857142857" style="849" customWidth="1"/>
    <col min="1051" max="1051" width="14" style="849" customWidth="1"/>
    <col min="1052" max="1052" width="16.8571428571429" style="849" customWidth="1"/>
    <col min="1053" max="1053" width="18.8571428571429" style="849" customWidth="1"/>
    <col min="1054" max="1054" width="22" style="849" customWidth="1"/>
    <col min="1055" max="1055" width="20" style="849" customWidth="1"/>
    <col min="1056" max="1056" width="17.1428571428571" style="849" customWidth="1"/>
    <col min="1057" max="1057" width="12.5714285714286" style="849" customWidth="1"/>
    <col min="1058" max="1058" width="20.7142857142857" style="849" customWidth="1"/>
    <col min="1059" max="1059" width="14" style="849" customWidth="1"/>
    <col min="1060" max="1060" width="15.8571428571429" style="849" customWidth="1"/>
    <col min="1061" max="1061" width="16.2857142857143" style="849" customWidth="1"/>
    <col min="1062" max="1062" width="19.7142857142857" style="849" customWidth="1"/>
    <col min="1063" max="1063" width="12.8571428571429" style="849" customWidth="1"/>
    <col min="1064" max="1065" width="15.8571428571429" style="849" customWidth="1"/>
    <col min="1066" max="1066" width="19.1428571428571" style="849" customWidth="1"/>
    <col min="1067" max="1067" width="12" style="849" customWidth="1"/>
    <col min="1068" max="1068" width="16.8571428571429" style="849" customWidth="1"/>
    <col min="1069" max="1069" width="19.5714285714286" style="849" customWidth="1"/>
    <col min="1070" max="1071" width="22.1428571428571" style="849" customWidth="1"/>
    <col min="1072" max="1072" width="21.1428571428571" style="849" customWidth="1"/>
    <col min="1073" max="1073" width="12.8571428571429" style="849" customWidth="1"/>
    <col min="1074" max="1286" width="9.14285714285714" style="849"/>
    <col min="1287" max="1287" width="99.8571428571429" style="849" customWidth="1"/>
    <col min="1288" max="1288" width="18.8571428571429" style="849" customWidth="1"/>
    <col min="1289" max="1289" width="13.7142857142857" style="849" customWidth="1"/>
    <col min="1290" max="1290" width="12.8571428571429" style="849" customWidth="1"/>
    <col min="1291" max="1291" width="15.7142857142857" style="849" customWidth="1"/>
    <col min="1292" max="1292" width="11.2857142857143" style="849" customWidth="1"/>
    <col min="1293" max="1293" width="16.7142857142857" style="849" customWidth="1"/>
    <col min="1294" max="1294" width="10.7142857142857" style="849" customWidth="1"/>
    <col min="1295" max="1295" width="15" style="849" customWidth="1"/>
    <col min="1296" max="1296" width="14.8571428571429" style="849" customWidth="1"/>
    <col min="1297" max="1297" width="12.1428571428571" style="849" customWidth="1"/>
    <col min="1298" max="1298" width="18.1428571428571" style="849" customWidth="1"/>
    <col min="1299" max="1299" width="12.1428571428571" style="849" customWidth="1"/>
    <col min="1300" max="1300" width="14" style="849" customWidth="1"/>
    <col min="1301" max="1301" width="14.8571428571429" style="849" customWidth="1"/>
    <col min="1302" max="1302" width="17.5714285714286" style="849" customWidth="1"/>
    <col min="1303" max="1303" width="11.1428571428571" style="849" customWidth="1"/>
    <col min="1304" max="1304" width="14.8571428571429" style="849" customWidth="1"/>
    <col min="1305" max="1305" width="15.1428571428571" style="849" customWidth="1"/>
    <col min="1306" max="1306" width="17.7142857142857" style="849" customWidth="1"/>
    <col min="1307" max="1307" width="14" style="849" customWidth="1"/>
    <col min="1308" max="1308" width="16.8571428571429" style="849" customWidth="1"/>
    <col min="1309" max="1309" width="18.8571428571429" style="849" customWidth="1"/>
    <col min="1310" max="1310" width="22" style="849" customWidth="1"/>
    <col min="1311" max="1311" width="20" style="849" customWidth="1"/>
    <col min="1312" max="1312" width="17.1428571428571" style="849" customWidth="1"/>
    <col min="1313" max="1313" width="12.5714285714286" style="849" customWidth="1"/>
    <col min="1314" max="1314" width="20.7142857142857" style="849" customWidth="1"/>
    <col min="1315" max="1315" width="14" style="849" customWidth="1"/>
    <col min="1316" max="1316" width="15.8571428571429" style="849" customWidth="1"/>
    <col min="1317" max="1317" width="16.2857142857143" style="849" customWidth="1"/>
    <col min="1318" max="1318" width="19.7142857142857" style="849" customWidth="1"/>
    <col min="1319" max="1319" width="12.8571428571429" style="849" customWidth="1"/>
    <col min="1320" max="1321" width="15.8571428571429" style="849" customWidth="1"/>
    <col min="1322" max="1322" width="19.1428571428571" style="849" customWidth="1"/>
    <col min="1323" max="1323" width="12" style="849" customWidth="1"/>
    <col min="1324" max="1324" width="16.8571428571429" style="849" customWidth="1"/>
    <col min="1325" max="1325" width="19.5714285714286" style="849" customWidth="1"/>
    <col min="1326" max="1327" width="22.1428571428571" style="849" customWidth="1"/>
    <col min="1328" max="1328" width="21.1428571428571" style="849" customWidth="1"/>
    <col min="1329" max="1329" width="12.8571428571429" style="849" customWidth="1"/>
    <col min="1330" max="1542" width="9.14285714285714" style="849"/>
    <col min="1543" max="1543" width="99.8571428571429" style="849" customWidth="1"/>
    <col min="1544" max="1544" width="18.8571428571429" style="849" customWidth="1"/>
    <col min="1545" max="1545" width="13.7142857142857" style="849" customWidth="1"/>
    <col min="1546" max="1546" width="12.8571428571429" style="849" customWidth="1"/>
    <col min="1547" max="1547" width="15.7142857142857" style="849" customWidth="1"/>
    <col min="1548" max="1548" width="11.2857142857143" style="849" customWidth="1"/>
    <col min="1549" max="1549" width="16.7142857142857" style="849" customWidth="1"/>
    <col min="1550" max="1550" width="10.7142857142857" style="849" customWidth="1"/>
    <col min="1551" max="1551" width="15" style="849" customWidth="1"/>
    <col min="1552" max="1552" width="14.8571428571429" style="849" customWidth="1"/>
    <col min="1553" max="1553" width="12.1428571428571" style="849" customWidth="1"/>
    <col min="1554" max="1554" width="18.1428571428571" style="849" customWidth="1"/>
    <col min="1555" max="1555" width="12.1428571428571" style="849" customWidth="1"/>
    <col min="1556" max="1556" width="14" style="849" customWidth="1"/>
    <col min="1557" max="1557" width="14.8571428571429" style="849" customWidth="1"/>
    <col min="1558" max="1558" width="17.5714285714286" style="849" customWidth="1"/>
    <col min="1559" max="1559" width="11.1428571428571" style="849" customWidth="1"/>
    <col min="1560" max="1560" width="14.8571428571429" style="849" customWidth="1"/>
    <col min="1561" max="1561" width="15.1428571428571" style="849" customWidth="1"/>
    <col min="1562" max="1562" width="17.7142857142857" style="849" customWidth="1"/>
    <col min="1563" max="1563" width="14" style="849" customWidth="1"/>
    <col min="1564" max="1564" width="16.8571428571429" style="849" customWidth="1"/>
    <col min="1565" max="1565" width="18.8571428571429" style="849" customWidth="1"/>
    <col min="1566" max="1566" width="22" style="849" customWidth="1"/>
    <col min="1567" max="1567" width="20" style="849" customWidth="1"/>
    <col min="1568" max="1568" width="17.1428571428571" style="849" customWidth="1"/>
    <col min="1569" max="1569" width="12.5714285714286" style="849" customWidth="1"/>
    <col min="1570" max="1570" width="20.7142857142857" style="849" customWidth="1"/>
    <col min="1571" max="1571" width="14" style="849" customWidth="1"/>
    <col min="1572" max="1572" width="15.8571428571429" style="849" customWidth="1"/>
    <col min="1573" max="1573" width="16.2857142857143" style="849" customWidth="1"/>
    <col min="1574" max="1574" width="19.7142857142857" style="849" customWidth="1"/>
    <col min="1575" max="1575" width="12.8571428571429" style="849" customWidth="1"/>
    <col min="1576" max="1577" width="15.8571428571429" style="849" customWidth="1"/>
    <col min="1578" max="1578" width="19.1428571428571" style="849" customWidth="1"/>
    <col min="1579" max="1579" width="12" style="849" customWidth="1"/>
    <col min="1580" max="1580" width="16.8571428571429" style="849" customWidth="1"/>
    <col min="1581" max="1581" width="19.5714285714286" style="849" customWidth="1"/>
    <col min="1582" max="1583" width="22.1428571428571" style="849" customWidth="1"/>
    <col min="1584" max="1584" width="21.1428571428571" style="849" customWidth="1"/>
    <col min="1585" max="1585" width="12.8571428571429" style="849" customWidth="1"/>
    <col min="1586" max="1798" width="9.14285714285714" style="849"/>
    <col min="1799" max="1799" width="99.8571428571429" style="849" customWidth="1"/>
    <col min="1800" max="1800" width="18.8571428571429" style="849" customWidth="1"/>
    <col min="1801" max="1801" width="13.7142857142857" style="849" customWidth="1"/>
    <col min="1802" max="1802" width="12.8571428571429" style="849" customWidth="1"/>
    <col min="1803" max="1803" width="15.7142857142857" style="849" customWidth="1"/>
    <col min="1804" max="1804" width="11.2857142857143" style="849" customWidth="1"/>
    <col min="1805" max="1805" width="16.7142857142857" style="849" customWidth="1"/>
    <col min="1806" max="1806" width="10.7142857142857" style="849" customWidth="1"/>
    <col min="1807" max="1807" width="15" style="849" customWidth="1"/>
    <col min="1808" max="1808" width="14.8571428571429" style="849" customWidth="1"/>
    <col min="1809" max="1809" width="12.1428571428571" style="849" customWidth="1"/>
    <col min="1810" max="1810" width="18.1428571428571" style="849" customWidth="1"/>
    <col min="1811" max="1811" width="12.1428571428571" style="849" customWidth="1"/>
    <col min="1812" max="1812" width="14" style="849" customWidth="1"/>
    <col min="1813" max="1813" width="14.8571428571429" style="849" customWidth="1"/>
    <col min="1814" max="1814" width="17.5714285714286" style="849" customWidth="1"/>
    <col min="1815" max="1815" width="11.1428571428571" style="849" customWidth="1"/>
    <col min="1816" max="1816" width="14.8571428571429" style="849" customWidth="1"/>
    <col min="1817" max="1817" width="15.1428571428571" style="849" customWidth="1"/>
    <col min="1818" max="1818" width="17.7142857142857" style="849" customWidth="1"/>
    <col min="1819" max="1819" width="14" style="849" customWidth="1"/>
    <col min="1820" max="1820" width="16.8571428571429" style="849" customWidth="1"/>
    <col min="1821" max="1821" width="18.8571428571429" style="849" customWidth="1"/>
    <col min="1822" max="1822" width="22" style="849" customWidth="1"/>
    <col min="1823" max="1823" width="20" style="849" customWidth="1"/>
    <col min="1824" max="1824" width="17.1428571428571" style="849" customWidth="1"/>
    <col min="1825" max="1825" width="12.5714285714286" style="849" customWidth="1"/>
    <col min="1826" max="1826" width="20.7142857142857" style="849" customWidth="1"/>
    <col min="1827" max="1827" width="14" style="849" customWidth="1"/>
    <col min="1828" max="1828" width="15.8571428571429" style="849" customWidth="1"/>
    <col min="1829" max="1829" width="16.2857142857143" style="849" customWidth="1"/>
    <col min="1830" max="1830" width="19.7142857142857" style="849" customWidth="1"/>
    <col min="1831" max="1831" width="12.8571428571429" style="849" customWidth="1"/>
    <col min="1832" max="1833" width="15.8571428571429" style="849" customWidth="1"/>
    <col min="1834" max="1834" width="19.1428571428571" style="849" customWidth="1"/>
    <col min="1835" max="1835" width="12" style="849" customWidth="1"/>
    <col min="1836" max="1836" width="16.8571428571429" style="849" customWidth="1"/>
    <col min="1837" max="1837" width="19.5714285714286" style="849" customWidth="1"/>
    <col min="1838" max="1839" width="22.1428571428571" style="849" customWidth="1"/>
    <col min="1840" max="1840" width="21.1428571428571" style="849" customWidth="1"/>
    <col min="1841" max="1841" width="12.8571428571429" style="849" customWidth="1"/>
    <col min="1842" max="2054" width="9.14285714285714" style="849"/>
    <col min="2055" max="2055" width="99.8571428571429" style="849" customWidth="1"/>
    <col min="2056" max="2056" width="18.8571428571429" style="849" customWidth="1"/>
    <col min="2057" max="2057" width="13.7142857142857" style="849" customWidth="1"/>
    <col min="2058" max="2058" width="12.8571428571429" style="849" customWidth="1"/>
    <col min="2059" max="2059" width="15.7142857142857" style="849" customWidth="1"/>
    <col min="2060" max="2060" width="11.2857142857143" style="849" customWidth="1"/>
    <col min="2061" max="2061" width="16.7142857142857" style="849" customWidth="1"/>
    <col min="2062" max="2062" width="10.7142857142857" style="849" customWidth="1"/>
    <col min="2063" max="2063" width="15" style="849" customWidth="1"/>
    <col min="2064" max="2064" width="14.8571428571429" style="849" customWidth="1"/>
    <col min="2065" max="2065" width="12.1428571428571" style="849" customWidth="1"/>
    <col min="2066" max="2066" width="18.1428571428571" style="849" customWidth="1"/>
    <col min="2067" max="2067" width="12.1428571428571" style="849" customWidth="1"/>
    <col min="2068" max="2068" width="14" style="849" customWidth="1"/>
    <col min="2069" max="2069" width="14.8571428571429" style="849" customWidth="1"/>
    <col min="2070" max="2070" width="17.5714285714286" style="849" customWidth="1"/>
    <col min="2071" max="2071" width="11.1428571428571" style="849" customWidth="1"/>
    <col min="2072" max="2072" width="14.8571428571429" style="849" customWidth="1"/>
    <col min="2073" max="2073" width="15.1428571428571" style="849" customWidth="1"/>
    <col min="2074" max="2074" width="17.7142857142857" style="849" customWidth="1"/>
    <col min="2075" max="2075" width="14" style="849" customWidth="1"/>
    <col min="2076" max="2076" width="16.8571428571429" style="849" customWidth="1"/>
    <col min="2077" max="2077" width="18.8571428571429" style="849" customWidth="1"/>
    <col min="2078" max="2078" width="22" style="849" customWidth="1"/>
    <col min="2079" max="2079" width="20" style="849" customWidth="1"/>
    <col min="2080" max="2080" width="17.1428571428571" style="849" customWidth="1"/>
    <col min="2081" max="2081" width="12.5714285714286" style="849" customWidth="1"/>
    <col min="2082" max="2082" width="20.7142857142857" style="849" customWidth="1"/>
    <col min="2083" max="2083" width="14" style="849" customWidth="1"/>
    <col min="2084" max="2084" width="15.8571428571429" style="849" customWidth="1"/>
    <col min="2085" max="2085" width="16.2857142857143" style="849" customWidth="1"/>
    <col min="2086" max="2086" width="19.7142857142857" style="849" customWidth="1"/>
    <col min="2087" max="2087" width="12.8571428571429" style="849" customWidth="1"/>
    <col min="2088" max="2089" width="15.8571428571429" style="849" customWidth="1"/>
    <col min="2090" max="2090" width="19.1428571428571" style="849" customWidth="1"/>
    <col min="2091" max="2091" width="12" style="849" customWidth="1"/>
    <col min="2092" max="2092" width="16.8571428571429" style="849" customWidth="1"/>
    <col min="2093" max="2093" width="19.5714285714286" style="849" customWidth="1"/>
    <col min="2094" max="2095" width="22.1428571428571" style="849" customWidth="1"/>
    <col min="2096" max="2096" width="21.1428571428571" style="849" customWidth="1"/>
    <col min="2097" max="2097" width="12.8571428571429" style="849" customWidth="1"/>
    <col min="2098" max="2310" width="9.14285714285714" style="849"/>
    <col min="2311" max="2311" width="99.8571428571429" style="849" customWidth="1"/>
    <col min="2312" max="2312" width="18.8571428571429" style="849" customWidth="1"/>
    <col min="2313" max="2313" width="13.7142857142857" style="849" customWidth="1"/>
    <col min="2314" max="2314" width="12.8571428571429" style="849" customWidth="1"/>
    <col min="2315" max="2315" width="15.7142857142857" style="849" customWidth="1"/>
    <col min="2316" max="2316" width="11.2857142857143" style="849" customWidth="1"/>
    <col min="2317" max="2317" width="16.7142857142857" style="849" customWidth="1"/>
    <col min="2318" max="2318" width="10.7142857142857" style="849" customWidth="1"/>
    <col min="2319" max="2319" width="15" style="849" customWidth="1"/>
    <col min="2320" max="2320" width="14.8571428571429" style="849" customWidth="1"/>
    <col min="2321" max="2321" width="12.1428571428571" style="849" customWidth="1"/>
    <col min="2322" max="2322" width="18.1428571428571" style="849" customWidth="1"/>
    <col min="2323" max="2323" width="12.1428571428571" style="849" customWidth="1"/>
    <col min="2324" max="2324" width="14" style="849" customWidth="1"/>
    <col min="2325" max="2325" width="14.8571428571429" style="849" customWidth="1"/>
    <col min="2326" max="2326" width="17.5714285714286" style="849" customWidth="1"/>
    <col min="2327" max="2327" width="11.1428571428571" style="849" customWidth="1"/>
    <col min="2328" max="2328" width="14.8571428571429" style="849" customWidth="1"/>
    <col min="2329" max="2329" width="15.1428571428571" style="849" customWidth="1"/>
    <col min="2330" max="2330" width="17.7142857142857" style="849" customWidth="1"/>
    <col min="2331" max="2331" width="14" style="849" customWidth="1"/>
    <col min="2332" max="2332" width="16.8571428571429" style="849" customWidth="1"/>
    <col min="2333" max="2333" width="18.8571428571429" style="849" customWidth="1"/>
    <col min="2334" max="2334" width="22" style="849" customWidth="1"/>
    <col min="2335" max="2335" width="20" style="849" customWidth="1"/>
    <col min="2336" max="2336" width="17.1428571428571" style="849" customWidth="1"/>
    <col min="2337" max="2337" width="12.5714285714286" style="849" customWidth="1"/>
    <col min="2338" max="2338" width="20.7142857142857" style="849" customWidth="1"/>
    <col min="2339" max="2339" width="14" style="849" customWidth="1"/>
    <col min="2340" max="2340" width="15.8571428571429" style="849" customWidth="1"/>
    <col min="2341" max="2341" width="16.2857142857143" style="849" customWidth="1"/>
    <col min="2342" max="2342" width="19.7142857142857" style="849" customWidth="1"/>
    <col min="2343" max="2343" width="12.8571428571429" style="849" customWidth="1"/>
    <col min="2344" max="2345" width="15.8571428571429" style="849" customWidth="1"/>
    <col min="2346" max="2346" width="19.1428571428571" style="849" customWidth="1"/>
    <col min="2347" max="2347" width="12" style="849" customWidth="1"/>
    <col min="2348" max="2348" width="16.8571428571429" style="849" customWidth="1"/>
    <col min="2349" max="2349" width="19.5714285714286" style="849" customWidth="1"/>
    <col min="2350" max="2351" width="22.1428571428571" style="849" customWidth="1"/>
    <col min="2352" max="2352" width="21.1428571428571" style="849" customWidth="1"/>
    <col min="2353" max="2353" width="12.8571428571429" style="849" customWidth="1"/>
    <col min="2354" max="2566" width="9.14285714285714" style="849"/>
    <col min="2567" max="2567" width="99.8571428571429" style="849" customWidth="1"/>
    <col min="2568" max="2568" width="18.8571428571429" style="849" customWidth="1"/>
    <col min="2569" max="2569" width="13.7142857142857" style="849" customWidth="1"/>
    <col min="2570" max="2570" width="12.8571428571429" style="849" customWidth="1"/>
    <col min="2571" max="2571" width="15.7142857142857" style="849" customWidth="1"/>
    <col min="2572" max="2572" width="11.2857142857143" style="849" customWidth="1"/>
    <col min="2573" max="2573" width="16.7142857142857" style="849" customWidth="1"/>
    <col min="2574" max="2574" width="10.7142857142857" style="849" customWidth="1"/>
    <col min="2575" max="2575" width="15" style="849" customWidth="1"/>
    <col min="2576" max="2576" width="14.8571428571429" style="849" customWidth="1"/>
    <col min="2577" max="2577" width="12.1428571428571" style="849" customWidth="1"/>
    <col min="2578" max="2578" width="18.1428571428571" style="849" customWidth="1"/>
    <col min="2579" max="2579" width="12.1428571428571" style="849" customWidth="1"/>
    <col min="2580" max="2580" width="14" style="849" customWidth="1"/>
    <col min="2581" max="2581" width="14.8571428571429" style="849" customWidth="1"/>
    <col min="2582" max="2582" width="17.5714285714286" style="849" customWidth="1"/>
    <col min="2583" max="2583" width="11.1428571428571" style="849" customWidth="1"/>
    <col min="2584" max="2584" width="14.8571428571429" style="849" customWidth="1"/>
    <col min="2585" max="2585" width="15.1428571428571" style="849" customWidth="1"/>
    <col min="2586" max="2586" width="17.7142857142857" style="849" customWidth="1"/>
    <col min="2587" max="2587" width="14" style="849" customWidth="1"/>
    <col min="2588" max="2588" width="16.8571428571429" style="849" customWidth="1"/>
    <col min="2589" max="2589" width="18.8571428571429" style="849" customWidth="1"/>
    <col min="2590" max="2590" width="22" style="849" customWidth="1"/>
    <col min="2591" max="2591" width="20" style="849" customWidth="1"/>
    <col min="2592" max="2592" width="17.1428571428571" style="849" customWidth="1"/>
    <col min="2593" max="2593" width="12.5714285714286" style="849" customWidth="1"/>
    <col min="2594" max="2594" width="20.7142857142857" style="849" customWidth="1"/>
    <col min="2595" max="2595" width="14" style="849" customWidth="1"/>
    <col min="2596" max="2596" width="15.8571428571429" style="849" customWidth="1"/>
    <col min="2597" max="2597" width="16.2857142857143" style="849" customWidth="1"/>
    <col min="2598" max="2598" width="19.7142857142857" style="849" customWidth="1"/>
    <col min="2599" max="2599" width="12.8571428571429" style="849" customWidth="1"/>
    <col min="2600" max="2601" width="15.8571428571429" style="849" customWidth="1"/>
    <col min="2602" max="2602" width="19.1428571428571" style="849" customWidth="1"/>
    <col min="2603" max="2603" width="12" style="849" customWidth="1"/>
    <col min="2604" max="2604" width="16.8571428571429" style="849" customWidth="1"/>
    <col min="2605" max="2605" width="19.5714285714286" style="849" customWidth="1"/>
    <col min="2606" max="2607" width="22.1428571428571" style="849" customWidth="1"/>
    <col min="2608" max="2608" width="21.1428571428571" style="849" customWidth="1"/>
    <col min="2609" max="2609" width="12.8571428571429" style="849" customWidth="1"/>
    <col min="2610" max="2822" width="9.14285714285714" style="849"/>
    <col min="2823" max="2823" width="99.8571428571429" style="849" customWidth="1"/>
    <col min="2824" max="2824" width="18.8571428571429" style="849" customWidth="1"/>
    <col min="2825" max="2825" width="13.7142857142857" style="849" customWidth="1"/>
    <col min="2826" max="2826" width="12.8571428571429" style="849" customWidth="1"/>
    <col min="2827" max="2827" width="15.7142857142857" style="849" customWidth="1"/>
    <col min="2828" max="2828" width="11.2857142857143" style="849" customWidth="1"/>
    <col min="2829" max="2829" width="16.7142857142857" style="849" customWidth="1"/>
    <col min="2830" max="2830" width="10.7142857142857" style="849" customWidth="1"/>
    <col min="2831" max="2831" width="15" style="849" customWidth="1"/>
    <col min="2832" max="2832" width="14.8571428571429" style="849" customWidth="1"/>
    <col min="2833" max="2833" width="12.1428571428571" style="849" customWidth="1"/>
    <col min="2834" max="2834" width="18.1428571428571" style="849" customWidth="1"/>
    <col min="2835" max="2835" width="12.1428571428571" style="849" customWidth="1"/>
    <col min="2836" max="2836" width="14" style="849" customWidth="1"/>
    <col min="2837" max="2837" width="14.8571428571429" style="849" customWidth="1"/>
    <col min="2838" max="2838" width="17.5714285714286" style="849" customWidth="1"/>
    <col min="2839" max="2839" width="11.1428571428571" style="849" customWidth="1"/>
    <col min="2840" max="2840" width="14.8571428571429" style="849" customWidth="1"/>
    <col min="2841" max="2841" width="15.1428571428571" style="849" customWidth="1"/>
    <col min="2842" max="2842" width="17.7142857142857" style="849" customWidth="1"/>
    <col min="2843" max="2843" width="14" style="849" customWidth="1"/>
    <col min="2844" max="2844" width="16.8571428571429" style="849" customWidth="1"/>
    <col min="2845" max="2845" width="18.8571428571429" style="849" customWidth="1"/>
    <col min="2846" max="2846" width="22" style="849" customWidth="1"/>
    <col min="2847" max="2847" width="20" style="849" customWidth="1"/>
    <col min="2848" max="2848" width="17.1428571428571" style="849" customWidth="1"/>
    <col min="2849" max="2849" width="12.5714285714286" style="849" customWidth="1"/>
    <col min="2850" max="2850" width="20.7142857142857" style="849" customWidth="1"/>
    <col min="2851" max="2851" width="14" style="849" customWidth="1"/>
    <col min="2852" max="2852" width="15.8571428571429" style="849" customWidth="1"/>
    <col min="2853" max="2853" width="16.2857142857143" style="849" customWidth="1"/>
    <col min="2854" max="2854" width="19.7142857142857" style="849" customWidth="1"/>
    <col min="2855" max="2855" width="12.8571428571429" style="849" customWidth="1"/>
    <col min="2856" max="2857" width="15.8571428571429" style="849" customWidth="1"/>
    <col min="2858" max="2858" width="19.1428571428571" style="849" customWidth="1"/>
    <col min="2859" max="2859" width="12" style="849" customWidth="1"/>
    <col min="2860" max="2860" width="16.8571428571429" style="849" customWidth="1"/>
    <col min="2861" max="2861" width="19.5714285714286" style="849" customWidth="1"/>
    <col min="2862" max="2863" width="22.1428571428571" style="849" customWidth="1"/>
    <col min="2864" max="2864" width="21.1428571428571" style="849" customWidth="1"/>
    <col min="2865" max="2865" width="12.8571428571429" style="849" customWidth="1"/>
    <col min="2866" max="3078" width="9.14285714285714" style="849"/>
    <col min="3079" max="3079" width="99.8571428571429" style="849" customWidth="1"/>
    <col min="3080" max="3080" width="18.8571428571429" style="849" customWidth="1"/>
    <col min="3081" max="3081" width="13.7142857142857" style="849" customWidth="1"/>
    <col min="3082" max="3082" width="12.8571428571429" style="849" customWidth="1"/>
    <col min="3083" max="3083" width="15.7142857142857" style="849" customWidth="1"/>
    <col min="3084" max="3084" width="11.2857142857143" style="849" customWidth="1"/>
    <col min="3085" max="3085" width="16.7142857142857" style="849" customWidth="1"/>
    <col min="3086" max="3086" width="10.7142857142857" style="849" customWidth="1"/>
    <col min="3087" max="3087" width="15" style="849" customWidth="1"/>
    <col min="3088" max="3088" width="14.8571428571429" style="849" customWidth="1"/>
    <col min="3089" max="3089" width="12.1428571428571" style="849" customWidth="1"/>
    <col min="3090" max="3090" width="18.1428571428571" style="849" customWidth="1"/>
    <col min="3091" max="3091" width="12.1428571428571" style="849" customWidth="1"/>
    <col min="3092" max="3092" width="14" style="849" customWidth="1"/>
    <col min="3093" max="3093" width="14.8571428571429" style="849" customWidth="1"/>
    <col min="3094" max="3094" width="17.5714285714286" style="849" customWidth="1"/>
    <col min="3095" max="3095" width="11.1428571428571" style="849" customWidth="1"/>
    <col min="3096" max="3096" width="14.8571428571429" style="849" customWidth="1"/>
    <col min="3097" max="3097" width="15.1428571428571" style="849" customWidth="1"/>
    <col min="3098" max="3098" width="17.7142857142857" style="849" customWidth="1"/>
    <col min="3099" max="3099" width="14" style="849" customWidth="1"/>
    <col min="3100" max="3100" width="16.8571428571429" style="849" customWidth="1"/>
    <col min="3101" max="3101" width="18.8571428571429" style="849" customWidth="1"/>
    <col min="3102" max="3102" width="22" style="849" customWidth="1"/>
    <col min="3103" max="3103" width="20" style="849" customWidth="1"/>
    <col min="3104" max="3104" width="17.1428571428571" style="849" customWidth="1"/>
    <col min="3105" max="3105" width="12.5714285714286" style="849" customWidth="1"/>
    <col min="3106" max="3106" width="20.7142857142857" style="849" customWidth="1"/>
    <col min="3107" max="3107" width="14" style="849" customWidth="1"/>
    <col min="3108" max="3108" width="15.8571428571429" style="849" customWidth="1"/>
    <col min="3109" max="3109" width="16.2857142857143" style="849" customWidth="1"/>
    <col min="3110" max="3110" width="19.7142857142857" style="849" customWidth="1"/>
    <col min="3111" max="3111" width="12.8571428571429" style="849" customWidth="1"/>
    <col min="3112" max="3113" width="15.8571428571429" style="849" customWidth="1"/>
    <col min="3114" max="3114" width="19.1428571428571" style="849" customWidth="1"/>
    <col min="3115" max="3115" width="12" style="849" customWidth="1"/>
    <col min="3116" max="3116" width="16.8571428571429" style="849" customWidth="1"/>
    <col min="3117" max="3117" width="19.5714285714286" style="849" customWidth="1"/>
    <col min="3118" max="3119" width="22.1428571428571" style="849" customWidth="1"/>
    <col min="3120" max="3120" width="21.1428571428571" style="849" customWidth="1"/>
    <col min="3121" max="3121" width="12.8571428571429" style="849" customWidth="1"/>
    <col min="3122" max="3334" width="9.14285714285714" style="849"/>
    <col min="3335" max="3335" width="99.8571428571429" style="849" customWidth="1"/>
    <col min="3336" max="3336" width="18.8571428571429" style="849" customWidth="1"/>
    <col min="3337" max="3337" width="13.7142857142857" style="849" customWidth="1"/>
    <col min="3338" max="3338" width="12.8571428571429" style="849" customWidth="1"/>
    <col min="3339" max="3339" width="15.7142857142857" style="849" customWidth="1"/>
    <col min="3340" max="3340" width="11.2857142857143" style="849" customWidth="1"/>
    <col min="3341" max="3341" width="16.7142857142857" style="849" customWidth="1"/>
    <col min="3342" max="3342" width="10.7142857142857" style="849" customWidth="1"/>
    <col min="3343" max="3343" width="15" style="849" customWidth="1"/>
    <col min="3344" max="3344" width="14.8571428571429" style="849" customWidth="1"/>
    <col min="3345" max="3345" width="12.1428571428571" style="849" customWidth="1"/>
    <col min="3346" max="3346" width="18.1428571428571" style="849" customWidth="1"/>
    <col min="3347" max="3347" width="12.1428571428571" style="849" customWidth="1"/>
    <col min="3348" max="3348" width="14" style="849" customWidth="1"/>
    <col min="3349" max="3349" width="14.8571428571429" style="849" customWidth="1"/>
    <col min="3350" max="3350" width="17.5714285714286" style="849" customWidth="1"/>
    <col min="3351" max="3351" width="11.1428571428571" style="849" customWidth="1"/>
    <col min="3352" max="3352" width="14.8571428571429" style="849" customWidth="1"/>
    <col min="3353" max="3353" width="15.1428571428571" style="849" customWidth="1"/>
    <col min="3354" max="3354" width="17.7142857142857" style="849" customWidth="1"/>
    <col min="3355" max="3355" width="14" style="849" customWidth="1"/>
    <col min="3356" max="3356" width="16.8571428571429" style="849" customWidth="1"/>
    <col min="3357" max="3357" width="18.8571428571429" style="849" customWidth="1"/>
    <col min="3358" max="3358" width="22" style="849" customWidth="1"/>
    <col min="3359" max="3359" width="20" style="849" customWidth="1"/>
    <col min="3360" max="3360" width="17.1428571428571" style="849" customWidth="1"/>
    <col min="3361" max="3361" width="12.5714285714286" style="849" customWidth="1"/>
    <col min="3362" max="3362" width="20.7142857142857" style="849" customWidth="1"/>
    <col min="3363" max="3363" width="14" style="849" customWidth="1"/>
    <col min="3364" max="3364" width="15.8571428571429" style="849" customWidth="1"/>
    <col min="3365" max="3365" width="16.2857142857143" style="849" customWidth="1"/>
    <col min="3366" max="3366" width="19.7142857142857" style="849" customWidth="1"/>
    <col min="3367" max="3367" width="12.8571428571429" style="849" customWidth="1"/>
    <col min="3368" max="3369" width="15.8571428571429" style="849" customWidth="1"/>
    <col min="3370" max="3370" width="19.1428571428571" style="849" customWidth="1"/>
    <col min="3371" max="3371" width="12" style="849" customWidth="1"/>
    <col min="3372" max="3372" width="16.8571428571429" style="849" customWidth="1"/>
    <col min="3373" max="3373" width="19.5714285714286" style="849" customWidth="1"/>
    <col min="3374" max="3375" width="22.1428571428571" style="849" customWidth="1"/>
    <col min="3376" max="3376" width="21.1428571428571" style="849" customWidth="1"/>
    <col min="3377" max="3377" width="12.8571428571429" style="849" customWidth="1"/>
    <col min="3378" max="3590" width="9.14285714285714" style="849"/>
    <col min="3591" max="3591" width="99.8571428571429" style="849" customWidth="1"/>
    <col min="3592" max="3592" width="18.8571428571429" style="849" customWidth="1"/>
    <col min="3593" max="3593" width="13.7142857142857" style="849" customWidth="1"/>
    <col min="3594" max="3594" width="12.8571428571429" style="849" customWidth="1"/>
    <col min="3595" max="3595" width="15.7142857142857" style="849" customWidth="1"/>
    <col min="3596" max="3596" width="11.2857142857143" style="849" customWidth="1"/>
    <col min="3597" max="3597" width="16.7142857142857" style="849" customWidth="1"/>
    <col min="3598" max="3598" width="10.7142857142857" style="849" customWidth="1"/>
    <col min="3599" max="3599" width="15" style="849" customWidth="1"/>
    <col min="3600" max="3600" width="14.8571428571429" style="849" customWidth="1"/>
    <col min="3601" max="3601" width="12.1428571428571" style="849" customWidth="1"/>
    <col min="3602" max="3602" width="18.1428571428571" style="849" customWidth="1"/>
    <col min="3603" max="3603" width="12.1428571428571" style="849" customWidth="1"/>
    <col min="3604" max="3604" width="14" style="849" customWidth="1"/>
    <col min="3605" max="3605" width="14.8571428571429" style="849" customWidth="1"/>
    <col min="3606" max="3606" width="17.5714285714286" style="849" customWidth="1"/>
    <col min="3607" max="3607" width="11.1428571428571" style="849" customWidth="1"/>
    <col min="3608" max="3608" width="14.8571428571429" style="849" customWidth="1"/>
    <col min="3609" max="3609" width="15.1428571428571" style="849" customWidth="1"/>
    <col min="3610" max="3610" width="17.7142857142857" style="849" customWidth="1"/>
    <col min="3611" max="3611" width="14" style="849" customWidth="1"/>
    <col min="3612" max="3612" width="16.8571428571429" style="849" customWidth="1"/>
    <col min="3613" max="3613" width="18.8571428571429" style="849" customWidth="1"/>
    <col min="3614" max="3614" width="22" style="849" customWidth="1"/>
    <col min="3615" max="3615" width="20" style="849" customWidth="1"/>
    <col min="3616" max="3616" width="17.1428571428571" style="849" customWidth="1"/>
    <col min="3617" max="3617" width="12.5714285714286" style="849" customWidth="1"/>
    <col min="3618" max="3618" width="20.7142857142857" style="849" customWidth="1"/>
    <col min="3619" max="3619" width="14" style="849" customWidth="1"/>
    <col min="3620" max="3620" width="15.8571428571429" style="849" customWidth="1"/>
    <col min="3621" max="3621" width="16.2857142857143" style="849" customWidth="1"/>
    <col min="3622" max="3622" width="19.7142857142857" style="849" customWidth="1"/>
    <col min="3623" max="3623" width="12.8571428571429" style="849" customWidth="1"/>
    <col min="3624" max="3625" width="15.8571428571429" style="849" customWidth="1"/>
    <col min="3626" max="3626" width="19.1428571428571" style="849" customWidth="1"/>
    <col min="3627" max="3627" width="12" style="849" customWidth="1"/>
    <col min="3628" max="3628" width="16.8571428571429" style="849" customWidth="1"/>
    <col min="3629" max="3629" width="19.5714285714286" style="849" customWidth="1"/>
    <col min="3630" max="3631" width="22.1428571428571" style="849" customWidth="1"/>
    <col min="3632" max="3632" width="21.1428571428571" style="849" customWidth="1"/>
    <col min="3633" max="3633" width="12.8571428571429" style="849" customWidth="1"/>
    <col min="3634" max="3846" width="9.14285714285714" style="849"/>
    <col min="3847" max="3847" width="99.8571428571429" style="849" customWidth="1"/>
    <col min="3848" max="3848" width="18.8571428571429" style="849" customWidth="1"/>
    <col min="3849" max="3849" width="13.7142857142857" style="849" customWidth="1"/>
    <col min="3850" max="3850" width="12.8571428571429" style="849" customWidth="1"/>
    <col min="3851" max="3851" width="15.7142857142857" style="849" customWidth="1"/>
    <col min="3852" max="3852" width="11.2857142857143" style="849" customWidth="1"/>
    <col min="3853" max="3853" width="16.7142857142857" style="849" customWidth="1"/>
    <col min="3854" max="3854" width="10.7142857142857" style="849" customWidth="1"/>
    <col min="3855" max="3855" width="15" style="849" customWidth="1"/>
    <col min="3856" max="3856" width="14.8571428571429" style="849" customWidth="1"/>
    <col min="3857" max="3857" width="12.1428571428571" style="849" customWidth="1"/>
    <col min="3858" max="3858" width="18.1428571428571" style="849" customWidth="1"/>
    <col min="3859" max="3859" width="12.1428571428571" style="849" customWidth="1"/>
    <col min="3860" max="3860" width="14" style="849" customWidth="1"/>
    <col min="3861" max="3861" width="14.8571428571429" style="849" customWidth="1"/>
    <col min="3862" max="3862" width="17.5714285714286" style="849" customWidth="1"/>
    <col min="3863" max="3863" width="11.1428571428571" style="849" customWidth="1"/>
    <col min="3864" max="3864" width="14.8571428571429" style="849" customWidth="1"/>
    <col min="3865" max="3865" width="15.1428571428571" style="849" customWidth="1"/>
    <col min="3866" max="3866" width="17.7142857142857" style="849" customWidth="1"/>
    <col min="3867" max="3867" width="14" style="849" customWidth="1"/>
    <col min="3868" max="3868" width="16.8571428571429" style="849" customWidth="1"/>
    <col min="3869" max="3869" width="18.8571428571429" style="849" customWidth="1"/>
    <col min="3870" max="3870" width="22" style="849" customWidth="1"/>
    <col min="3871" max="3871" width="20" style="849" customWidth="1"/>
    <col min="3872" max="3872" width="17.1428571428571" style="849" customWidth="1"/>
    <col min="3873" max="3873" width="12.5714285714286" style="849" customWidth="1"/>
    <col min="3874" max="3874" width="20.7142857142857" style="849" customWidth="1"/>
    <col min="3875" max="3875" width="14" style="849" customWidth="1"/>
    <col min="3876" max="3876" width="15.8571428571429" style="849" customWidth="1"/>
    <col min="3877" max="3877" width="16.2857142857143" style="849" customWidth="1"/>
    <col min="3878" max="3878" width="19.7142857142857" style="849" customWidth="1"/>
    <col min="3879" max="3879" width="12.8571428571429" style="849" customWidth="1"/>
    <col min="3880" max="3881" width="15.8571428571429" style="849" customWidth="1"/>
    <col min="3882" max="3882" width="19.1428571428571" style="849" customWidth="1"/>
    <col min="3883" max="3883" width="12" style="849" customWidth="1"/>
    <col min="3884" max="3884" width="16.8571428571429" style="849" customWidth="1"/>
    <col min="3885" max="3885" width="19.5714285714286" style="849" customWidth="1"/>
    <col min="3886" max="3887" width="22.1428571428571" style="849" customWidth="1"/>
    <col min="3888" max="3888" width="21.1428571428571" style="849" customWidth="1"/>
    <col min="3889" max="3889" width="12.8571428571429" style="849" customWidth="1"/>
    <col min="3890" max="4102" width="9.14285714285714" style="849"/>
    <col min="4103" max="4103" width="99.8571428571429" style="849" customWidth="1"/>
    <col min="4104" max="4104" width="18.8571428571429" style="849" customWidth="1"/>
    <col min="4105" max="4105" width="13.7142857142857" style="849" customWidth="1"/>
    <col min="4106" max="4106" width="12.8571428571429" style="849" customWidth="1"/>
    <col min="4107" max="4107" width="15.7142857142857" style="849" customWidth="1"/>
    <col min="4108" max="4108" width="11.2857142857143" style="849" customWidth="1"/>
    <col min="4109" max="4109" width="16.7142857142857" style="849" customWidth="1"/>
    <col min="4110" max="4110" width="10.7142857142857" style="849" customWidth="1"/>
    <col min="4111" max="4111" width="15" style="849" customWidth="1"/>
    <col min="4112" max="4112" width="14.8571428571429" style="849" customWidth="1"/>
    <col min="4113" max="4113" width="12.1428571428571" style="849" customWidth="1"/>
    <col min="4114" max="4114" width="18.1428571428571" style="849" customWidth="1"/>
    <col min="4115" max="4115" width="12.1428571428571" style="849" customWidth="1"/>
    <col min="4116" max="4116" width="14" style="849" customWidth="1"/>
    <col min="4117" max="4117" width="14.8571428571429" style="849" customWidth="1"/>
    <col min="4118" max="4118" width="17.5714285714286" style="849" customWidth="1"/>
    <col min="4119" max="4119" width="11.1428571428571" style="849" customWidth="1"/>
    <col min="4120" max="4120" width="14.8571428571429" style="849" customWidth="1"/>
    <col min="4121" max="4121" width="15.1428571428571" style="849" customWidth="1"/>
    <col min="4122" max="4122" width="17.7142857142857" style="849" customWidth="1"/>
    <col min="4123" max="4123" width="14" style="849" customWidth="1"/>
    <col min="4124" max="4124" width="16.8571428571429" style="849" customWidth="1"/>
    <col min="4125" max="4125" width="18.8571428571429" style="849" customWidth="1"/>
    <col min="4126" max="4126" width="22" style="849" customWidth="1"/>
    <col min="4127" max="4127" width="20" style="849" customWidth="1"/>
    <col min="4128" max="4128" width="17.1428571428571" style="849" customWidth="1"/>
    <col min="4129" max="4129" width="12.5714285714286" style="849" customWidth="1"/>
    <col min="4130" max="4130" width="20.7142857142857" style="849" customWidth="1"/>
    <col min="4131" max="4131" width="14" style="849" customWidth="1"/>
    <col min="4132" max="4132" width="15.8571428571429" style="849" customWidth="1"/>
    <col min="4133" max="4133" width="16.2857142857143" style="849" customWidth="1"/>
    <col min="4134" max="4134" width="19.7142857142857" style="849" customWidth="1"/>
    <col min="4135" max="4135" width="12.8571428571429" style="849" customWidth="1"/>
    <col min="4136" max="4137" width="15.8571428571429" style="849" customWidth="1"/>
    <col min="4138" max="4138" width="19.1428571428571" style="849" customWidth="1"/>
    <col min="4139" max="4139" width="12" style="849" customWidth="1"/>
    <col min="4140" max="4140" width="16.8571428571429" style="849" customWidth="1"/>
    <col min="4141" max="4141" width="19.5714285714286" style="849" customWidth="1"/>
    <col min="4142" max="4143" width="22.1428571428571" style="849" customWidth="1"/>
    <col min="4144" max="4144" width="21.1428571428571" style="849" customWidth="1"/>
    <col min="4145" max="4145" width="12.8571428571429" style="849" customWidth="1"/>
    <col min="4146" max="4358" width="9.14285714285714" style="849"/>
    <col min="4359" max="4359" width="99.8571428571429" style="849" customWidth="1"/>
    <col min="4360" max="4360" width="18.8571428571429" style="849" customWidth="1"/>
    <col min="4361" max="4361" width="13.7142857142857" style="849" customWidth="1"/>
    <col min="4362" max="4362" width="12.8571428571429" style="849" customWidth="1"/>
    <col min="4363" max="4363" width="15.7142857142857" style="849" customWidth="1"/>
    <col min="4364" max="4364" width="11.2857142857143" style="849" customWidth="1"/>
    <col min="4365" max="4365" width="16.7142857142857" style="849" customWidth="1"/>
    <col min="4366" max="4366" width="10.7142857142857" style="849" customWidth="1"/>
    <col min="4367" max="4367" width="15" style="849" customWidth="1"/>
    <col min="4368" max="4368" width="14.8571428571429" style="849" customWidth="1"/>
    <col min="4369" max="4369" width="12.1428571428571" style="849" customWidth="1"/>
    <col min="4370" max="4370" width="18.1428571428571" style="849" customWidth="1"/>
    <col min="4371" max="4371" width="12.1428571428571" style="849" customWidth="1"/>
    <col min="4372" max="4372" width="14" style="849" customWidth="1"/>
    <col min="4373" max="4373" width="14.8571428571429" style="849" customWidth="1"/>
    <col min="4374" max="4374" width="17.5714285714286" style="849" customWidth="1"/>
    <col min="4375" max="4375" width="11.1428571428571" style="849" customWidth="1"/>
    <col min="4376" max="4376" width="14.8571428571429" style="849" customWidth="1"/>
    <col min="4377" max="4377" width="15.1428571428571" style="849" customWidth="1"/>
    <col min="4378" max="4378" width="17.7142857142857" style="849" customWidth="1"/>
    <col min="4379" max="4379" width="14" style="849" customWidth="1"/>
    <col min="4380" max="4380" width="16.8571428571429" style="849" customWidth="1"/>
    <col min="4381" max="4381" width="18.8571428571429" style="849" customWidth="1"/>
    <col min="4382" max="4382" width="22" style="849" customWidth="1"/>
    <col min="4383" max="4383" width="20" style="849" customWidth="1"/>
    <col min="4384" max="4384" width="17.1428571428571" style="849" customWidth="1"/>
    <col min="4385" max="4385" width="12.5714285714286" style="849" customWidth="1"/>
    <col min="4386" max="4386" width="20.7142857142857" style="849" customWidth="1"/>
    <col min="4387" max="4387" width="14" style="849" customWidth="1"/>
    <col min="4388" max="4388" width="15.8571428571429" style="849" customWidth="1"/>
    <col min="4389" max="4389" width="16.2857142857143" style="849" customWidth="1"/>
    <col min="4390" max="4390" width="19.7142857142857" style="849" customWidth="1"/>
    <col min="4391" max="4391" width="12.8571428571429" style="849" customWidth="1"/>
    <col min="4392" max="4393" width="15.8571428571429" style="849" customWidth="1"/>
    <col min="4394" max="4394" width="19.1428571428571" style="849" customWidth="1"/>
    <col min="4395" max="4395" width="12" style="849" customWidth="1"/>
    <col min="4396" max="4396" width="16.8571428571429" style="849" customWidth="1"/>
    <col min="4397" max="4397" width="19.5714285714286" style="849" customWidth="1"/>
    <col min="4398" max="4399" width="22.1428571428571" style="849" customWidth="1"/>
    <col min="4400" max="4400" width="21.1428571428571" style="849" customWidth="1"/>
    <col min="4401" max="4401" width="12.8571428571429" style="849" customWidth="1"/>
    <col min="4402" max="4614" width="9.14285714285714" style="849"/>
    <col min="4615" max="4615" width="99.8571428571429" style="849" customWidth="1"/>
    <col min="4616" max="4616" width="18.8571428571429" style="849" customWidth="1"/>
    <col min="4617" max="4617" width="13.7142857142857" style="849" customWidth="1"/>
    <col min="4618" max="4618" width="12.8571428571429" style="849" customWidth="1"/>
    <col min="4619" max="4619" width="15.7142857142857" style="849" customWidth="1"/>
    <col min="4620" max="4620" width="11.2857142857143" style="849" customWidth="1"/>
    <col min="4621" max="4621" width="16.7142857142857" style="849" customWidth="1"/>
    <col min="4622" max="4622" width="10.7142857142857" style="849" customWidth="1"/>
    <col min="4623" max="4623" width="15" style="849" customWidth="1"/>
    <col min="4624" max="4624" width="14.8571428571429" style="849" customWidth="1"/>
    <col min="4625" max="4625" width="12.1428571428571" style="849" customWidth="1"/>
    <col min="4626" max="4626" width="18.1428571428571" style="849" customWidth="1"/>
    <col min="4627" max="4627" width="12.1428571428571" style="849" customWidth="1"/>
    <col min="4628" max="4628" width="14" style="849" customWidth="1"/>
    <col min="4629" max="4629" width="14.8571428571429" style="849" customWidth="1"/>
    <col min="4630" max="4630" width="17.5714285714286" style="849" customWidth="1"/>
    <col min="4631" max="4631" width="11.1428571428571" style="849" customWidth="1"/>
    <col min="4632" max="4632" width="14.8571428571429" style="849" customWidth="1"/>
    <col min="4633" max="4633" width="15.1428571428571" style="849" customWidth="1"/>
    <col min="4634" max="4634" width="17.7142857142857" style="849" customWidth="1"/>
    <col min="4635" max="4635" width="14" style="849" customWidth="1"/>
    <col min="4636" max="4636" width="16.8571428571429" style="849" customWidth="1"/>
    <col min="4637" max="4637" width="18.8571428571429" style="849" customWidth="1"/>
    <col min="4638" max="4638" width="22" style="849" customWidth="1"/>
    <col min="4639" max="4639" width="20" style="849" customWidth="1"/>
    <col min="4640" max="4640" width="17.1428571428571" style="849" customWidth="1"/>
    <col min="4641" max="4641" width="12.5714285714286" style="849" customWidth="1"/>
    <col min="4642" max="4642" width="20.7142857142857" style="849" customWidth="1"/>
    <col min="4643" max="4643" width="14" style="849" customWidth="1"/>
    <col min="4644" max="4644" width="15.8571428571429" style="849" customWidth="1"/>
    <col min="4645" max="4645" width="16.2857142857143" style="849" customWidth="1"/>
    <col min="4646" max="4646" width="19.7142857142857" style="849" customWidth="1"/>
    <col min="4647" max="4647" width="12.8571428571429" style="849" customWidth="1"/>
    <col min="4648" max="4649" width="15.8571428571429" style="849" customWidth="1"/>
    <col min="4650" max="4650" width="19.1428571428571" style="849" customWidth="1"/>
    <col min="4651" max="4651" width="12" style="849" customWidth="1"/>
    <col min="4652" max="4652" width="16.8571428571429" style="849" customWidth="1"/>
    <col min="4653" max="4653" width="19.5714285714286" style="849" customWidth="1"/>
    <col min="4654" max="4655" width="22.1428571428571" style="849" customWidth="1"/>
    <col min="4656" max="4656" width="21.1428571428571" style="849" customWidth="1"/>
    <col min="4657" max="4657" width="12.8571428571429" style="849" customWidth="1"/>
    <col min="4658" max="4870" width="9.14285714285714" style="849"/>
    <col min="4871" max="4871" width="99.8571428571429" style="849" customWidth="1"/>
    <col min="4872" max="4872" width="18.8571428571429" style="849" customWidth="1"/>
    <col min="4873" max="4873" width="13.7142857142857" style="849" customWidth="1"/>
    <col min="4874" max="4874" width="12.8571428571429" style="849" customWidth="1"/>
    <col min="4875" max="4875" width="15.7142857142857" style="849" customWidth="1"/>
    <col min="4876" max="4876" width="11.2857142857143" style="849" customWidth="1"/>
    <col min="4877" max="4877" width="16.7142857142857" style="849" customWidth="1"/>
    <col min="4878" max="4878" width="10.7142857142857" style="849" customWidth="1"/>
    <col min="4879" max="4879" width="15" style="849" customWidth="1"/>
    <col min="4880" max="4880" width="14.8571428571429" style="849" customWidth="1"/>
    <col min="4881" max="4881" width="12.1428571428571" style="849" customWidth="1"/>
    <col min="4882" max="4882" width="18.1428571428571" style="849" customWidth="1"/>
    <col min="4883" max="4883" width="12.1428571428571" style="849" customWidth="1"/>
    <col min="4884" max="4884" width="14" style="849" customWidth="1"/>
    <col min="4885" max="4885" width="14.8571428571429" style="849" customWidth="1"/>
    <col min="4886" max="4886" width="17.5714285714286" style="849" customWidth="1"/>
    <col min="4887" max="4887" width="11.1428571428571" style="849" customWidth="1"/>
    <col min="4888" max="4888" width="14.8571428571429" style="849" customWidth="1"/>
    <col min="4889" max="4889" width="15.1428571428571" style="849" customWidth="1"/>
    <col min="4890" max="4890" width="17.7142857142857" style="849" customWidth="1"/>
    <col min="4891" max="4891" width="14" style="849" customWidth="1"/>
    <col min="4892" max="4892" width="16.8571428571429" style="849" customWidth="1"/>
    <col min="4893" max="4893" width="18.8571428571429" style="849" customWidth="1"/>
    <col min="4894" max="4894" width="22" style="849" customWidth="1"/>
    <col min="4895" max="4895" width="20" style="849" customWidth="1"/>
    <col min="4896" max="4896" width="17.1428571428571" style="849" customWidth="1"/>
    <col min="4897" max="4897" width="12.5714285714286" style="849" customWidth="1"/>
    <col min="4898" max="4898" width="20.7142857142857" style="849" customWidth="1"/>
    <col min="4899" max="4899" width="14" style="849" customWidth="1"/>
    <col min="4900" max="4900" width="15.8571428571429" style="849" customWidth="1"/>
    <col min="4901" max="4901" width="16.2857142857143" style="849" customWidth="1"/>
    <col min="4902" max="4902" width="19.7142857142857" style="849" customWidth="1"/>
    <col min="4903" max="4903" width="12.8571428571429" style="849" customWidth="1"/>
    <col min="4904" max="4905" width="15.8571428571429" style="849" customWidth="1"/>
    <col min="4906" max="4906" width="19.1428571428571" style="849" customWidth="1"/>
    <col min="4907" max="4907" width="12" style="849" customWidth="1"/>
    <col min="4908" max="4908" width="16.8571428571429" style="849" customWidth="1"/>
    <col min="4909" max="4909" width="19.5714285714286" style="849" customWidth="1"/>
    <col min="4910" max="4911" width="22.1428571428571" style="849" customWidth="1"/>
    <col min="4912" max="4912" width="21.1428571428571" style="849" customWidth="1"/>
    <col min="4913" max="4913" width="12.8571428571429" style="849" customWidth="1"/>
    <col min="4914" max="5126" width="9.14285714285714" style="849"/>
    <col min="5127" max="5127" width="99.8571428571429" style="849" customWidth="1"/>
    <col min="5128" max="5128" width="18.8571428571429" style="849" customWidth="1"/>
    <col min="5129" max="5129" width="13.7142857142857" style="849" customWidth="1"/>
    <col min="5130" max="5130" width="12.8571428571429" style="849" customWidth="1"/>
    <col min="5131" max="5131" width="15.7142857142857" style="849" customWidth="1"/>
    <col min="5132" max="5132" width="11.2857142857143" style="849" customWidth="1"/>
    <col min="5133" max="5133" width="16.7142857142857" style="849" customWidth="1"/>
    <col min="5134" max="5134" width="10.7142857142857" style="849" customWidth="1"/>
    <col min="5135" max="5135" width="15" style="849" customWidth="1"/>
    <col min="5136" max="5136" width="14.8571428571429" style="849" customWidth="1"/>
    <col min="5137" max="5137" width="12.1428571428571" style="849" customWidth="1"/>
    <col min="5138" max="5138" width="18.1428571428571" style="849" customWidth="1"/>
    <col min="5139" max="5139" width="12.1428571428571" style="849" customWidth="1"/>
    <col min="5140" max="5140" width="14" style="849" customWidth="1"/>
    <col min="5141" max="5141" width="14.8571428571429" style="849" customWidth="1"/>
    <col min="5142" max="5142" width="17.5714285714286" style="849" customWidth="1"/>
    <col min="5143" max="5143" width="11.1428571428571" style="849" customWidth="1"/>
    <col min="5144" max="5144" width="14.8571428571429" style="849" customWidth="1"/>
    <col min="5145" max="5145" width="15.1428571428571" style="849" customWidth="1"/>
    <col min="5146" max="5146" width="17.7142857142857" style="849" customWidth="1"/>
    <col min="5147" max="5147" width="14" style="849" customWidth="1"/>
    <col min="5148" max="5148" width="16.8571428571429" style="849" customWidth="1"/>
    <col min="5149" max="5149" width="18.8571428571429" style="849" customWidth="1"/>
    <col min="5150" max="5150" width="22" style="849" customWidth="1"/>
    <col min="5151" max="5151" width="20" style="849" customWidth="1"/>
    <col min="5152" max="5152" width="17.1428571428571" style="849" customWidth="1"/>
    <col min="5153" max="5153" width="12.5714285714286" style="849" customWidth="1"/>
    <col min="5154" max="5154" width="20.7142857142857" style="849" customWidth="1"/>
    <col min="5155" max="5155" width="14" style="849" customWidth="1"/>
    <col min="5156" max="5156" width="15.8571428571429" style="849" customWidth="1"/>
    <col min="5157" max="5157" width="16.2857142857143" style="849" customWidth="1"/>
    <col min="5158" max="5158" width="19.7142857142857" style="849" customWidth="1"/>
    <col min="5159" max="5159" width="12.8571428571429" style="849" customWidth="1"/>
    <col min="5160" max="5161" width="15.8571428571429" style="849" customWidth="1"/>
    <col min="5162" max="5162" width="19.1428571428571" style="849" customWidth="1"/>
    <col min="5163" max="5163" width="12" style="849" customWidth="1"/>
    <col min="5164" max="5164" width="16.8571428571429" style="849" customWidth="1"/>
    <col min="5165" max="5165" width="19.5714285714286" style="849" customWidth="1"/>
    <col min="5166" max="5167" width="22.1428571428571" style="849" customWidth="1"/>
    <col min="5168" max="5168" width="21.1428571428571" style="849" customWidth="1"/>
    <col min="5169" max="5169" width="12.8571428571429" style="849" customWidth="1"/>
    <col min="5170" max="5382" width="9.14285714285714" style="849"/>
    <col min="5383" max="5383" width="99.8571428571429" style="849" customWidth="1"/>
    <col min="5384" max="5384" width="18.8571428571429" style="849" customWidth="1"/>
    <col min="5385" max="5385" width="13.7142857142857" style="849" customWidth="1"/>
    <col min="5386" max="5386" width="12.8571428571429" style="849" customWidth="1"/>
    <col min="5387" max="5387" width="15.7142857142857" style="849" customWidth="1"/>
    <col min="5388" max="5388" width="11.2857142857143" style="849" customWidth="1"/>
    <col min="5389" max="5389" width="16.7142857142857" style="849" customWidth="1"/>
    <col min="5390" max="5390" width="10.7142857142857" style="849" customWidth="1"/>
    <col min="5391" max="5391" width="15" style="849" customWidth="1"/>
    <col min="5392" max="5392" width="14.8571428571429" style="849" customWidth="1"/>
    <col min="5393" max="5393" width="12.1428571428571" style="849" customWidth="1"/>
    <col min="5394" max="5394" width="18.1428571428571" style="849" customWidth="1"/>
    <col min="5395" max="5395" width="12.1428571428571" style="849" customWidth="1"/>
    <col min="5396" max="5396" width="14" style="849" customWidth="1"/>
    <col min="5397" max="5397" width="14.8571428571429" style="849" customWidth="1"/>
    <col min="5398" max="5398" width="17.5714285714286" style="849" customWidth="1"/>
    <col min="5399" max="5399" width="11.1428571428571" style="849" customWidth="1"/>
    <col min="5400" max="5400" width="14.8571428571429" style="849" customWidth="1"/>
    <col min="5401" max="5401" width="15.1428571428571" style="849" customWidth="1"/>
    <col min="5402" max="5402" width="17.7142857142857" style="849" customWidth="1"/>
    <col min="5403" max="5403" width="14" style="849" customWidth="1"/>
    <col min="5404" max="5404" width="16.8571428571429" style="849" customWidth="1"/>
    <col min="5405" max="5405" width="18.8571428571429" style="849" customWidth="1"/>
    <col min="5406" max="5406" width="22" style="849" customWidth="1"/>
    <col min="5407" max="5407" width="20" style="849" customWidth="1"/>
    <col min="5408" max="5408" width="17.1428571428571" style="849" customWidth="1"/>
    <col min="5409" max="5409" width="12.5714285714286" style="849" customWidth="1"/>
    <col min="5410" max="5410" width="20.7142857142857" style="849" customWidth="1"/>
    <col min="5411" max="5411" width="14" style="849" customWidth="1"/>
    <col min="5412" max="5412" width="15.8571428571429" style="849" customWidth="1"/>
    <col min="5413" max="5413" width="16.2857142857143" style="849" customWidth="1"/>
    <col min="5414" max="5414" width="19.7142857142857" style="849" customWidth="1"/>
    <col min="5415" max="5415" width="12.8571428571429" style="849" customWidth="1"/>
    <col min="5416" max="5417" width="15.8571428571429" style="849" customWidth="1"/>
    <col min="5418" max="5418" width="19.1428571428571" style="849" customWidth="1"/>
    <col min="5419" max="5419" width="12" style="849" customWidth="1"/>
    <col min="5420" max="5420" width="16.8571428571429" style="849" customWidth="1"/>
    <col min="5421" max="5421" width="19.5714285714286" style="849" customWidth="1"/>
    <col min="5422" max="5423" width="22.1428571428571" style="849" customWidth="1"/>
    <col min="5424" max="5424" width="21.1428571428571" style="849" customWidth="1"/>
    <col min="5425" max="5425" width="12.8571428571429" style="849" customWidth="1"/>
    <col min="5426" max="5638" width="9.14285714285714" style="849"/>
    <col min="5639" max="5639" width="99.8571428571429" style="849" customWidth="1"/>
    <col min="5640" max="5640" width="18.8571428571429" style="849" customWidth="1"/>
    <col min="5641" max="5641" width="13.7142857142857" style="849" customWidth="1"/>
    <col min="5642" max="5642" width="12.8571428571429" style="849" customWidth="1"/>
    <col min="5643" max="5643" width="15.7142857142857" style="849" customWidth="1"/>
    <col min="5644" max="5644" width="11.2857142857143" style="849" customWidth="1"/>
    <col min="5645" max="5645" width="16.7142857142857" style="849" customWidth="1"/>
    <col min="5646" max="5646" width="10.7142857142857" style="849" customWidth="1"/>
    <col min="5647" max="5647" width="15" style="849" customWidth="1"/>
    <col min="5648" max="5648" width="14.8571428571429" style="849" customWidth="1"/>
    <col min="5649" max="5649" width="12.1428571428571" style="849" customWidth="1"/>
    <col min="5650" max="5650" width="18.1428571428571" style="849" customWidth="1"/>
    <col min="5651" max="5651" width="12.1428571428571" style="849" customWidth="1"/>
    <col min="5652" max="5652" width="14" style="849" customWidth="1"/>
    <col min="5653" max="5653" width="14.8571428571429" style="849" customWidth="1"/>
    <col min="5654" max="5654" width="17.5714285714286" style="849" customWidth="1"/>
    <col min="5655" max="5655" width="11.1428571428571" style="849" customWidth="1"/>
    <col min="5656" max="5656" width="14.8571428571429" style="849" customWidth="1"/>
    <col min="5657" max="5657" width="15.1428571428571" style="849" customWidth="1"/>
    <col min="5658" max="5658" width="17.7142857142857" style="849" customWidth="1"/>
    <col min="5659" max="5659" width="14" style="849" customWidth="1"/>
    <col min="5660" max="5660" width="16.8571428571429" style="849" customWidth="1"/>
    <col min="5661" max="5661" width="18.8571428571429" style="849" customWidth="1"/>
    <col min="5662" max="5662" width="22" style="849" customWidth="1"/>
    <col min="5663" max="5663" width="20" style="849" customWidth="1"/>
    <col min="5664" max="5664" width="17.1428571428571" style="849" customWidth="1"/>
    <col min="5665" max="5665" width="12.5714285714286" style="849" customWidth="1"/>
    <col min="5666" max="5666" width="20.7142857142857" style="849" customWidth="1"/>
    <col min="5667" max="5667" width="14" style="849" customWidth="1"/>
    <col min="5668" max="5668" width="15.8571428571429" style="849" customWidth="1"/>
    <col min="5669" max="5669" width="16.2857142857143" style="849" customWidth="1"/>
    <col min="5670" max="5670" width="19.7142857142857" style="849" customWidth="1"/>
    <col min="5671" max="5671" width="12.8571428571429" style="849" customWidth="1"/>
    <col min="5672" max="5673" width="15.8571428571429" style="849" customWidth="1"/>
    <col min="5674" max="5674" width="19.1428571428571" style="849" customWidth="1"/>
    <col min="5675" max="5675" width="12" style="849" customWidth="1"/>
    <col min="5676" max="5676" width="16.8571428571429" style="849" customWidth="1"/>
    <col min="5677" max="5677" width="19.5714285714286" style="849" customWidth="1"/>
    <col min="5678" max="5679" width="22.1428571428571" style="849" customWidth="1"/>
    <col min="5680" max="5680" width="21.1428571428571" style="849" customWidth="1"/>
    <col min="5681" max="5681" width="12.8571428571429" style="849" customWidth="1"/>
    <col min="5682" max="5894" width="9.14285714285714" style="849"/>
    <col min="5895" max="5895" width="99.8571428571429" style="849" customWidth="1"/>
    <col min="5896" max="5896" width="18.8571428571429" style="849" customWidth="1"/>
    <col min="5897" max="5897" width="13.7142857142857" style="849" customWidth="1"/>
    <col min="5898" max="5898" width="12.8571428571429" style="849" customWidth="1"/>
    <col min="5899" max="5899" width="15.7142857142857" style="849" customWidth="1"/>
    <col min="5900" max="5900" width="11.2857142857143" style="849" customWidth="1"/>
    <col min="5901" max="5901" width="16.7142857142857" style="849" customWidth="1"/>
    <col min="5902" max="5902" width="10.7142857142857" style="849" customWidth="1"/>
    <col min="5903" max="5903" width="15" style="849" customWidth="1"/>
    <col min="5904" max="5904" width="14.8571428571429" style="849" customWidth="1"/>
    <col min="5905" max="5905" width="12.1428571428571" style="849" customWidth="1"/>
    <col min="5906" max="5906" width="18.1428571428571" style="849" customWidth="1"/>
    <col min="5907" max="5907" width="12.1428571428571" style="849" customWidth="1"/>
    <col min="5908" max="5908" width="14" style="849" customWidth="1"/>
    <col min="5909" max="5909" width="14.8571428571429" style="849" customWidth="1"/>
    <col min="5910" max="5910" width="17.5714285714286" style="849" customWidth="1"/>
    <col min="5911" max="5911" width="11.1428571428571" style="849" customWidth="1"/>
    <col min="5912" max="5912" width="14.8571428571429" style="849" customWidth="1"/>
    <col min="5913" max="5913" width="15.1428571428571" style="849" customWidth="1"/>
    <col min="5914" max="5914" width="17.7142857142857" style="849" customWidth="1"/>
    <col min="5915" max="5915" width="14" style="849" customWidth="1"/>
    <col min="5916" max="5916" width="16.8571428571429" style="849" customWidth="1"/>
    <col min="5917" max="5917" width="18.8571428571429" style="849" customWidth="1"/>
    <col min="5918" max="5918" width="22" style="849" customWidth="1"/>
    <col min="5919" max="5919" width="20" style="849" customWidth="1"/>
    <col min="5920" max="5920" width="17.1428571428571" style="849" customWidth="1"/>
    <col min="5921" max="5921" width="12.5714285714286" style="849" customWidth="1"/>
    <col min="5922" max="5922" width="20.7142857142857" style="849" customWidth="1"/>
    <col min="5923" max="5923" width="14" style="849" customWidth="1"/>
    <col min="5924" max="5924" width="15.8571428571429" style="849" customWidth="1"/>
    <col min="5925" max="5925" width="16.2857142857143" style="849" customWidth="1"/>
    <col min="5926" max="5926" width="19.7142857142857" style="849" customWidth="1"/>
    <col min="5927" max="5927" width="12.8571428571429" style="849" customWidth="1"/>
    <col min="5928" max="5929" width="15.8571428571429" style="849" customWidth="1"/>
    <col min="5930" max="5930" width="19.1428571428571" style="849" customWidth="1"/>
    <col min="5931" max="5931" width="12" style="849" customWidth="1"/>
    <col min="5932" max="5932" width="16.8571428571429" style="849" customWidth="1"/>
    <col min="5933" max="5933" width="19.5714285714286" style="849" customWidth="1"/>
    <col min="5934" max="5935" width="22.1428571428571" style="849" customWidth="1"/>
    <col min="5936" max="5936" width="21.1428571428571" style="849" customWidth="1"/>
    <col min="5937" max="5937" width="12.8571428571429" style="849" customWidth="1"/>
    <col min="5938" max="6150" width="9.14285714285714" style="849"/>
    <col min="6151" max="6151" width="99.8571428571429" style="849" customWidth="1"/>
    <col min="6152" max="6152" width="18.8571428571429" style="849" customWidth="1"/>
    <col min="6153" max="6153" width="13.7142857142857" style="849" customWidth="1"/>
    <col min="6154" max="6154" width="12.8571428571429" style="849" customWidth="1"/>
    <col min="6155" max="6155" width="15.7142857142857" style="849" customWidth="1"/>
    <col min="6156" max="6156" width="11.2857142857143" style="849" customWidth="1"/>
    <col min="6157" max="6157" width="16.7142857142857" style="849" customWidth="1"/>
    <col min="6158" max="6158" width="10.7142857142857" style="849" customWidth="1"/>
    <col min="6159" max="6159" width="15" style="849" customWidth="1"/>
    <col min="6160" max="6160" width="14.8571428571429" style="849" customWidth="1"/>
    <col min="6161" max="6161" width="12.1428571428571" style="849" customWidth="1"/>
    <col min="6162" max="6162" width="18.1428571428571" style="849" customWidth="1"/>
    <col min="6163" max="6163" width="12.1428571428571" style="849" customWidth="1"/>
    <col min="6164" max="6164" width="14" style="849" customWidth="1"/>
    <col min="6165" max="6165" width="14.8571428571429" style="849" customWidth="1"/>
    <col min="6166" max="6166" width="17.5714285714286" style="849" customWidth="1"/>
    <col min="6167" max="6167" width="11.1428571428571" style="849" customWidth="1"/>
    <col min="6168" max="6168" width="14.8571428571429" style="849" customWidth="1"/>
    <col min="6169" max="6169" width="15.1428571428571" style="849" customWidth="1"/>
    <col min="6170" max="6170" width="17.7142857142857" style="849" customWidth="1"/>
    <col min="6171" max="6171" width="14" style="849" customWidth="1"/>
    <col min="6172" max="6172" width="16.8571428571429" style="849" customWidth="1"/>
    <col min="6173" max="6173" width="18.8571428571429" style="849" customWidth="1"/>
    <col min="6174" max="6174" width="22" style="849" customWidth="1"/>
    <col min="6175" max="6175" width="20" style="849" customWidth="1"/>
    <col min="6176" max="6176" width="17.1428571428571" style="849" customWidth="1"/>
    <col min="6177" max="6177" width="12.5714285714286" style="849" customWidth="1"/>
    <col min="6178" max="6178" width="20.7142857142857" style="849" customWidth="1"/>
    <col min="6179" max="6179" width="14" style="849" customWidth="1"/>
    <col min="6180" max="6180" width="15.8571428571429" style="849" customWidth="1"/>
    <col min="6181" max="6181" width="16.2857142857143" style="849" customWidth="1"/>
    <col min="6182" max="6182" width="19.7142857142857" style="849" customWidth="1"/>
    <col min="6183" max="6183" width="12.8571428571429" style="849" customWidth="1"/>
    <col min="6184" max="6185" width="15.8571428571429" style="849" customWidth="1"/>
    <col min="6186" max="6186" width="19.1428571428571" style="849" customWidth="1"/>
    <col min="6187" max="6187" width="12" style="849" customWidth="1"/>
    <col min="6188" max="6188" width="16.8571428571429" style="849" customWidth="1"/>
    <col min="6189" max="6189" width="19.5714285714286" style="849" customWidth="1"/>
    <col min="6190" max="6191" width="22.1428571428571" style="849" customWidth="1"/>
    <col min="6192" max="6192" width="21.1428571428571" style="849" customWidth="1"/>
    <col min="6193" max="6193" width="12.8571428571429" style="849" customWidth="1"/>
    <col min="6194" max="6406" width="9.14285714285714" style="849"/>
    <col min="6407" max="6407" width="99.8571428571429" style="849" customWidth="1"/>
    <col min="6408" max="6408" width="18.8571428571429" style="849" customWidth="1"/>
    <col min="6409" max="6409" width="13.7142857142857" style="849" customWidth="1"/>
    <col min="6410" max="6410" width="12.8571428571429" style="849" customWidth="1"/>
    <col min="6411" max="6411" width="15.7142857142857" style="849" customWidth="1"/>
    <col min="6412" max="6412" width="11.2857142857143" style="849" customWidth="1"/>
    <col min="6413" max="6413" width="16.7142857142857" style="849" customWidth="1"/>
    <col min="6414" max="6414" width="10.7142857142857" style="849" customWidth="1"/>
    <col min="6415" max="6415" width="15" style="849" customWidth="1"/>
    <col min="6416" max="6416" width="14.8571428571429" style="849" customWidth="1"/>
    <col min="6417" max="6417" width="12.1428571428571" style="849" customWidth="1"/>
    <col min="6418" max="6418" width="18.1428571428571" style="849" customWidth="1"/>
    <col min="6419" max="6419" width="12.1428571428571" style="849" customWidth="1"/>
    <col min="6420" max="6420" width="14" style="849" customWidth="1"/>
    <col min="6421" max="6421" width="14.8571428571429" style="849" customWidth="1"/>
    <col min="6422" max="6422" width="17.5714285714286" style="849" customWidth="1"/>
    <col min="6423" max="6423" width="11.1428571428571" style="849" customWidth="1"/>
    <col min="6424" max="6424" width="14.8571428571429" style="849" customWidth="1"/>
    <col min="6425" max="6425" width="15.1428571428571" style="849" customWidth="1"/>
    <col min="6426" max="6426" width="17.7142857142857" style="849" customWidth="1"/>
    <col min="6427" max="6427" width="14" style="849" customWidth="1"/>
    <col min="6428" max="6428" width="16.8571428571429" style="849" customWidth="1"/>
    <col min="6429" max="6429" width="18.8571428571429" style="849" customWidth="1"/>
    <col min="6430" max="6430" width="22" style="849" customWidth="1"/>
    <col min="6431" max="6431" width="20" style="849" customWidth="1"/>
    <col min="6432" max="6432" width="17.1428571428571" style="849" customWidth="1"/>
    <col min="6433" max="6433" width="12.5714285714286" style="849" customWidth="1"/>
    <col min="6434" max="6434" width="20.7142857142857" style="849" customWidth="1"/>
    <col min="6435" max="6435" width="14" style="849" customWidth="1"/>
    <col min="6436" max="6436" width="15.8571428571429" style="849" customWidth="1"/>
    <col min="6437" max="6437" width="16.2857142857143" style="849" customWidth="1"/>
    <col min="6438" max="6438" width="19.7142857142857" style="849" customWidth="1"/>
    <col min="6439" max="6439" width="12.8571428571429" style="849" customWidth="1"/>
    <col min="6440" max="6441" width="15.8571428571429" style="849" customWidth="1"/>
    <col min="6442" max="6442" width="19.1428571428571" style="849" customWidth="1"/>
    <col min="6443" max="6443" width="12" style="849" customWidth="1"/>
    <col min="6444" max="6444" width="16.8571428571429" style="849" customWidth="1"/>
    <col min="6445" max="6445" width="19.5714285714286" style="849" customWidth="1"/>
    <col min="6446" max="6447" width="22.1428571428571" style="849" customWidth="1"/>
    <col min="6448" max="6448" width="21.1428571428571" style="849" customWidth="1"/>
    <col min="6449" max="6449" width="12.8571428571429" style="849" customWidth="1"/>
    <col min="6450" max="6662" width="9.14285714285714" style="849"/>
    <col min="6663" max="6663" width="99.8571428571429" style="849" customWidth="1"/>
    <col min="6664" max="6664" width="18.8571428571429" style="849" customWidth="1"/>
    <col min="6665" max="6665" width="13.7142857142857" style="849" customWidth="1"/>
    <col min="6666" max="6666" width="12.8571428571429" style="849" customWidth="1"/>
    <col min="6667" max="6667" width="15.7142857142857" style="849" customWidth="1"/>
    <col min="6668" max="6668" width="11.2857142857143" style="849" customWidth="1"/>
    <col min="6669" max="6669" width="16.7142857142857" style="849" customWidth="1"/>
    <col min="6670" max="6670" width="10.7142857142857" style="849" customWidth="1"/>
    <col min="6671" max="6671" width="15" style="849" customWidth="1"/>
    <col min="6672" max="6672" width="14.8571428571429" style="849" customWidth="1"/>
    <col min="6673" max="6673" width="12.1428571428571" style="849" customWidth="1"/>
    <col min="6674" max="6674" width="18.1428571428571" style="849" customWidth="1"/>
    <col min="6675" max="6675" width="12.1428571428571" style="849" customWidth="1"/>
    <col min="6676" max="6676" width="14" style="849" customWidth="1"/>
    <col min="6677" max="6677" width="14.8571428571429" style="849" customWidth="1"/>
    <col min="6678" max="6678" width="17.5714285714286" style="849" customWidth="1"/>
    <col min="6679" max="6679" width="11.1428571428571" style="849" customWidth="1"/>
    <col min="6680" max="6680" width="14.8571428571429" style="849" customWidth="1"/>
    <col min="6681" max="6681" width="15.1428571428571" style="849" customWidth="1"/>
    <col min="6682" max="6682" width="17.7142857142857" style="849" customWidth="1"/>
    <col min="6683" max="6683" width="14" style="849" customWidth="1"/>
    <col min="6684" max="6684" width="16.8571428571429" style="849" customWidth="1"/>
    <col min="6685" max="6685" width="18.8571428571429" style="849" customWidth="1"/>
    <col min="6686" max="6686" width="22" style="849" customWidth="1"/>
    <col min="6687" max="6687" width="20" style="849" customWidth="1"/>
    <col min="6688" max="6688" width="17.1428571428571" style="849" customWidth="1"/>
    <col min="6689" max="6689" width="12.5714285714286" style="849" customWidth="1"/>
    <col min="6690" max="6690" width="20.7142857142857" style="849" customWidth="1"/>
    <col min="6691" max="6691" width="14" style="849" customWidth="1"/>
    <col min="6692" max="6692" width="15.8571428571429" style="849" customWidth="1"/>
    <col min="6693" max="6693" width="16.2857142857143" style="849" customWidth="1"/>
    <col min="6694" max="6694" width="19.7142857142857" style="849" customWidth="1"/>
    <col min="6695" max="6695" width="12.8571428571429" style="849" customWidth="1"/>
    <col min="6696" max="6697" width="15.8571428571429" style="849" customWidth="1"/>
    <col min="6698" max="6698" width="19.1428571428571" style="849" customWidth="1"/>
    <col min="6699" max="6699" width="12" style="849" customWidth="1"/>
    <col min="6700" max="6700" width="16.8571428571429" style="849" customWidth="1"/>
    <col min="6701" max="6701" width="19.5714285714286" style="849" customWidth="1"/>
    <col min="6702" max="6703" width="22.1428571428571" style="849" customWidth="1"/>
    <col min="6704" max="6704" width="21.1428571428571" style="849" customWidth="1"/>
    <col min="6705" max="6705" width="12.8571428571429" style="849" customWidth="1"/>
    <col min="6706" max="6918" width="9.14285714285714" style="849"/>
    <col min="6919" max="6919" width="99.8571428571429" style="849" customWidth="1"/>
    <col min="6920" max="6920" width="18.8571428571429" style="849" customWidth="1"/>
    <col min="6921" max="6921" width="13.7142857142857" style="849" customWidth="1"/>
    <col min="6922" max="6922" width="12.8571428571429" style="849" customWidth="1"/>
    <col min="6923" max="6923" width="15.7142857142857" style="849" customWidth="1"/>
    <col min="6924" max="6924" width="11.2857142857143" style="849" customWidth="1"/>
    <col min="6925" max="6925" width="16.7142857142857" style="849" customWidth="1"/>
    <col min="6926" max="6926" width="10.7142857142857" style="849" customWidth="1"/>
    <col min="6927" max="6927" width="15" style="849" customWidth="1"/>
    <col min="6928" max="6928" width="14.8571428571429" style="849" customWidth="1"/>
    <col min="6929" max="6929" width="12.1428571428571" style="849" customWidth="1"/>
    <col min="6930" max="6930" width="18.1428571428571" style="849" customWidth="1"/>
    <col min="6931" max="6931" width="12.1428571428571" style="849" customWidth="1"/>
    <col min="6932" max="6932" width="14" style="849" customWidth="1"/>
    <col min="6933" max="6933" width="14.8571428571429" style="849" customWidth="1"/>
    <col min="6934" max="6934" width="17.5714285714286" style="849" customWidth="1"/>
    <col min="6935" max="6935" width="11.1428571428571" style="849" customWidth="1"/>
    <col min="6936" max="6936" width="14.8571428571429" style="849" customWidth="1"/>
    <col min="6937" max="6937" width="15.1428571428571" style="849" customWidth="1"/>
    <col min="6938" max="6938" width="17.7142857142857" style="849" customWidth="1"/>
    <col min="6939" max="6939" width="14" style="849" customWidth="1"/>
    <col min="6940" max="6940" width="16.8571428571429" style="849" customWidth="1"/>
    <col min="6941" max="6941" width="18.8571428571429" style="849" customWidth="1"/>
    <col min="6942" max="6942" width="22" style="849" customWidth="1"/>
    <col min="6943" max="6943" width="20" style="849" customWidth="1"/>
    <col min="6944" max="6944" width="17.1428571428571" style="849" customWidth="1"/>
    <col min="6945" max="6945" width="12.5714285714286" style="849" customWidth="1"/>
    <col min="6946" max="6946" width="20.7142857142857" style="849" customWidth="1"/>
    <col min="6947" max="6947" width="14" style="849" customWidth="1"/>
    <col min="6948" max="6948" width="15.8571428571429" style="849" customWidth="1"/>
    <col min="6949" max="6949" width="16.2857142857143" style="849" customWidth="1"/>
    <col min="6950" max="6950" width="19.7142857142857" style="849" customWidth="1"/>
    <col min="6951" max="6951" width="12.8571428571429" style="849" customWidth="1"/>
    <col min="6952" max="6953" width="15.8571428571429" style="849" customWidth="1"/>
    <col min="6954" max="6954" width="19.1428571428571" style="849" customWidth="1"/>
    <col min="6955" max="6955" width="12" style="849" customWidth="1"/>
    <col min="6956" max="6956" width="16.8571428571429" style="849" customWidth="1"/>
    <col min="6957" max="6957" width="19.5714285714286" style="849" customWidth="1"/>
    <col min="6958" max="6959" width="22.1428571428571" style="849" customWidth="1"/>
    <col min="6960" max="6960" width="21.1428571428571" style="849" customWidth="1"/>
    <col min="6961" max="6961" width="12.8571428571429" style="849" customWidth="1"/>
    <col min="6962" max="7174" width="9.14285714285714" style="849"/>
    <col min="7175" max="7175" width="99.8571428571429" style="849" customWidth="1"/>
    <col min="7176" max="7176" width="18.8571428571429" style="849" customWidth="1"/>
    <col min="7177" max="7177" width="13.7142857142857" style="849" customWidth="1"/>
    <col min="7178" max="7178" width="12.8571428571429" style="849" customWidth="1"/>
    <col min="7179" max="7179" width="15.7142857142857" style="849" customWidth="1"/>
    <col min="7180" max="7180" width="11.2857142857143" style="849" customWidth="1"/>
    <col min="7181" max="7181" width="16.7142857142857" style="849" customWidth="1"/>
    <col min="7182" max="7182" width="10.7142857142857" style="849" customWidth="1"/>
    <col min="7183" max="7183" width="15" style="849" customWidth="1"/>
    <col min="7184" max="7184" width="14.8571428571429" style="849" customWidth="1"/>
    <col min="7185" max="7185" width="12.1428571428571" style="849" customWidth="1"/>
    <col min="7186" max="7186" width="18.1428571428571" style="849" customWidth="1"/>
    <col min="7187" max="7187" width="12.1428571428571" style="849" customWidth="1"/>
    <col min="7188" max="7188" width="14" style="849" customWidth="1"/>
    <col min="7189" max="7189" width="14.8571428571429" style="849" customWidth="1"/>
    <col min="7190" max="7190" width="17.5714285714286" style="849" customWidth="1"/>
    <col min="7191" max="7191" width="11.1428571428571" style="849" customWidth="1"/>
    <col min="7192" max="7192" width="14.8571428571429" style="849" customWidth="1"/>
    <col min="7193" max="7193" width="15.1428571428571" style="849" customWidth="1"/>
    <col min="7194" max="7194" width="17.7142857142857" style="849" customWidth="1"/>
    <col min="7195" max="7195" width="14" style="849" customWidth="1"/>
    <col min="7196" max="7196" width="16.8571428571429" style="849" customWidth="1"/>
    <col min="7197" max="7197" width="18.8571428571429" style="849" customWidth="1"/>
    <col min="7198" max="7198" width="22" style="849" customWidth="1"/>
    <col min="7199" max="7199" width="20" style="849" customWidth="1"/>
    <col min="7200" max="7200" width="17.1428571428571" style="849" customWidth="1"/>
    <col min="7201" max="7201" width="12.5714285714286" style="849" customWidth="1"/>
    <col min="7202" max="7202" width="20.7142857142857" style="849" customWidth="1"/>
    <col min="7203" max="7203" width="14" style="849" customWidth="1"/>
    <col min="7204" max="7204" width="15.8571428571429" style="849" customWidth="1"/>
    <col min="7205" max="7205" width="16.2857142857143" style="849" customWidth="1"/>
    <col min="7206" max="7206" width="19.7142857142857" style="849" customWidth="1"/>
    <col min="7207" max="7207" width="12.8571428571429" style="849" customWidth="1"/>
    <col min="7208" max="7209" width="15.8571428571429" style="849" customWidth="1"/>
    <col min="7210" max="7210" width="19.1428571428571" style="849" customWidth="1"/>
    <col min="7211" max="7211" width="12" style="849" customWidth="1"/>
    <col min="7212" max="7212" width="16.8571428571429" style="849" customWidth="1"/>
    <col min="7213" max="7213" width="19.5714285714286" style="849" customWidth="1"/>
    <col min="7214" max="7215" width="22.1428571428571" style="849" customWidth="1"/>
    <col min="7216" max="7216" width="21.1428571428571" style="849" customWidth="1"/>
    <col min="7217" max="7217" width="12.8571428571429" style="849" customWidth="1"/>
    <col min="7218" max="7430" width="9.14285714285714" style="849"/>
    <col min="7431" max="7431" width="99.8571428571429" style="849" customWidth="1"/>
    <col min="7432" max="7432" width="18.8571428571429" style="849" customWidth="1"/>
    <col min="7433" max="7433" width="13.7142857142857" style="849" customWidth="1"/>
    <col min="7434" max="7434" width="12.8571428571429" style="849" customWidth="1"/>
    <col min="7435" max="7435" width="15.7142857142857" style="849" customWidth="1"/>
    <col min="7436" max="7436" width="11.2857142857143" style="849" customWidth="1"/>
    <col min="7437" max="7437" width="16.7142857142857" style="849" customWidth="1"/>
    <col min="7438" max="7438" width="10.7142857142857" style="849" customWidth="1"/>
    <col min="7439" max="7439" width="15" style="849" customWidth="1"/>
    <col min="7440" max="7440" width="14.8571428571429" style="849" customWidth="1"/>
    <col min="7441" max="7441" width="12.1428571428571" style="849" customWidth="1"/>
    <col min="7442" max="7442" width="18.1428571428571" style="849" customWidth="1"/>
    <col min="7443" max="7443" width="12.1428571428571" style="849" customWidth="1"/>
    <col min="7444" max="7444" width="14" style="849" customWidth="1"/>
    <col min="7445" max="7445" width="14.8571428571429" style="849" customWidth="1"/>
    <col min="7446" max="7446" width="17.5714285714286" style="849" customWidth="1"/>
    <col min="7447" max="7447" width="11.1428571428571" style="849" customWidth="1"/>
    <col min="7448" max="7448" width="14.8571428571429" style="849" customWidth="1"/>
    <col min="7449" max="7449" width="15.1428571428571" style="849" customWidth="1"/>
    <col min="7450" max="7450" width="17.7142857142857" style="849" customWidth="1"/>
    <col min="7451" max="7451" width="14" style="849" customWidth="1"/>
    <col min="7452" max="7452" width="16.8571428571429" style="849" customWidth="1"/>
    <col min="7453" max="7453" width="18.8571428571429" style="849" customWidth="1"/>
    <col min="7454" max="7454" width="22" style="849" customWidth="1"/>
    <col min="7455" max="7455" width="20" style="849" customWidth="1"/>
    <col min="7456" max="7456" width="17.1428571428571" style="849" customWidth="1"/>
    <col min="7457" max="7457" width="12.5714285714286" style="849" customWidth="1"/>
    <col min="7458" max="7458" width="20.7142857142857" style="849" customWidth="1"/>
    <col min="7459" max="7459" width="14" style="849" customWidth="1"/>
    <col min="7460" max="7460" width="15.8571428571429" style="849" customWidth="1"/>
    <col min="7461" max="7461" width="16.2857142857143" style="849" customWidth="1"/>
    <col min="7462" max="7462" width="19.7142857142857" style="849" customWidth="1"/>
    <col min="7463" max="7463" width="12.8571428571429" style="849" customWidth="1"/>
    <col min="7464" max="7465" width="15.8571428571429" style="849" customWidth="1"/>
    <col min="7466" max="7466" width="19.1428571428571" style="849" customWidth="1"/>
    <col min="7467" max="7467" width="12" style="849" customWidth="1"/>
    <col min="7468" max="7468" width="16.8571428571429" style="849" customWidth="1"/>
    <col min="7469" max="7469" width="19.5714285714286" style="849" customWidth="1"/>
    <col min="7470" max="7471" width="22.1428571428571" style="849" customWidth="1"/>
    <col min="7472" max="7472" width="21.1428571428571" style="849" customWidth="1"/>
    <col min="7473" max="7473" width="12.8571428571429" style="849" customWidth="1"/>
    <col min="7474" max="7686" width="9.14285714285714" style="849"/>
    <col min="7687" max="7687" width="99.8571428571429" style="849" customWidth="1"/>
    <col min="7688" max="7688" width="18.8571428571429" style="849" customWidth="1"/>
    <col min="7689" max="7689" width="13.7142857142857" style="849" customWidth="1"/>
    <col min="7690" max="7690" width="12.8571428571429" style="849" customWidth="1"/>
    <col min="7691" max="7691" width="15.7142857142857" style="849" customWidth="1"/>
    <col min="7692" max="7692" width="11.2857142857143" style="849" customWidth="1"/>
    <col min="7693" max="7693" width="16.7142857142857" style="849" customWidth="1"/>
    <col min="7694" max="7694" width="10.7142857142857" style="849" customWidth="1"/>
    <col min="7695" max="7695" width="15" style="849" customWidth="1"/>
    <col min="7696" max="7696" width="14.8571428571429" style="849" customWidth="1"/>
    <col min="7697" max="7697" width="12.1428571428571" style="849" customWidth="1"/>
    <col min="7698" max="7698" width="18.1428571428571" style="849" customWidth="1"/>
    <col min="7699" max="7699" width="12.1428571428571" style="849" customWidth="1"/>
    <col min="7700" max="7700" width="14" style="849" customWidth="1"/>
    <col min="7701" max="7701" width="14.8571428571429" style="849" customWidth="1"/>
    <col min="7702" max="7702" width="17.5714285714286" style="849" customWidth="1"/>
    <col min="7703" max="7703" width="11.1428571428571" style="849" customWidth="1"/>
    <col min="7704" max="7704" width="14.8571428571429" style="849" customWidth="1"/>
    <col min="7705" max="7705" width="15.1428571428571" style="849" customWidth="1"/>
    <col min="7706" max="7706" width="17.7142857142857" style="849" customWidth="1"/>
    <col min="7707" max="7707" width="14" style="849" customWidth="1"/>
    <col min="7708" max="7708" width="16.8571428571429" style="849" customWidth="1"/>
    <col min="7709" max="7709" width="18.8571428571429" style="849" customWidth="1"/>
    <col min="7710" max="7710" width="22" style="849" customWidth="1"/>
    <col min="7711" max="7711" width="20" style="849" customWidth="1"/>
    <col min="7712" max="7712" width="17.1428571428571" style="849" customWidth="1"/>
    <col min="7713" max="7713" width="12.5714285714286" style="849" customWidth="1"/>
    <col min="7714" max="7714" width="20.7142857142857" style="849" customWidth="1"/>
    <col min="7715" max="7715" width="14" style="849" customWidth="1"/>
    <col min="7716" max="7716" width="15.8571428571429" style="849" customWidth="1"/>
    <col min="7717" max="7717" width="16.2857142857143" style="849" customWidth="1"/>
    <col min="7718" max="7718" width="19.7142857142857" style="849" customWidth="1"/>
    <col min="7719" max="7719" width="12.8571428571429" style="849" customWidth="1"/>
    <col min="7720" max="7721" width="15.8571428571429" style="849" customWidth="1"/>
    <col min="7722" max="7722" width="19.1428571428571" style="849" customWidth="1"/>
    <col min="7723" max="7723" width="12" style="849" customWidth="1"/>
    <col min="7724" max="7724" width="16.8571428571429" style="849" customWidth="1"/>
    <col min="7725" max="7725" width="19.5714285714286" style="849" customWidth="1"/>
    <col min="7726" max="7727" width="22.1428571428571" style="849" customWidth="1"/>
    <col min="7728" max="7728" width="21.1428571428571" style="849" customWidth="1"/>
    <col min="7729" max="7729" width="12.8571428571429" style="849" customWidth="1"/>
    <col min="7730" max="7942" width="9.14285714285714" style="849"/>
    <col min="7943" max="7943" width="99.8571428571429" style="849" customWidth="1"/>
    <col min="7944" max="7944" width="18.8571428571429" style="849" customWidth="1"/>
    <col min="7945" max="7945" width="13.7142857142857" style="849" customWidth="1"/>
    <col min="7946" max="7946" width="12.8571428571429" style="849" customWidth="1"/>
    <col min="7947" max="7947" width="15.7142857142857" style="849" customWidth="1"/>
    <col min="7948" max="7948" width="11.2857142857143" style="849" customWidth="1"/>
    <col min="7949" max="7949" width="16.7142857142857" style="849" customWidth="1"/>
    <col min="7950" max="7950" width="10.7142857142857" style="849" customWidth="1"/>
    <col min="7951" max="7951" width="15" style="849" customWidth="1"/>
    <col min="7952" max="7952" width="14.8571428571429" style="849" customWidth="1"/>
    <col min="7953" max="7953" width="12.1428571428571" style="849" customWidth="1"/>
    <col min="7954" max="7954" width="18.1428571428571" style="849" customWidth="1"/>
    <col min="7955" max="7955" width="12.1428571428571" style="849" customWidth="1"/>
    <col min="7956" max="7956" width="14" style="849" customWidth="1"/>
    <col min="7957" max="7957" width="14.8571428571429" style="849" customWidth="1"/>
    <col min="7958" max="7958" width="17.5714285714286" style="849" customWidth="1"/>
    <col min="7959" max="7959" width="11.1428571428571" style="849" customWidth="1"/>
    <col min="7960" max="7960" width="14.8571428571429" style="849" customWidth="1"/>
    <col min="7961" max="7961" width="15.1428571428571" style="849" customWidth="1"/>
    <col min="7962" max="7962" width="17.7142857142857" style="849" customWidth="1"/>
    <col min="7963" max="7963" width="14" style="849" customWidth="1"/>
    <col min="7964" max="7964" width="16.8571428571429" style="849" customWidth="1"/>
    <col min="7965" max="7965" width="18.8571428571429" style="849" customWidth="1"/>
    <col min="7966" max="7966" width="22" style="849" customWidth="1"/>
    <col min="7967" max="7967" width="20" style="849" customWidth="1"/>
    <col min="7968" max="7968" width="17.1428571428571" style="849" customWidth="1"/>
    <col min="7969" max="7969" width="12.5714285714286" style="849" customWidth="1"/>
    <col min="7970" max="7970" width="20.7142857142857" style="849" customWidth="1"/>
    <col min="7971" max="7971" width="14" style="849" customWidth="1"/>
    <col min="7972" max="7972" width="15.8571428571429" style="849" customWidth="1"/>
    <col min="7973" max="7973" width="16.2857142857143" style="849" customWidth="1"/>
    <col min="7974" max="7974" width="19.7142857142857" style="849" customWidth="1"/>
    <col min="7975" max="7975" width="12.8571428571429" style="849" customWidth="1"/>
    <col min="7976" max="7977" width="15.8571428571429" style="849" customWidth="1"/>
    <col min="7978" max="7978" width="19.1428571428571" style="849" customWidth="1"/>
    <col min="7979" max="7979" width="12" style="849" customWidth="1"/>
    <col min="7980" max="7980" width="16.8571428571429" style="849" customWidth="1"/>
    <col min="7981" max="7981" width="19.5714285714286" style="849" customWidth="1"/>
    <col min="7982" max="7983" width="22.1428571428571" style="849" customWidth="1"/>
    <col min="7984" max="7984" width="21.1428571428571" style="849" customWidth="1"/>
    <col min="7985" max="7985" width="12.8571428571429" style="849" customWidth="1"/>
    <col min="7986" max="8198" width="9.14285714285714" style="849"/>
    <col min="8199" max="8199" width="99.8571428571429" style="849" customWidth="1"/>
    <col min="8200" max="8200" width="18.8571428571429" style="849" customWidth="1"/>
    <col min="8201" max="8201" width="13.7142857142857" style="849" customWidth="1"/>
    <col min="8202" max="8202" width="12.8571428571429" style="849" customWidth="1"/>
    <col min="8203" max="8203" width="15.7142857142857" style="849" customWidth="1"/>
    <col min="8204" max="8204" width="11.2857142857143" style="849" customWidth="1"/>
    <col min="8205" max="8205" width="16.7142857142857" style="849" customWidth="1"/>
    <col min="8206" max="8206" width="10.7142857142857" style="849" customWidth="1"/>
    <col min="8207" max="8207" width="15" style="849" customWidth="1"/>
    <col min="8208" max="8208" width="14.8571428571429" style="849" customWidth="1"/>
    <col min="8209" max="8209" width="12.1428571428571" style="849" customWidth="1"/>
    <col min="8210" max="8210" width="18.1428571428571" style="849" customWidth="1"/>
    <col min="8211" max="8211" width="12.1428571428571" style="849" customWidth="1"/>
    <col min="8212" max="8212" width="14" style="849" customWidth="1"/>
    <col min="8213" max="8213" width="14.8571428571429" style="849" customWidth="1"/>
    <col min="8214" max="8214" width="17.5714285714286" style="849" customWidth="1"/>
    <col min="8215" max="8215" width="11.1428571428571" style="849" customWidth="1"/>
    <col min="8216" max="8216" width="14.8571428571429" style="849" customWidth="1"/>
    <col min="8217" max="8217" width="15.1428571428571" style="849" customWidth="1"/>
    <col min="8218" max="8218" width="17.7142857142857" style="849" customWidth="1"/>
    <col min="8219" max="8219" width="14" style="849" customWidth="1"/>
    <col min="8220" max="8220" width="16.8571428571429" style="849" customWidth="1"/>
    <col min="8221" max="8221" width="18.8571428571429" style="849" customWidth="1"/>
    <col min="8222" max="8222" width="22" style="849" customWidth="1"/>
    <col min="8223" max="8223" width="20" style="849" customWidth="1"/>
    <col min="8224" max="8224" width="17.1428571428571" style="849" customWidth="1"/>
    <col min="8225" max="8225" width="12.5714285714286" style="849" customWidth="1"/>
    <col min="8226" max="8226" width="20.7142857142857" style="849" customWidth="1"/>
    <col min="8227" max="8227" width="14" style="849" customWidth="1"/>
    <col min="8228" max="8228" width="15.8571428571429" style="849" customWidth="1"/>
    <col min="8229" max="8229" width="16.2857142857143" style="849" customWidth="1"/>
    <col min="8230" max="8230" width="19.7142857142857" style="849" customWidth="1"/>
    <col min="8231" max="8231" width="12.8571428571429" style="849" customWidth="1"/>
    <col min="8232" max="8233" width="15.8571428571429" style="849" customWidth="1"/>
    <col min="8234" max="8234" width="19.1428571428571" style="849" customWidth="1"/>
    <col min="8235" max="8235" width="12" style="849" customWidth="1"/>
    <col min="8236" max="8236" width="16.8571428571429" style="849" customWidth="1"/>
    <col min="8237" max="8237" width="19.5714285714286" style="849" customWidth="1"/>
    <col min="8238" max="8239" width="22.1428571428571" style="849" customWidth="1"/>
    <col min="8240" max="8240" width="21.1428571428571" style="849" customWidth="1"/>
    <col min="8241" max="8241" width="12.8571428571429" style="849" customWidth="1"/>
    <col min="8242" max="8454" width="9.14285714285714" style="849"/>
    <col min="8455" max="8455" width="99.8571428571429" style="849" customWidth="1"/>
    <col min="8456" max="8456" width="18.8571428571429" style="849" customWidth="1"/>
    <col min="8457" max="8457" width="13.7142857142857" style="849" customWidth="1"/>
    <col min="8458" max="8458" width="12.8571428571429" style="849" customWidth="1"/>
    <col min="8459" max="8459" width="15.7142857142857" style="849" customWidth="1"/>
    <col min="8460" max="8460" width="11.2857142857143" style="849" customWidth="1"/>
    <col min="8461" max="8461" width="16.7142857142857" style="849" customWidth="1"/>
    <col min="8462" max="8462" width="10.7142857142857" style="849" customWidth="1"/>
    <col min="8463" max="8463" width="15" style="849" customWidth="1"/>
    <col min="8464" max="8464" width="14.8571428571429" style="849" customWidth="1"/>
    <col min="8465" max="8465" width="12.1428571428571" style="849" customWidth="1"/>
    <col min="8466" max="8466" width="18.1428571428571" style="849" customWidth="1"/>
    <col min="8467" max="8467" width="12.1428571428571" style="849" customWidth="1"/>
    <col min="8468" max="8468" width="14" style="849" customWidth="1"/>
    <col min="8469" max="8469" width="14.8571428571429" style="849" customWidth="1"/>
    <col min="8470" max="8470" width="17.5714285714286" style="849" customWidth="1"/>
    <col min="8471" max="8471" width="11.1428571428571" style="849" customWidth="1"/>
    <col min="8472" max="8472" width="14.8571428571429" style="849" customWidth="1"/>
    <col min="8473" max="8473" width="15.1428571428571" style="849" customWidth="1"/>
    <col min="8474" max="8474" width="17.7142857142857" style="849" customWidth="1"/>
    <col min="8475" max="8475" width="14" style="849" customWidth="1"/>
    <col min="8476" max="8476" width="16.8571428571429" style="849" customWidth="1"/>
    <col min="8477" max="8477" width="18.8571428571429" style="849" customWidth="1"/>
    <col min="8478" max="8478" width="22" style="849" customWidth="1"/>
    <col min="8479" max="8479" width="20" style="849" customWidth="1"/>
    <col min="8480" max="8480" width="17.1428571428571" style="849" customWidth="1"/>
    <col min="8481" max="8481" width="12.5714285714286" style="849" customWidth="1"/>
    <col min="8482" max="8482" width="20.7142857142857" style="849" customWidth="1"/>
    <col min="8483" max="8483" width="14" style="849" customWidth="1"/>
    <col min="8484" max="8484" width="15.8571428571429" style="849" customWidth="1"/>
    <col min="8485" max="8485" width="16.2857142857143" style="849" customWidth="1"/>
    <col min="8486" max="8486" width="19.7142857142857" style="849" customWidth="1"/>
    <col min="8487" max="8487" width="12.8571428571429" style="849" customWidth="1"/>
    <col min="8488" max="8489" width="15.8571428571429" style="849" customWidth="1"/>
    <col min="8490" max="8490" width="19.1428571428571" style="849" customWidth="1"/>
    <col min="8491" max="8491" width="12" style="849" customWidth="1"/>
    <col min="8492" max="8492" width="16.8571428571429" style="849" customWidth="1"/>
    <col min="8493" max="8493" width="19.5714285714286" style="849" customWidth="1"/>
    <col min="8494" max="8495" width="22.1428571428571" style="849" customWidth="1"/>
    <col min="8496" max="8496" width="21.1428571428571" style="849" customWidth="1"/>
    <col min="8497" max="8497" width="12.8571428571429" style="849" customWidth="1"/>
    <col min="8498" max="8710" width="9.14285714285714" style="849"/>
    <col min="8711" max="8711" width="99.8571428571429" style="849" customWidth="1"/>
    <col min="8712" max="8712" width="18.8571428571429" style="849" customWidth="1"/>
    <col min="8713" max="8713" width="13.7142857142857" style="849" customWidth="1"/>
    <col min="8714" max="8714" width="12.8571428571429" style="849" customWidth="1"/>
    <col min="8715" max="8715" width="15.7142857142857" style="849" customWidth="1"/>
    <col min="8716" max="8716" width="11.2857142857143" style="849" customWidth="1"/>
    <col min="8717" max="8717" width="16.7142857142857" style="849" customWidth="1"/>
    <col min="8718" max="8718" width="10.7142857142857" style="849" customWidth="1"/>
    <col min="8719" max="8719" width="15" style="849" customWidth="1"/>
    <col min="8720" max="8720" width="14.8571428571429" style="849" customWidth="1"/>
    <col min="8721" max="8721" width="12.1428571428571" style="849" customWidth="1"/>
    <col min="8722" max="8722" width="18.1428571428571" style="849" customWidth="1"/>
    <col min="8723" max="8723" width="12.1428571428571" style="849" customWidth="1"/>
    <col min="8724" max="8724" width="14" style="849" customWidth="1"/>
    <col min="8725" max="8725" width="14.8571428571429" style="849" customWidth="1"/>
    <col min="8726" max="8726" width="17.5714285714286" style="849" customWidth="1"/>
    <col min="8727" max="8727" width="11.1428571428571" style="849" customWidth="1"/>
    <col min="8728" max="8728" width="14.8571428571429" style="849" customWidth="1"/>
    <col min="8729" max="8729" width="15.1428571428571" style="849" customWidth="1"/>
    <col min="8730" max="8730" width="17.7142857142857" style="849" customWidth="1"/>
    <col min="8731" max="8731" width="14" style="849" customWidth="1"/>
    <col min="8732" max="8732" width="16.8571428571429" style="849" customWidth="1"/>
    <col min="8733" max="8733" width="18.8571428571429" style="849" customWidth="1"/>
    <col min="8734" max="8734" width="22" style="849" customWidth="1"/>
    <col min="8735" max="8735" width="20" style="849" customWidth="1"/>
    <col min="8736" max="8736" width="17.1428571428571" style="849" customWidth="1"/>
    <col min="8737" max="8737" width="12.5714285714286" style="849" customWidth="1"/>
    <col min="8738" max="8738" width="20.7142857142857" style="849" customWidth="1"/>
    <col min="8739" max="8739" width="14" style="849" customWidth="1"/>
    <col min="8740" max="8740" width="15.8571428571429" style="849" customWidth="1"/>
    <col min="8741" max="8741" width="16.2857142857143" style="849" customWidth="1"/>
    <col min="8742" max="8742" width="19.7142857142857" style="849" customWidth="1"/>
    <col min="8743" max="8743" width="12.8571428571429" style="849" customWidth="1"/>
    <col min="8744" max="8745" width="15.8571428571429" style="849" customWidth="1"/>
    <col min="8746" max="8746" width="19.1428571428571" style="849" customWidth="1"/>
    <col min="8747" max="8747" width="12" style="849" customWidth="1"/>
    <col min="8748" max="8748" width="16.8571428571429" style="849" customWidth="1"/>
    <col min="8749" max="8749" width="19.5714285714286" style="849" customWidth="1"/>
    <col min="8750" max="8751" width="22.1428571428571" style="849" customWidth="1"/>
    <col min="8752" max="8752" width="21.1428571428571" style="849" customWidth="1"/>
    <col min="8753" max="8753" width="12.8571428571429" style="849" customWidth="1"/>
    <col min="8754" max="8966" width="9.14285714285714" style="849"/>
    <col min="8967" max="8967" width="99.8571428571429" style="849" customWidth="1"/>
    <col min="8968" max="8968" width="18.8571428571429" style="849" customWidth="1"/>
    <col min="8969" max="8969" width="13.7142857142857" style="849" customWidth="1"/>
    <col min="8970" max="8970" width="12.8571428571429" style="849" customWidth="1"/>
    <col min="8971" max="8971" width="15.7142857142857" style="849" customWidth="1"/>
    <col min="8972" max="8972" width="11.2857142857143" style="849" customWidth="1"/>
    <col min="8973" max="8973" width="16.7142857142857" style="849" customWidth="1"/>
    <col min="8974" max="8974" width="10.7142857142857" style="849" customWidth="1"/>
    <col min="8975" max="8975" width="15" style="849" customWidth="1"/>
    <col min="8976" max="8976" width="14.8571428571429" style="849" customWidth="1"/>
    <col min="8977" max="8977" width="12.1428571428571" style="849" customWidth="1"/>
    <col min="8978" max="8978" width="18.1428571428571" style="849" customWidth="1"/>
    <col min="8979" max="8979" width="12.1428571428571" style="849" customWidth="1"/>
    <col min="8980" max="8980" width="14" style="849" customWidth="1"/>
    <col min="8981" max="8981" width="14.8571428571429" style="849" customWidth="1"/>
    <col min="8982" max="8982" width="17.5714285714286" style="849" customWidth="1"/>
    <col min="8983" max="8983" width="11.1428571428571" style="849" customWidth="1"/>
    <col min="8984" max="8984" width="14.8571428571429" style="849" customWidth="1"/>
    <col min="8985" max="8985" width="15.1428571428571" style="849" customWidth="1"/>
    <col min="8986" max="8986" width="17.7142857142857" style="849" customWidth="1"/>
    <col min="8987" max="8987" width="14" style="849" customWidth="1"/>
    <col min="8988" max="8988" width="16.8571428571429" style="849" customWidth="1"/>
    <col min="8989" max="8989" width="18.8571428571429" style="849" customWidth="1"/>
    <col min="8990" max="8990" width="22" style="849" customWidth="1"/>
    <col min="8991" max="8991" width="20" style="849" customWidth="1"/>
    <col min="8992" max="8992" width="17.1428571428571" style="849" customWidth="1"/>
    <col min="8993" max="8993" width="12.5714285714286" style="849" customWidth="1"/>
    <col min="8994" max="8994" width="20.7142857142857" style="849" customWidth="1"/>
    <col min="8995" max="8995" width="14" style="849" customWidth="1"/>
    <col min="8996" max="8996" width="15.8571428571429" style="849" customWidth="1"/>
    <col min="8997" max="8997" width="16.2857142857143" style="849" customWidth="1"/>
    <col min="8998" max="8998" width="19.7142857142857" style="849" customWidth="1"/>
    <col min="8999" max="8999" width="12.8571428571429" style="849" customWidth="1"/>
    <col min="9000" max="9001" width="15.8571428571429" style="849" customWidth="1"/>
    <col min="9002" max="9002" width="19.1428571428571" style="849" customWidth="1"/>
    <col min="9003" max="9003" width="12" style="849" customWidth="1"/>
    <col min="9004" max="9004" width="16.8571428571429" style="849" customWidth="1"/>
    <col min="9005" max="9005" width="19.5714285714286" style="849" customWidth="1"/>
    <col min="9006" max="9007" width="22.1428571428571" style="849" customWidth="1"/>
    <col min="9008" max="9008" width="21.1428571428571" style="849" customWidth="1"/>
    <col min="9009" max="9009" width="12.8571428571429" style="849" customWidth="1"/>
    <col min="9010" max="9222" width="9.14285714285714" style="849"/>
    <col min="9223" max="9223" width="99.8571428571429" style="849" customWidth="1"/>
    <col min="9224" max="9224" width="18.8571428571429" style="849" customWidth="1"/>
    <col min="9225" max="9225" width="13.7142857142857" style="849" customWidth="1"/>
    <col min="9226" max="9226" width="12.8571428571429" style="849" customWidth="1"/>
    <col min="9227" max="9227" width="15.7142857142857" style="849" customWidth="1"/>
    <col min="9228" max="9228" width="11.2857142857143" style="849" customWidth="1"/>
    <col min="9229" max="9229" width="16.7142857142857" style="849" customWidth="1"/>
    <col min="9230" max="9230" width="10.7142857142857" style="849" customWidth="1"/>
    <col min="9231" max="9231" width="15" style="849" customWidth="1"/>
    <col min="9232" max="9232" width="14.8571428571429" style="849" customWidth="1"/>
    <col min="9233" max="9233" width="12.1428571428571" style="849" customWidth="1"/>
    <col min="9234" max="9234" width="18.1428571428571" style="849" customWidth="1"/>
    <col min="9235" max="9235" width="12.1428571428571" style="849" customWidth="1"/>
    <col min="9236" max="9236" width="14" style="849" customWidth="1"/>
    <col min="9237" max="9237" width="14.8571428571429" style="849" customWidth="1"/>
    <col min="9238" max="9238" width="17.5714285714286" style="849" customWidth="1"/>
    <col min="9239" max="9239" width="11.1428571428571" style="849" customWidth="1"/>
    <col min="9240" max="9240" width="14.8571428571429" style="849" customWidth="1"/>
    <col min="9241" max="9241" width="15.1428571428571" style="849" customWidth="1"/>
    <col min="9242" max="9242" width="17.7142857142857" style="849" customWidth="1"/>
    <col min="9243" max="9243" width="14" style="849" customWidth="1"/>
    <col min="9244" max="9244" width="16.8571428571429" style="849" customWidth="1"/>
    <col min="9245" max="9245" width="18.8571428571429" style="849" customWidth="1"/>
    <col min="9246" max="9246" width="22" style="849" customWidth="1"/>
    <col min="9247" max="9247" width="20" style="849" customWidth="1"/>
    <col min="9248" max="9248" width="17.1428571428571" style="849" customWidth="1"/>
    <col min="9249" max="9249" width="12.5714285714286" style="849" customWidth="1"/>
    <col min="9250" max="9250" width="20.7142857142857" style="849" customWidth="1"/>
    <col min="9251" max="9251" width="14" style="849" customWidth="1"/>
    <col min="9252" max="9252" width="15.8571428571429" style="849" customWidth="1"/>
    <col min="9253" max="9253" width="16.2857142857143" style="849" customWidth="1"/>
    <col min="9254" max="9254" width="19.7142857142857" style="849" customWidth="1"/>
    <col min="9255" max="9255" width="12.8571428571429" style="849" customWidth="1"/>
    <col min="9256" max="9257" width="15.8571428571429" style="849" customWidth="1"/>
    <col min="9258" max="9258" width="19.1428571428571" style="849" customWidth="1"/>
    <col min="9259" max="9259" width="12" style="849" customWidth="1"/>
    <col min="9260" max="9260" width="16.8571428571429" style="849" customWidth="1"/>
    <col min="9261" max="9261" width="19.5714285714286" style="849" customWidth="1"/>
    <col min="9262" max="9263" width="22.1428571428571" style="849" customWidth="1"/>
    <col min="9264" max="9264" width="21.1428571428571" style="849" customWidth="1"/>
    <col min="9265" max="9265" width="12.8571428571429" style="849" customWidth="1"/>
    <col min="9266" max="9478" width="9.14285714285714" style="849"/>
    <col min="9479" max="9479" width="99.8571428571429" style="849" customWidth="1"/>
    <col min="9480" max="9480" width="18.8571428571429" style="849" customWidth="1"/>
    <col min="9481" max="9481" width="13.7142857142857" style="849" customWidth="1"/>
    <col min="9482" max="9482" width="12.8571428571429" style="849" customWidth="1"/>
    <col min="9483" max="9483" width="15.7142857142857" style="849" customWidth="1"/>
    <col min="9484" max="9484" width="11.2857142857143" style="849" customWidth="1"/>
    <col min="9485" max="9485" width="16.7142857142857" style="849" customWidth="1"/>
    <col min="9486" max="9486" width="10.7142857142857" style="849" customWidth="1"/>
    <col min="9487" max="9487" width="15" style="849" customWidth="1"/>
    <col min="9488" max="9488" width="14.8571428571429" style="849" customWidth="1"/>
    <col min="9489" max="9489" width="12.1428571428571" style="849" customWidth="1"/>
    <col min="9490" max="9490" width="18.1428571428571" style="849" customWidth="1"/>
    <col min="9491" max="9491" width="12.1428571428571" style="849" customWidth="1"/>
    <col min="9492" max="9492" width="14" style="849" customWidth="1"/>
    <col min="9493" max="9493" width="14.8571428571429" style="849" customWidth="1"/>
    <col min="9494" max="9494" width="17.5714285714286" style="849" customWidth="1"/>
    <col min="9495" max="9495" width="11.1428571428571" style="849" customWidth="1"/>
    <col min="9496" max="9496" width="14.8571428571429" style="849" customWidth="1"/>
    <col min="9497" max="9497" width="15.1428571428571" style="849" customWidth="1"/>
    <col min="9498" max="9498" width="17.7142857142857" style="849" customWidth="1"/>
    <col min="9499" max="9499" width="14" style="849" customWidth="1"/>
    <col min="9500" max="9500" width="16.8571428571429" style="849" customWidth="1"/>
    <col min="9501" max="9501" width="18.8571428571429" style="849" customWidth="1"/>
    <col min="9502" max="9502" width="22" style="849" customWidth="1"/>
    <col min="9503" max="9503" width="20" style="849" customWidth="1"/>
    <col min="9504" max="9504" width="17.1428571428571" style="849" customWidth="1"/>
    <col min="9505" max="9505" width="12.5714285714286" style="849" customWidth="1"/>
    <col min="9506" max="9506" width="20.7142857142857" style="849" customWidth="1"/>
    <col min="9507" max="9507" width="14" style="849" customWidth="1"/>
    <col min="9508" max="9508" width="15.8571428571429" style="849" customWidth="1"/>
    <col min="9509" max="9509" width="16.2857142857143" style="849" customWidth="1"/>
    <col min="9510" max="9510" width="19.7142857142857" style="849" customWidth="1"/>
    <col min="9511" max="9511" width="12.8571428571429" style="849" customWidth="1"/>
    <col min="9512" max="9513" width="15.8571428571429" style="849" customWidth="1"/>
    <col min="9514" max="9514" width="19.1428571428571" style="849" customWidth="1"/>
    <col min="9515" max="9515" width="12" style="849" customWidth="1"/>
    <col min="9516" max="9516" width="16.8571428571429" style="849" customWidth="1"/>
    <col min="9517" max="9517" width="19.5714285714286" style="849" customWidth="1"/>
    <col min="9518" max="9519" width="22.1428571428571" style="849" customWidth="1"/>
    <col min="9520" max="9520" width="21.1428571428571" style="849" customWidth="1"/>
    <col min="9521" max="9521" width="12.8571428571429" style="849" customWidth="1"/>
    <col min="9522" max="9734" width="9.14285714285714" style="849"/>
    <col min="9735" max="9735" width="99.8571428571429" style="849" customWidth="1"/>
    <col min="9736" max="9736" width="18.8571428571429" style="849" customWidth="1"/>
    <col min="9737" max="9737" width="13.7142857142857" style="849" customWidth="1"/>
    <col min="9738" max="9738" width="12.8571428571429" style="849" customWidth="1"/>
    <col min="9739" max="9739" width="15.7142857142857" style="849" customWidth="1"/>
    <col min="9740" max="9740" width="11.2857142857143" style="849" customWidth="1"/>
    <col min="9741" max="9741" width="16.7142857142857" style="849" customWidth="1"/>
    <col min="9742" max="9742" width="10.7142857142857" style="849" customWidth="1"/>
    <col min="9743" max="9743" width="15" style="849" customWidth="1"/>
    <col min="9744" max="9744" width="14.8571428571429" style="849" customWidth="1"/>
    <col min="9745" max="9745" width="12.1428571428571" style="849" customWidth="1"/>
    <col min="9746" max="9746" width="18.1428571428571" style="849" customWidth="1"/>
    <col min="9747" max="9747" width="12.1428571428571" style="849" customWidth="1"/>
    <col min="9748" max="9748" width="14" style="849" customWidth="1"/>
    <col min="9749" max="9749" width="14.8571428571429" style="849" customWidth="1"/>
    <col min="9750" max="9750" width="17.5714285714286" style="849" customWidth="1"/>
    <col min="9751" max="9751" width="11.1428571428571" style="849" customWidth="1"/>
    <col min="9752" max="9752" width="14.8571428571429" style="849" customWidth="1"/>
    <col min="9753" max="9753" width="15.1428571428571" style="849" customWidth="1"/>
    <col min="9754" max="9754" width="17.7142857142857" style="849" customWidth="1"/>
    <col min="9755" max="9755" width="14" style="849" customWidth="1"/>
    <col min="9756" max="9756" width="16.8571428571429" style="849" customWidth="1"/>
    <col min="9757" max="9757" width="18.8571428571429" style="849" customWidth="1"/>
    <col min="9758" max="9758" width="22" style="849" customWidth="1"/>
    <col min="9759" max="9759" width="20" style="849" customWidth="1"/>
    <col min="9760" max="9760" width="17.1428571428571" style="849" customWidth="1"/>
    <col min="9761" max="9761" width="12.5714285714286" style="849" customWidth="1"/>
    <col min="9762" max="9762" width="20.7142857142857" style="849" customWidth="1"/>
    <col min="9763" max="9763" width="14" style="849" customWidth="1"/>
    <col min="9764" max="9764" width="15.8571428571429" style="849" customWidth="1"/>
    <col min="9765" max="9765" width="16.2857142857143" style="849" customWidth="1"/>
    <col min="9766" max="9766" width="19.7142857142857" style="849" customWidth="1"/>
    <col min="9767" max="9767" width="12.8571428571429" style="849" customWidth="1"/>
    <col min="9768" max="9769" width="15.8571428571429" style="849" customWidth="1"/>
    <col min="9770" max="9770" width="19.1428571428571" style="849" customWidth="1"/>
    <col min="9771" max="9771" width="12" style="849" customWidth="1"/>
    <col min="9772" max="9772" width="16.8571428571429" style="849" customWidth="1"/>
    <col min="9773" max="9773" width="19.5714285714286" style="849" customWidth="1"/>
    <col min="9774" max="9775" width="22.1428571428571" style="849" customWidth="1"/>
    <col min="9776" max="9776" width="21.1428571428571" style="849" customWidth="1"/>
    <col min="9777" max="9777" width="12.8571428571429" style="849" customWidth="1"/>
    <col min="9778" max="9990" width="9.14285714285714" style="849"/>
    <col min="9991" max="9991" width="99.8571428571429" style="849" customWidth="1"/>
    <col min="9992" max="9992" width="18.8571428571429" style="849" customWidth="1"/>
    <col min="9993" max="9993" width="13.7142857142857" style="849" customWidth="1"/>
    <col min="9994" max="9994" width="12.8571428571429" style="849" customWidth="1"/>
    <col min="9995" max="9995" width="15.7142857142857" style="849" customWidth="1"/>
    <col min="9996" max="9996" width="11.2857142857143" style="849" customWidth="1"/>
    <col min="9997" max="9997" width="16.7142857142857" style="849" customWidth="1"/>
    <col min="9998" max="9998" width="10.7142857142857" style="849" customWidth="1"/>
    <col min="9999" max="9999" width="15" style="849" customWidth="1"/>
    <col min="10000" max="10000" width="14.8571428571429" style="849" customWidth="1"/>
    <col min="10001" max="10001" width="12.1428571428571" style="849" customWidth="1"/>
    <col min="10002" max="10002" width="18.1428571428571" style="849" customWidth="1"/>
    <col min="10003" max="10003" width="12.1428571428571" style="849" customWidth="1"/>
    <col min="10004" max="10004" width="14" style="849" customWidth="1"/>
    <col min="10005" max="10005" width="14.8571428571429" style="849" customWidth="1"/>
    <col min="10006" max="10006" width="17.5714285714286" style="849" customWidth="1"/>
    <col min="10007" max="10007" width="11.1428571428571" style="849" customWidth="1"/>
    <col min="10008" max="10008" width="14.8571428571429" style="849" customWidth="1"/>
    <col min="10009" max="10009" width="15.1428571428571" style="849" customWidth="1"/>
    <col min="10010" max="10010" width="17.7142857142857" style="849" customWidth="1"/>
    <col min="10011" max="10011" width="14" style="849" customWidth="1"/>
    <col min="10012" max="10012" width="16.8571428571429" style="849" customWidth="1"/>
    <col min="10013" max="10013" width="18.8571428571429" style="849" customWidth="1"/>
    <col min="10014" max="10014" width="22" style="849" customWidth="1"/>
    <col min="10015" max="10015" width="20" style="849" customWidth="1"/>
    <col min="10016" max="10016" width="17.1428571428571" style="849" customWidth="1"/>
    <col min="10017" max="10017" width="12.5714285714286" style="849" customWidth="1"/>
    <col min="10018" max="10018" width="20.7142857142857" style="849" customWidth="1"/>
    <col min="10019" max="10019" width="14" style="849" customWidth="1"/>
    <col min="10020" max="10020" width="15.8571428571429" style="849" customWidth="1"/>
    <col min="10021" max="10021" width="16.2857142857143" style="849" customWidth="1"/>
    <col min="10022" max="10022" width="19.7142857142857" style="849" customWidth="1"/>
    <col min="10023" max="10023" width="12.8571428571429" style="849" customWidth="1"/>
    <col min="10024" max="10025" width="15.8571428571429" style="849" customWidth="1"/>
    <col min="10026" max="10026" width="19.1428571428571" style="849" customWidth="1"/>
    <col min="10027" max="10027" width="12" style="849" customWidth="1"/>
    <col min="10028" max="10028" width="16.8571428571429" style="849" customWidth="1"/>
    <col min="10029" max="10029" width="19.5714285714286" style="849" customWidth="1"/>
    <col min="10030" max="10031" width="22.1428571428571" style="849" customWidth="1"/>
    <col min="10032" max="10032" width="21.1428571428571" style="849" customWidth="1"/>
    <col min="10033" max="10033" width="12.8571428571429" style="849" customWidth="1"/>
    <col min="10034" max="10246" width="9.14285714285714" style="849"/>
    <col min="10247" max="10247" width="99.8571428571429" style="849" customWidth="1"/>
    <col min="10248" max="10248" width="18.8571428571429" style="849" customWidth="1"/>
    <col min="10249" max="10249" width="13.7142857142857" style="849" customWidth="1"/>
    <col min="10250" max="10250" width="12.8571428571429" style="849" customWidth="1"/>
    <col min="10251" max="10251" width="15.7142857142857" style="849" customWidth="1"/>
    <col min="10252" max="10252" width="11.2857142857143" style="849" customWidth="1"/>
    <col min="10253" max="10253" width="16.7142857142857" style="849" customWidth="1"/>
    <col min="10254" max="10254" width="10.7142857142857" style="849" customWidth="1"/>
    <col min="10255" max="10255" width="15" style="849" customWidth="1"/>
    <col min="10256" max="10256" width="14.8571428571429" style="849" customWidth="1"/>
    <col min="10257" max="10257" width="12.1428571428571" style="849" customWidth="1"/>
    <col min="10258" max="10258" width="18.1428571428571" style="849" customWidth="1"/>
    <col min="10259" max="10259" width="12.1428571428571" style="849" customWidth="1"/>
    <col min="10260" max="10260" width="14" style="849" customWidth="1"/>
    <col min="10261" max="10261" width="14.8571428571429" style="849" customWidth="1"/>
    <col min="10262" max="10262" width="17.5714285714286" style="849" customWidth="1"/>
    <col min="10263" max="10263" width="11.1428571428571" style="849" customWidth="1"/>
    <col min="10264" max="10264" width="14.8571428571429" style="849" customWidth="1"/>
    <col min="10265" max="10265" width="15.1428571428571" style="849" customWidth="1"/>
    <col min="10266" max="10266" width="17.7142857142857" style="849" customWidth="1"/>
    <col min="10267" max="10267" width="14" style="849" customWidth="1"/>
    <col min="10268" max="10268" width="16.8571428571429" style="849" customWidth="1"/>
    <col min="10269" max="10269" width="18.8571428571429" style="849" customWidth="1"/>
    <col min="10270" max="10270" width="22" style="849" customWidth="1"/>
    <col min="10271" max="10271" width="20" style="849" customWidth="1"/>
    <col min="10272" max="10272" width="17.1428571428571" style="849" customWidth="1"/>
    <col min="10273" max="10273" width="12.5714285714286" style="849" customWidth="1"/>
    <col min="10274" max="10274" width="20.7142857142857" style="849" customWidth="1"/>
    <col min="10275" max="10275" width="14" style="849" customWidth="1"/>
    <col min="10276" max="10276" width="15.8571428571429" style="849" customWidth="1"/>
    <col min="10277" max="10277" width="16.2857142857143" style="849" customWidth="1"/>
    <col min="10278" max="10278" width="19.7142857142857" style="849" customWidth="1"/>
    <col min="10279" max="10279" width="12.8571428571429" style="849" customWidth="1"/>
    <col min="10280" max="10281" width="15.8571428571429" style="849" customWidth="1"/>
    <col min="10282" max="10282" width="19.1428571428571" style="849" customWidth="1"/>
    <col min="10283" max="10283" width="12" style="849" customWidth="1"/>
    <col min="10284" max="10284" width="16.8571428571429" style="849" customWidth="1"/>
    <col min="10285" max="10285" width="19.5714285714286" style="849" customWidth="1"/>
    <col min="10286" max="10287" width="22.1428571428571" style="849" customWidth="1"/>
    <col min="10288" max="10288" width="21.1428571428571" style="849" customWidth="1"/>
    <col min="10289" max="10289" width="12.8571428571429" style="849" customWidth="1"/>
    <col min="10290" max="10502" width="9.14285714285714" style="849"/>
    <col min="10503" max="10503" width="99.8571428571429" style="849" customWidth="1"/>
    <col min="10504" max="10504" width="18.8571428571429" style="849" customWidth="1"/>
    <col min="10505" max="10505" width="13.7142857142857" style="849" customWidth="1"/>
    <col min="10506" max="10506" width="12.8571428571429" style="849" customWidth="1"/>
    <col min="10507" max="10507" width="15.7142857142857" style="849" customWidth="1"/>
    <col min="10508" max="10508" width="11.2857142857143" style="849" customWidth="1"/>
    <col min="10509" max="10509" width="16.7142857142857" style="849" customWidth="1"/>
    <col min="10510" max="10510" width="10.7142857142857" style="849" customWidth="1"/>
    <col min="10511" max="10511" width="15" style="849" customWidth="1"/>
    <col min="10512" max="10512" width="14.8571428571429" style="849" customWidth="1"/>
    <col min="10513" max="10513" width="12.1428571428571" style="849" customWidth="1"/>
    <col min="10514" max="10514" width="18.1428571428571" style="849" customWidth="1"/>
    <col min="10515" max="10515" width="12.1428571428571" style="849" customWidth="1"/>
    <col min="10516" max="10516" width="14" style="849" customWidth="1"/>
    <col min="10517" max="10517" width="14.8571428571429" style="849" customWidth="1"/>
    <col min="10518" max="10518" width="17.5714285714286" style="849" customWidth="1"/>
    <col min="10519" max="10519" width="11.1428571428571" style="849" customWidth="1"/>
    <col min="10520" max="10520" width="14.8571428571429" style="849" customWidth="1"/>
    <col min="10521" max="10521" width="15.1428571428571" style="849" customWidth="1"/>
    <col min="10522" max="10522" width="17.7142857142857" style="849" customWidth="1"/>
    <col min="10523" max="10523" width="14" style="849" customWidth="1"/>
    <col min="10524" max="10524" width="16.8571428571429" style="849" customWidth="1"/>
    <col min="10525" max="10525" width="18.8571428571429" style="849" customWidth="1"/>
    <col min="10526" max="10526" width="22" style="849" customWidth="1"/>
    <col min="10527" max="10527" width="20" style="849" customWidth="1"/>
    <col min="10528" max="10528" width="17.1428571428571" style="849" customWidth="1"/>
    <col min="10529" max="10529" width="12.5714285714286" style="849" customWidth="1"/>
    <col min="10530" max="10530" width="20.7142857142857" style="849" customWidth="1"/>
    <col min="10531" max="10531" width="14" style="849" customWidth="1"/>
    <col min="10532" max="10532" width="15.8571428571429" style="849" customWidth="1"/>
    <col min="10533" max="10533" width="16.2857142857143" style="849" customWidth="1"/>
    <col min="10534" max="10534" width="19.7142857142857" style="849" customWidth="1"/>
    <col min="10535" max="10535" width="12.8571428571429" style="849" customWidth="1"/>
    <col min="10536" max="10537" width="15.8571428571429" style="849" customWidth="1"/>
    <col min="10538" max="10538" width="19.1428571428571" style="849" customWidth="1"/>
    <col min="10539" max="10539" width="12" style="849" customWidth="1"/>
    <col min="10540" max="10540" width="16.8571428571429" style="849" customWidth="1"/>
    <col min="10541" max="10541" width="19.5714285714286" style="849" customWidth="1"/>
    <col min="10542" max="10543" width="22.1428571428571" style="849" customWidth="1"/>
    <col min="10544" max="10544" width="21.1428571428571" style="849" customWidth="1"/>
    <col min="10545" max="10545" width="12.8571428571429" style="849" customWidth="1"/>
    <col min="10546" max="10758" width="9.14285714285714" style="849"/>
    <col min="10759" max="10759" width="99.8571428571429" style="849" customWidth="1"/>
    <col min="10760" max="10760" width="18.8571428571429" style="849" customWidth="1"/>
    <col min="10761" max="10761" width="13.7142857142857" style="849" customWidth="1"/>
    <col min="10762" max="10762" width="12.8571428571429" style="849" customWidth="1"/>
    <col min="10763" max="10763" width="15.7142857142857" style="849" customWidth="1"/>
    <col min="10764" max="10764" width="11.2857142857143" style="849" customWidth="1"/>
    <col min="10765" max="10765" width="16.7142857142857" style="849" customWidth="1"/>
    <col min="10766" max="10766" width="10.7142857142857" style="849" customWidth="1"/>
    <col min="10767" max="10767" width="15" style="849" customWidth="1"/>
    <col min="10768" max="10768" width="14.8571428571429" style="849" customWidth="1"/>
    <col min="10769" max="10769" width="12.1428571428571" style="849" customWidth="1"/>
    <col min="10770" max="10770" width="18.1428571428571" style="849" customWidth="1"/>
    <col min="10771" max="10771" width="12.1428571428571" style="849" customWidth="1"/>
    <col min="10772" max="10772" width="14" style="849" customWidth="1"/>
    <col min="10773" max="10773" width="14.8571428571429" style="849" customWidth="1"/>
    <col min="10774" max="10774" width="17.5714285714286" style="849" customWidth="1"/>
    <col min="10775" max="10775" width="11.1428571428571" style="849" customWidth="1"/>
    <col min="10776" max="10776" width="14.8571428571429" style="849" customWidth="1"/>
    <col min="10777" max="10777" width="15.1428571428571" style="849" customWidth="1"/>
    <col min="10778" max="10778" width="17.7142857142857" style="849" customWidth="1"/>
    <col min="10779" max="10779" width="14" style="849" customWidth="1"/>
    <col min="10780" max="10780" width="16.8571428571429" style="849" customWidth="1"/>
    <col min="10781" max="10781" width="18.8571428571429" style="849" customWidth="1"/>
    <col min="10782" max="10782" width="22" style="849" customWidth="1"/>
    <col min="10783" max="10783" width="20" style="849" customWidth="1"/>
    <col min="10784" max="10784" width="17.1428571428571" style="849" customWidth="1"/>
    <col min="10785" max="10785" width="12.5714285714286" style="849" customWidth="1"/>
    <col min="10786" max="10786" width="20.7142857142857" style="849" customWidth="1"/>
    <col min="10787" max="10787" width="14" style="849" customWidth="1"/>
    <col min="10788" max="10788" width="15.8571428571429" style="849" customWidth="1"/>
    <col min="10789" max="10789" width="16.2857142857143" style="849" customWidth="1"/>
    <col min="10790" max="10790" width="19.7142857142857" style="849" customWidth="1"/>
    <col min="10791" max="10791" width="12.8571428571429" style="849" customWidth="1"/>
    <col min="10792" max="10793" width="15.8571428571429" style="849" customWidth="1"/>
    <col min="10794" max="10794" width="19.1428571428571" style="849" customWidth="1"/>
    <col min="10795" max="10795" width="12" style="849" customWidth="1"/>
    <col min="10796" max="10796" width="16.8571428571429" style="849" customWidth="1"/>
    <col min="10797" max="10797" width="19.5714285714286" style="849" customWidth="1"/>
    <col min="10798" max="10799" width="22.1428571428571" style="849" customWidth="1"/>
    <col min="10800" max="10800" width="21.1428571428571" style="849" customWidth="1"/>
    <col min="10801" max="10801" width="12.8571428571429" style="849" customWidth="1"/>
    <col min="10802" max="11014" width="9.14285714285714" style="849"/>
    <col min="11015" max="11015" width="99.8571428571429" style="849" customWidth="1"/>
    <col min="11016" max="11016" width="18.8571428571429" style="849" customWidth="1"/>
    <col min="11017" max="11017" width="13.7142857142857" style="849" customWidth="1"/>
    <col min="11018" max="11018" width="12.8571428571429" style="849" customWidth="1"/>
    <col min="11019" max="11019" width="15.7142857142857" style="849" customWidth="1"/>
    <col min="11020" max="11020" width="11.2857142857143" style="849" customWidth="1"/>
    <col min="11021" max="11021" width="16.7142857142857" style="849" customWidth="1"/>
    <col min="11022" max="11022" width="10.7142857142857" style="849" customWidth="1"/>
    <col min="11023" max="11023" width="15" style="849" customWidth="1"/>
    <col min="11024" max="11024" width="14.8571428571429" style="849" customWidth="1"/>
    <col min="11025" max="11025" width="12.1428571428571" style="849" customWidth="1"/>
    <col min="11026" max="11026" width="18.1428571428571" style="849" customWidth="1"/>
    <col min="11027" max="11027" width="12.1428571428571" style="849" customWidth="1"/>
    <col min="11028" max="11028" width="14" style="849" customWidth="1"/>
    <col min="11029" max="11029" width="14.8571428571429" style="849" customWidth="1"/>
    <col min="11030" max="11030" width="17.5714285714286" style="849" customWidth="1"/>
    <col min="11031" max="11031" width="11.1428571428571" style="849" customWidth="1"/>
    <col min="11032" max="11032" width="14.8571428571429" style="849" customWidth="1"/>
    <col min="11033" max="11033" width="15.1428571428571" style="849" customWidth="1"/>
    <col min="11034" max="11034" width="17.7142857142857" style="849" customWidth="1"/>
    <col min="11035" max="11035" width="14" style="849" customWidth="1"/>
    <col min="11036" max="11036" width="16.8571428571429" style="849" customWidth="1"/>
    <col min="11037" max="11037" width="18.8571428571429" style="849" customWidth="1"/>
    <col min="11038" max="11038" width="22" style="849" customWidth="1"/>
    <col min="11039" max="11039" width="20" style="849" customWidth="1"/>
    <col min="11040" max="11040" width="17.1428571428571" style="849" customWidth="1"/>
    <col min="11041" max="11041" width="12.5714285714286" style="849" customWidth="1"/>
    <col min="11042" max="11042" width="20.7142857142857" style="849" customWidth="1"/>
    <col min="11043" max="11043" width="14" style="849" customWidth="1"/>
    <col min="11044" max="11044" width="15.8571428571429" style="849" customWidth="1"/>
    <col min="11045" max="11045" width="16.2857142857143" style="849" customWidth="1"/>
    <col min="11046" max="11046" width="19.7142857142857" style="849" customWidth="1"/>
    <col min="11047" max="11047" width="12.8571428571429" style="849" customWidth="1"/>
    <col min="11048" max="11049" width="15.8571428571429" style="849" customWidth="1"/>
    <col min="11050" max="11050" width="19.1428571428571" style="849" customWidth="1"/>
    <col min="11051" max="11051" width="12" style="849" customWidth="1"/>
    <col min="11052" max="11052" width="16.8571428571429" style="849" customWidth="1"/>
    <col min="11053" max="11053" width="19.5714285714286" style="849" customWidth="1"/>
    <col min="11054" max="11055" width="22.1428571428571" style="849" customWidth="1"/>
    <col min="11056" max="11056" width="21.1428571428571" style="849" customWidth="1"/>
    <col min="11057" max="11057" width="12.8571428571429" style="849" customWidth="1"/>
    <col min="11058" max="11270" width="9.14285714285714" style="849"/>
    <col min="11271" max="11271" width="99.8571428571429" style="849" customWidth="1"/>
    <col min="11272" max="11272" width="18.8571428571429" style="849" customWidth="1"/>
    <col min="11273" max="11273" width="13.7142857142857" style="849" customWidth="1"/>
    <col min="11274" max="11274" width="12.8571428571429" style="849" customWidth="1"/>
    <col min="11275" max="11275" width="15.7142857142857" style="849" customWidth="1"/>
    <col min="11276" max="11276" width="11.2857142857143" style="849" customWidth="1"/>
    <col min="11277" max="11277" width="16.7142857142857" style="849" customWidth="1"/>
    <col min="11278" max="11278" width="10.7142857142857" style="849" customWidth="1"/>
    <col min="11279" max="11279" width="15" style="849" customWidth="1"/>
    <col min="11280" max="11280" width="14.8571428571429" style="849" customWidth="1"/>
    <col min="11281" max="11281" width="12.1428571428571" style="849" customWidth="1"/>
    <col min="11282" max="11282" width="18.1428571428571" style="849" customWidth="1"/>
    <col min="11283" max="11283" width="12.1428571428571" style="849" customWidth="1"/>
    <col min="11284" max="11284" width="14" style="849" customWidth="1"/>
    <col min="11285" max="11285" width="14.8571428571429" style="849" customWidth="1"/>
    <col min="11286" max="11286" width="17.5714285714286" style="849" customWidth="1"/>
    <col min="11287" max="11287" width="11.1428571428571" style="849" customWidth="1"/>
    <col min="11288" max="11288" width="14.8571428571429" style="849" customWidth="1"/>
    <col min="11289" max="11289" width="15.1428571428571" style="849" customWidth="1"/>
    <col min="11290" max="11290" width="17.7142857142857" style="849" customWidth="1"/>
    <col min="11291" max="11291" width="14" style="849" customWidth="1"/>
    <col min="11292" max="11292" width="16.8571428571429" style="849" customWidth="1"/>
    <col min="11293" max="11293" width="18.8571428571429" style="849" customWidth="1"/>
    <col min="11294" max="11294" width="22" style="849" customWidth="1"/>
    <col min="11295" max="11295" width="20" style="849" customWidth="1"/>
    <col min="11296" max="11296" width="17.1428571428571" style="849" customWidth="1"/>
    <col min="11297" max="11297" width="12.5714285714286" style="849" customWidth="1"/>
    <col min="11298" max="11298" width="20.7142857142857" style="849" customWidth="1"/>
    <col min="11299" max="11299" width="14" style="849" customWidth="1"/>
    <col min="11300" max="11300" width="15.8571428571429" style="849" customWidth="1"/>
    <col min="11301" max="11301" width="16.2857142857143" style="849" customWidth="1"/>
    <col min="11302" max="11302" width="19.7142857142857" style="849" customWidth="1"/>
    <col min="11303" max="11303" width="12.8571428571429" style="849" customWidth="1"/>
    <col min="11304" max="11305" width="15.8571428571429" style="849" customWidth="1"/>
    <col min="11306" max="11306" width="19.1428571428571" style="849" customWidth="1"/>
    <col min="11307" max="11307" width="12" style="849" customWidth="1"/>
    <col min="11308" max="11308" width="16.8571428571429" style="849" customWidth="1"/>
    <col min="11309" max="11309" width="19.5714285714286" style="849" customWidth="1"/>
    <col min="11310" max="11311" width="22.1428571428571" style="849" customWidth="1"/>
    <col min="11312" max="11312" width="21.1428571428571" style="849" customWidth="1"/>
    <col min="11313" max="11313" width="12.8571428571429" style="849" customWidth="1"/>
    <col min="11314" max="11526" width="9.14285714285714" style="849"/>
    <col min="11527" max="11527" width="99.8571428571429" style="849" customWidth="1"/>
    <col min="11528" max="11528" width="18.8571428571429" style="849" customWidth="1"/>
    <col min="11529" max="11529" width="13.7142857142857" style="849" customWidth="1"/>
    <col min="11530" max="11530" width="12.8571428571429" style="849" customWidth="1"/>
    <col min="11531" max="11531" width="15.7142857142857" style="849" customWidth="1"/>
    <col min="11532" max="11532" width="11.2857142857143" style="849" customWidth="1"/>
    <col min="11533" max="11533" width="16.7142857142857" style="849" customWidth="1"/>
    <col min="11534" max="11534" width="10.7142857142857" style="849" customWidth="1"/>
    <col min="11535" max="11535" width="15" style="849" customWidth="1"/>
    <col min="11536" max="11536" width="14.8571428571429" style="849" customWidth="1"/>
    <col min="11537" max="11537" width="12.1428571428571" style="849" customWidth="1"/>
    <col min="11538" max="11538" width="18.1428571428571" style="849" customWidth="1"/>
    <col min="11539" max="11539" width="12.1428571428571" style="849" customWidth="1"/>
    <col min="11540" max="11540" width="14" style="849" customWidth="1"/>
    <col min="11541" max="11541" width="14.8571428571429" style="849" customWidth="1"/>
    <col min="11542" max="11542" width="17.5714285714286" style="849" customWidth="1"/>
    <col min="11543" max="11543" width="11.1428571428571" style="849" customWidth="1"/>
    <col min="11544" max="11544" width="14.8571428571429" style="849" customWidth="1"/>
    <col min="11545" max="11545" width="15.1428571428571" style="849" customWidth="1"/>
    <col min="11546" max="11546" width="17.7142857142857" style="849" customWidth="1"/>
    <col min="11547" max="11547" width="14" style="849" customWidth="1"/>
    <col min="11548" max="11548" width="16.8571428571429" style="849" customWidth="1"/>
    <col min="11549" max="11549" width="18.8571428571429" style="849" customWidth="1"/>
    <col min="11550" max="11550" width="22" style="849" customWidth="1"/>
    <col min="11551" max="11551" width="20" style="849" customWidth="1"/>
    <col min="11552" max="11552" width="17.1428571428571" style="849" customWidth="1"/>
    <col min="11553" max="11553" width="12.5714285714286" style="849" customWidth="1"/>
    <col min="11554" max="11554" width="20.7142857142857" style="849" customWidth="1"/>
    <col min="11555" max="11555" width="14" style="849" customWidth="1"/>
    <col min="11556" max="11556" width="15.8571428571429" style="849" customWidth="1"/>
    <col min="11557" max="11557" width="16.2857142857143" style="849" customWidth="1"/>
    <col min="11558" max="11558" width="19.7142857142857" style="849" customWidth="1"/>
    <col min="11559" max="11559" width="12.8571428571429" style="849" customWidth="1"/>
    <col min="11560" max="11561" width="15.8571428571429" style="849" customWidth="1"/>
    <col min="11562" max="11562" width="19.1428571428571" style="849" customWidth="1"/>
    <col min="11563" max="11563" width="12" style="849" customWidth="1"/>
    <col min="11564" max="11564" width="16.8571428571429" style="849" customWidth="1"/>
    <col min="11565" max="11565" width="19.5714285714286" style="849" customWidth="1"/>
    <col min="11566" max="11567" width="22.1428571428571" style="849" customWidth="1"/>
    <col min="11568" max="11568" width="21.1428571428571" style="849" customWidth="1"/>
    <col min="11569" max="11569" width="12.8571428571429" style="849" customWidth="1"/>
    <col min="11570" max="11782" width="9.14285714285714" style="849"/>
    <col min="11783" max="11783" width="99.8571428571429" style="849" customWidth="1"/>
    <col min="11784" max="11784" width="18.8571428571429" style="849" customWidth="1"/>
    <col min="11785" max="11785" width="13.7142857142857" style="849" customWidth="1"/>
    <col min="11786" max="11786" width="12.8571428571429" style="849" customWidth="1"/>
    <col min="11787" max="11787" width="15.7142857142857" style="849" customWidth="1"/>
    <col min="11788" max="11788" width="11.2857142857143" style="849" customWidth="1"/>
    <col min="11789" max="11789" width="16.7142857142857" style="849" customWidth="1"/>
    <col min="11790" max="11790" width="10.7142857142857" style="849" customWidth="1"/>
    <col min="11791" max="11791" width="15" style="849" customWidth="1"/>
    <col min="11792" max="11792" width="14.8571428571429" style="849" customWidth="1"/>
    <col min="11793" max="11793" width="12.1428571428571" style="849" customWidth="1"/>
    <col min="11794" max="11794" width="18.1428571428571" style="849" customWidth="1"/>
    <col min="11795" max="11795" width="12.1428571428571" style="849" customWidth="1"/>
    <col min="11796" max="11796" width="14" style="849" customWidth="1"/>
    <col min="11797" max="11797" width="14.8571428571429" style="849" customWidth="1"/>
    <col min="11798" max="11798" width="17.5714285714286" style="849" customWidth="1"/>
    <col min="11799" max="11799" width="11.1428571428571" style="849" customWidth="1"/>
    <col min="11800" max="11800" width="14.8571428571429" style="849" customWidth="1"/>
    <col min="11801" max="11801" width="15.1428571428571" style="849" customWidth="1"/>
    <col min="11802" max="11802" width="17.7142857142857" style="849" customWidth="1"/>
    <col min="11803" max="11803" width="14" style="849" customWidth="1"/>
    <col min="11804" max="11804" width="16.8571428571429" style="849" customWidth="1"/>
    <col min="11805" max="11805" width="18.8571428571429" style="849" customWidth="1"/>
    <col min="11806" max="11806" width="22" style="849" customWidth="1"/>
    <col min="11807" max="11807" width="20" style="849" customWidth="1"/>
    <col min="11808" max="11808" width="17.1428571428571" style="849" customWidth="1"/>
    <col min="11809" max="11809" width="12.5714285714286" style="849" customWidth="1"/>
    <col min="11810" max="11810" width="20.7142857142857" style="849" customWidth="1"/>
    <col min="11811" max="11811" width="14" style="849" customWidth="1"/>
    <col min="11812" max="11812" width="15.8571428571429" style="849" customWidth="1"/>
    <col min="11813" max="11813" width="16.2857142857143" style="849" customWidth="1"/>
    <col min="11814" max="11814" width="19.7142857142857" style="849" customWidth="1"/>
    <col min="11815" max="11815" width="12.8571428571429" style="849" customWidth="1"/>
    <col min="11816" max="11817" width="15.8571428571429" style="849" customWidth="1"/>
    <col min="11818" max="11818" width="19.1428571428571" style="849" customWidth="1"/>
    <col min="11819" max="11819" width="12" style="849" customWidth="1"/>
    <col min="11820" max="11820" width="16.8571428571429" style="849" customWidth="1"/>
    <col min="11821" max="11821" width="19.5714285714286" style="849" customWidth="1"/>
    <col min="11822" max="11823" width="22.1428571428571" style="849" customWidth="1"/>
    <col min="11824" max="11824" width="21.1428571428571" style="849" customWidth="1"/>
    <col min="11825" max="11825" width="12.8571428571429" style="849" customWidth="1"/>
    <col min="11826" max="12038" width="9.14285714285714" style="849"/>
    <col min="12039" max="12039" width="99.8571428571429" style="849" customWidth="1"/>
    <col min="12040" max="12040" width="18.8571428571429" style="849" customWidth="1"/>
    <col min="12041" max="12041" width="13.7142857142857" style="849" customWidth="1"/>
    <col min="12042" max="12042" width="12.8571428571429" style="849" customWidth="1"/>
    <col min="12043" max="12043" width="15.7142857142857" style="849" customWidth="1"/>
    <col min="12044" max="12044" width="11.2857142857143" style="849" customWidth="1"/>
    <col min="12045" max="12045" width="16.7142857142857" style="849" customWidth="1"/>
    <col min="12046" max="12046" width="10.7142857142857" style="849" customWidth="1"/>
    <col min="12047" max="12047" width="15" style="849" customWidth="1"/>
    <col min="12048" max="12048" width="14.8571428571429" style="849" customWidth="1"/>
    <col min="12049" max="12049" width="12.1428571428571" style="849" customWidth="1"/>
    <col min="12050" max="12050" width="18.1428571428571" style="849" customWidth="1"/>
    <col min="12051" max="12051" width="12.1428571428571" style="849" customWidth="1"/>
    <col min="12052" max="12052" width="14" style="849" customWidth="1"/>
    <col min="12053" max="12053" width="14.8571428571429" style="849" customWidth="1"/>
    <col min="12054" max="12054" width="17.5714285714286" style="849" customWidth="1"/>
    <col min="12055" max="12055" width="11.1428571428571" style="849" customWidth="1"/>
    <col min="12056" max="12056" width="14.8571428571429" style="849" customWidth="1"/>
    <col min="12057" max="12057" width="15.1428571428571" style="849" customWidth="1"/>
    <col min="12058" max="12058" width="17.7142857142857" style="849" customWidth="1"/>
    <col min="12059" max="12059" width="14" style="849" customWidth="1"/>
    <col min="12060" max="12060" width="16.8571428571429" style="849" customWidth="1"/>
    <col min="12061" max="12061" width="18.8571428571429" style="849" customWidth="1"/>
    <col min="12062" max="12062" width="22" style="849" customWidth="1"/>
    <col min="12063" max="12063" width="20" style="849" customWidth="1"/>
    <col min="12064" max="12064" width="17.1428571428571" style="849" customWidth="1"/>
    <col min="12065" max="12065" width="12.5714285714286" style="849" customWidth="1"/>
    <col min="12066" max="12066" width="20.7142857142857" style="849" customWidth="1"/>
    <col min="12067" max="12067" width="14" style="849" customWidth="1"/>
    <col min="12068" max="12068" width="15.8571428571429" style="849" customWidth="1"/>
    <col min="12069" max="12069" width="16.2857142857143" style="849" customWidth="1"/>
    <col min="12070" max="12070" width="19.7142857142857" style="849" customWidth="1"/>
    <col min="12071" max="12071" width="12.8571428571429" style="849" customWidth="1"/>
    <col min="12072" max="12073" width="15.8571428571429" style="849" customWidth="1"/>
    <col min="12074" max="12074" width="19.1428571428571" style="849" customWidth="1"/>
    <col min="12075" max="12075" width="12" style="849" customWidth="1"/>
    <col min="12076" max="12076" width="16.8571428571429" style="849" customWidth="1"/>
    <col min="12077" max="12077" width="19.5714285714286" style="849" customWidth="1"/>
    <col min="12078" max="12079" width="22.1428571428571" style="849" customWidth="1"/>
    <col min="12080" max="12080" width="21.1428571428571" style="849" customWidth="1"/>
    <col min="12081" max="12081" width="12.8571428571429" style="849" customWidth="1"/>
    <col min="12082" max="12294" width="9.14285714285714" style="849"/>
    <col min="12295" max="12295" width="99.8571428571429" style="849" customWidth="1"/>
    <col min="12296" max="12296" width="18.8571428571429" style="849" customWidth="1"/>
    <col min="12297" max="12297" width="13.7142857142857" style="849" customWidth="1"/>
    <col min="12298" max="12298" width="12.8571428571429" style="849" customWidth="1"/>
    <col min="12299" max="12299" width="15.7142857142857" style="849" customWidth="1"/>
    <col min="12300" max="12300" width="11.2857142857143" style="849" customWidth="1"/>
    <col min="12301" max="12301" width="16.7142857142857" style="849" customWidth="1"/>
    <col min="12302" max="12302" width="10.7142857142857" style="849" customWidth="1"/>
    <col min="12303" max="12303" width="15" style="849" customWidth="1"/>
    <col min="12304" max="12304" width="14.8571428571429" style="849" customWidth="1"/>
    <col min="12305" max="12305" width="12.1428571428571" style="849" customWidth="1"/>
    <col min="12306" max="12306" width="18.1428571428571" style="849" customWidth="1"/>
    <col min="12307" max="12307" width="12.1428571428571" style="849" customWidth="1"/>
    <col min="12308" max="12308" width="14" style="849" customWidth="1"/>
    <col min="12309" max="12309" width="14.8571428571429" style="849" customWidth="1"/>
    <col min="12310" max="12310" width="17.5714285714286" style="849" customWidth="1"/>
    <col min="12311" max="12311" width="11.1428571428571" style="849" customWidth="1"/>
    <col min="12312" max="12312" width="14.8571428571429" style="849" customWidth="1"/>
    <col min="12313" max="12313" width="15.1428571428571" style="849" customWidth="1"/>
    <col min="12314" max="12314" width="17.7142857142857" style="849" customWidth="1"/>
    <col min="12315" max="12315" width="14" style="849" customWidth="1"/>
    <col min="12316" max="12316" width="16.8571428571429" style="849" customWidth="1"/>
    <col min="12317" max="12317" width="18.8571428571429" style="849" customWidth="1"/>
    <col min="12318" max="12318" width="22" style="849" customWidth="1"/>
    <col min="12319" max="12319" width="20" style="849" customWidth="1"/>
    <col min="12320" max="12320" width="17.1428571428571" style="849" customWidth="1"/>
    <col min="12321" max="12321" width="12.5714285714286" style="849" customWidth="1"/>
    <col min="12322" max="12322" width="20.7142857142857" style="849" customWidth="1"/>
    <col min="12323" max="12323" width="14" style="849" customWidth="1"/>
    <col min="12324" max="12324" width="15.8571428571429" style="849" customWidth="1"/>
    <col min="12325" max="12325" width="16.2857142857143" style="849" customWidth="1"/>
    <col min="12326" max="12326" width="19.7142857142857" style="849" customWidth="1"/>
    <col min="12327" max="12327" width="12.8571428571429" style="849" customWidth="1"/>
    <col min="12328" max="12329" width="15.8571428571429" style="849" customWidth="1"/>
    <col min="12330" max="12330" width="19.1428571428571" style="849" customWidth="1"/>
    <col min="12331" max="12331" width="12" style="849" customWidth="1"/>
    <col min="12332" max="12332" width="16.8571428571429" style="849" customWidth="1"/>
    <col min="12333" max="12333" width="19.5714285714286" style="849" customWidth="1"/>
    <col min="12334" max="12335" width="22.1428571428571" style="849" customWidth="1"/>
    <col min="12336" max="12336" width="21.1428571428571" style="849" customWidth="1"/>
    <col min="12337" max="12337" width="12.8571428571429" style="849" customWidth="1"/>
    <col min="12338" max="12550" width="9.14285714285714" style="849"/>
    <col min="12551" max="12551" width="99.8571428571429" style="849" customWidth="1"/>
    <col min="12552" max="12552" width="18.8571428571429" style="849" customWidth="1"/>
    <col min="12553" max="12553" width="13.7142857142857" style="849" customWidth="1"/>
    <col min="12554" max="12554" width="12.8571428571429" style="849" customWidth="1"/>
    <col min="12555" max="12555" width="15.7142857142857" style="849" customWidth="1"/>
    <col min="12556" max="12556" width="11.2857142857143" style="849" customWidth="1"/>
    <col min="12557" max="12557" width="16.7142857142857" style="849" customWidth="1"/>
    <col min="12558" max="12558" width="10.7142857142857" style="849" customWidth="1"/>
    <col min="12559" max="12559" width="15" style="849" customWidth="1"/>
    <col min="12560" max="12560" width="14.8571428571429" style="849" customWidth="1"/>
    <col min="12561" max="12561" width="12.1428571428571" style="849" customWidth="1"/>
    <col min="12562" max="12562" width="18.1428571428571" style="849" customWidth="1"/>
    <col min="12563" max="12563" width="12.1428571428571" style="849" customWidth="1"/>
    <col min="12564" max="12564" width="14" style="849" customWidth="1"/>
    <col min="12565" max="12565" width="14.8571428571429" style="849" customWidth="1"/>
    <col min="12566" max="12566" width="17.5714285714286" style="849" customWidth="1"/>
    <col min="12567" max="12567" width="11.1428571428571" style="849" customWidth="1"/>
    <col min="12568" max="12568" width="14.8571428571429" style="849" customWidth="1"/>
    <col min="12569" max="12569" width="15.1428571428571" style="849" customWidth="1"/>
    <col min="12570" max="12570" width="17.7142857142857" style="849" customWidth="1"/>
    <col min="12571" max="12571" width="14" style="849" customWidth="1"/>
    <col min="12572" max="12572" width="16.8571428571429" style="849" customWidth="1"/>
    <col min="12573" max="12573" width="18.8571428571429" style="849" customWidth="1"/>
    <col min="12574" max="12574" width="22" style="849" customWidth="1"/>
    <col min="12575" max="12575" width="20" style="849" customWidth="1"/>
    <col min="12576" max="12576" width="17.1428571428571" style="849" customWidth="1"/>
    <col min="12577" max="12577" width="12.5714285714286" style="849" customWidth="1"/>
    <col min="12578" max="12578" width="20.7142857142857" style="849" customWidth="1"/>
    <col min="12579" max="12579" width="14" style="849" customWidth="1"/>
    <col min="12580" max="12580" width="15.8571428571429" style="849" customWidth="1"/>
    <col min="12581" max="12581" width="16.2857142857143" style="849" customWidth="1"/>
    <col min="12582" max="12582" width="19.7142857142857" style="849" customWidth="1"/>
    <col min="12583" max="12583" width="12.8571428571429" style="849" customWidth="1"/>
    <col min="12584" max="12585" width="15.8571428571429" style="849" customWidth="1"/>
    <col min="12586" max="12586" width="19.1428571428571" style="849" customWidth="1"/>
    <col min="12587" max="12587" width="12" style="849" customWidth="1"/>
    <col min="12588" max="12588" width="16.8571428571429" style="849" customWidth="1"/>
    <col min="12589" max="12589" width="19.5714285714286" style="849" customWidth="1"/>
    <col min="12590" max="12591" width="22.1428571428571" style="849" customWidth="1"/>
    <col min="12592" max="12592" width="21.1428571428571" style="849" customWidth="1"/>
    <col min="12593" max="12593" width="12.8571428571429" style="849" customWidth="1"/>
    <col min="12594" max="12806" width="9.14285714285714" style="849"/>
    <col min="12807" max="12807" width="99.8571428571429" style="849" customWidth="1"/>
    <col min="12808" max="12808" width="18.8571428571429" style="849" customWidth="1"/>
    <col min="12809" max="12809" width="13.7142857142857" style="849" customWidth="1"/>
    <col min="12810" max="12810" width="12.8571428571429" style="849" customWidth="1"/>
    <col min="12811" max="12811" width="15.7142857142857" style="849" customWidth="1"/>
    <col min="12812" max="12812" width="11.2857142857143" style="849" customWidth="1"/>
    <col min="12813" max="12813" width="16.7142857142857" style="849" customWidth="1"/>
    <col min="12814" max="12814" width="10.7142857142857" style="849" customWidth="1"/>
    <col min="12815" max="12815" width="15" style="849" customWidth="1"/>
    <col min="12816" max="12816" width="14.8571428571429" style="849" customWidth="1"/>
    <col min="12817" max="12817" width="12.1428571428571" style="849" customWidth="1"/>
    <col min="12818" max="12818" width="18.1428571428571" style="849" customWidth="1"/>
    <col min="12819" max="12819" width="12.1428571428571" style="849" customWidth="1"/>
    <col min="12820" max="12820" width="14" style="849" customWidth="1"/>
    <col min="12821" max="12821" width="14.8571428571429" style="849" customWidth="1"/>
    <col min="12822" max="12822" width="17.5714285714286" style="849" customWidth="1"/>
    <col min="12823" max="12823" width="11.1428571428571" style="849" customWidth="1"/>
    <col min="12824" max="12824" width="14.8571428571429" style="849" customWidth="1"/>
    <col min="12825" max="12825" width="15.1428571428571" style="849" customWidth="1"/>
    <col min="12826" max="12826" width="17.7142857142857" style="849" customWidth="1"/>
    <col min="12827" max="12827" width="14" style="849" customWidth="1"/>
    <col min="12828" max="12828" width="16.8571428571429" style="849" customWidth="1"/>
    <col min="12829" max="12829" width="18.8571428571429" style="849" customWidth="1"/>
    <col min="12830" max="12830" width="22" style="849" customWidth="1"/>
    <col min="12831" max="12831" width="20" style="849" customWidth="1"/>
    <col min="12832" max="12832" width="17.1428571428571" style="849" customWidth="1"/>
    <col min="12833" max="12833" width="12.5714285714286" style="849" customWidth="1"/>
    <col min="12834" max="12834" width="20.7142857142857" style="849" customWidth="1"/>
    <col min="12835" max="12835" width="14" style="849" customWidth="1"/>
    <col min="12836" max="12836" width="15.8571428571429" style="849" customWidth="1"/>
    <col min="12837" max="12837" width="16.2857142857143" style="849" customWidth="1"/>
    <col min="12838" max="12838" width="19.7142857142857" style="849" customWidth="1"/>
    <col min="12839" max="12839" width="12.8571428571429" style="849" customWidth="1"/>
    <col min="12840" max="12841" width="15.8571428571429" style="849" customWidth="1"/>
    <col min="12842" max="12842" width="19.1428571428571" style="849" customWidth="1"/>
    <col min="12843" max="12843" width="12" style="849" customWidth="1"/>
    <col min="12844" max="12844" width="16.8571428571429" style="849" customWidth="1"/>
    <col min="12845" max="12845" width="19.5714285714286" style="849" customWidth="1"/>
    <col min="12846" max="12847" width="22.1428571428571" style="849" customWidth="1"/>
    <col min="12848" max="12848" width="21.1428571428571" style="849" customWidth="1"/>
    <col min="12849" max="12849" width="12.8571428571429" style="849" customWidth="1"/>
    <col min="12850" max="13062" width="9.14285714285714" style="849"/>
    <col min="13063" max="13063" width="99.8571428571429" style="849" customWidth="1"/>
    <col min="13064" max="13064" width="18.8571428571429" style="849" customWidth="1"/>
    <col min="13065" max="13065" width="13.7142857142857" style="849" customWidth="1"/>
    <col min="13066" max="13066" width="12.8571428571429" style="849" customWidth="1"/>
    <col min="13067" max="13067" width="15.7142857142857" style="849" customWidth="1"/>
    <col min="13068" max="13068" width="11.2857142857143" style="849" customWidth="1"/>
    <col min="13069" max="13069" width="16.7142857142857" style="849" customWidth="1"/>
    <col min="13070" max="13070" width="10.7142857142857" style="849" customWidth="1"/>
    <col min="13071" max="13071" width="15" style="849" customWidth="1"/>
    <col min="13072" max="13072" width="14.8571428571429" style="849" customWidth="1"/>
    <col min="13073" max="13073" width="12.1428571428571" style="849" customWidth="1"/>
    <col min="13074" max="13074" width="18.1428571428571" style="849" customWidth="1"/>
    <col min="13075" max="13075" width="12.1428571428571" style="849" customWidth="1"/>
    <col min="13076" max="13076" width="14" style="849" customWidth="1"/>
    <col min="13077" max="13077" width="14.8571428571429" style="849" customWidth="1"/>
    <col min="13078" max="13078" width="17.5714285714286" style="849" customWidth="1"/>
    <col min="13079" max="13079" width="11.1428571428571" style="849" customWidth="1"/>
    <col min="13080" max="13080" width="14.8571428571429" style="849" customWidth="1"/>
    <col min="13081" max="13081" width="15.1428571428571" style="849" customWidth="1"/>
    <col min="13082" max="13082" width="17.7142857142857" style="849" customWidth="1"/>
    <col min="13083" max="13083" width="14" style="849" customWidth="1"/>
    <col min="13084" max="13084" width="16.8571428571429" style="849" customWidth="1"/>
    <col min="13085" max="13085" width="18.8571428571429" style="849" customWidth="1"/>
    <col min="13086" max="13086" width="22" style="849" customWidth="1"/>
    <col min="13087" max="13087" width="20" style="849" customWidth="1"/>
    <col min="13088" max="13088" width="17.1428571428571" style="849" customWidth="1"/>
    <col min="13089" max="13089" width="12.5714285714286" style="849" customWidth="1"/>
    <col min="13090" max="13090" width="20.7142857142857" style="849" customWidth="1"/>
    <col min="13091" max="13091" width="14" style="849" customWidth="1"/>
    <col min="13092" max="13092" width="15.8571428571429" style="849" customWidth="1"/>
    <col min="13093" max="13093" width="16.2857142857143" style="849" customWidth="1"/>
    <col min="13094" max="13094" width="19.7142857142857" style="849" customWidth="1"/>
    <col min="13095" max="13095" width="12.8571428571429" style="849" customWidth="1"/>
    <col min="13096" max="13097" width="15.8571428571429" style="849" customWidth="1"/>
    <col min="13098" max="13098" width="19.1428571428571" style="849" customWidth="1"/>
    <col min="13099" max="13099" width="12" style="849" customWidth="1"/>
    <col min="13100" max="13100" width="16.8571428571429" style="849" customWidth="1"/>
    <col min="13101" max="13101" width="19.5714285714286" style="849" customWidth="1"/>
    <col min="13102" max="13103" width="22.1428571428571" style="849" customWidth="1"/>
    <col min="13104" max="13104" width="21.1428571428571" style="849" customWidth="1"/>
    <col min="13105" max="13105" width="12.8571428571429" style="849" customWidth="1"/>
    <col min="13106" max="13318" width="9.14285714285714" style="849"/>
    <col min="13319" max="13319" width="99.8571428571429" style="849" customWidth="1"/>
    <col min="13320" max="13320" width="18.8571428571429" style="849" customWidth="1"/>
    <col min="13321" max="13321" width="13.7142857142857" style="849" customWidth="1"/>
    <col min="13322" max="13322" width="12.8571428571429" style="849" customWidth="1"/>
    <col min="13323" max="13323" width="15.7142857142857" style="849" customWidth="1"/>
    <col min="13324" max="13324" width="11.2857142857143" style="849" customWidth="1"/>
    <col min="13325" max="13325" width="16.7142857142857" style="849" customWidth="1"/>
    <col min="13326" max="13326" width="10.7142857142857" style="849" customWidth="1"/>
    <col min="13327" max="13327" width="15" style="849" customWidth="1"/>
    <col min="13328" max="13328" width="14.8571428571429" style="849" customWidth="1"/>
    <col min="13329" max="13329" width="12.1428571428571" style="849" customWidth="1"/>
    <col min="13330" max="13330" width="18.1428571428571" style="849" customWidth="1"/>
    <col min="13331" max="13331" width="12.1428571428571" style="849" customWidth="1"/>
    <col min="13332" max="13332" width="14" style="849" customWidth="1"/>
    <col min="13333" max="13333" width="14.8571428571429" style="849" customWidth="1"/>
    <col min="13334" max="13334" width="17.5714285714286" style="849" customWidth="1"/>
    <col min="13335" max="13335" width="11.1428571428571" style="849" customWidth="1"/>
    <col min="13336" max="13336" width="14.8571428571429" style="849" customWidth="1"/>
    <col min="13337" max="13337" width="15.1428571428571" style="849" customWidth="1"/>
    <col min="13338" max="13338" width="17.7142857142857" style="849" customWidth="1"/>
    <col min="13339" max="13339" width="14" style="849" customWidth="1"/>
    <col min="13340" max="13340" width="16.8571428571429" style="849" customWidth="1"/>
    <col min="13341" max="13341" width="18.8571428571429" style="849" customWidth="1"/>
    <col min="13342" max="13342" width="22" style="849" customWidth="1"/>
    <col min="13343" max="13343" width="20" style="849" customWidth="1"/>
    <col min="13344" max="13344" width="17.1428571428571" style="849" customWidth="1"/>
    <col min="13345" max="13345" width="12.5714285714286" style="849" customWidth="1"/>
    <col min="13346" max="13346" width="20.7142857142857" style="849" customWidth="1"/>
    <col min="13347" max="13347" width="14" style="849" customWidth="1"/>
    <col min="13348" max="13348" width="15.8571428571429" style="849" customWidth="1"/>
    <col min="13349" max="13349" width="16.2857142857143" style="849" customWidth="1"/>
    <col min="13350" max="13350" width="19.7142857142857" style="849" customWidth="1"/>
    <col min="13351" max="13351" width="12.8571428571429" style="849" customWidth="1"/>
    <col min="13352" max="13353" width="15.8571428571429" style="849" customWidth="1"/>
    <col min="13354" max="13354" width="19.1428571428571" style="849" customWidth="1"/>
    <col min="13355" max="13355" width="12" style="849" customWidth="1"/>
    <col min="13356" max="13356" width="16.8571428571429" style="849" customWidth="1"/>
    <col min="13357" max="13357" width="19.5714285714286" style="849" customWidth="1"/>
    <col min="13358" max="13359" width="22.1428571428571" style="849" customWidth="1"/>
    <col min="13360" max="13360" width="21.1428571428571" style="849" customWidth="1"/>
    <col min="13361" max="13361" width="12.8571428571429" style="849" customWidth="1"/>
    <col min="13362" max="13574" width="9.14285714285714" style="849"/>
    <col min="13575" max="13575" width="99.8571428571429" style="849" customWidth="1"/>
    <col min="13576" max="13576" width="18.8571428571429" style="849" customWidth="1"/>
    <col min="13577" max="13577" width="13.7142857142857" style="849" customWidth="1"/>
    <col min="13578" max="13578" width="12.8571428571429" style="849" customWidth="1"/>
    <col min="13579" max="13579" width="15.7142857142857" style="849" customWidth="1"/>
    <col min="13580" max="13580" width="11.2857142857143" style="849" customWidth="1"/>
    <col min="13581" max="13581" width="16.7142857142857" style="849" customWidth="1"/>
    <col min="13582" max="13582" width="10.7142857142857" style="849" customWidth="1"/>
    <col min="13583" max="13583" width="15" style="849" customWidth="1"/>
    <col min="13584" max="13584" width="14.8571428571429" style="849" customWidth="1"/>
    <col min="13585" max="13585" width="12.1428571428571" style="849" customWidth="1"/>
    <col min="13586" max="13586" width="18.1428571428571" style="849" customWidth="1"/>
    <col min="13587" max="13587" width="12.1428571428571" style="849" customWidth="1"/>
    <col min="13588" max="13588" width="14" style="849" customWidth="1"/>
    <col min="13589" max="13589" width="14.8571428571429" style="849" customWidth="1"/>
    <col min="13590" max="13590" width="17.5714285714286" style="849" customWidth="1"/>
    <col min="13591" max="13591" width="11.1428571428571" style="849" customWidth="1"/>
    <col min="13592" max="13592" width="14.8571428571429" style="849" customWidth="1"/>
    <col min="13593" max="13593" width="15.1428571428571" style="849" customWidth="1"/>
    <col min="13594" max="13594" width="17.7142857142857" style="849" customWidth="1"/>
    <col min="13595" max="13595" width="14" style="849" customWidth="1"/>
    <col min="13596" max="13596" width="16.8571428571429" style="849" customWidth="1"/>
    <col min="13597" max="13597" width="18.8571428571429" style="849" customWidth="1"/>
    <col min="13598" max="13598" width="22" style="849" customWidth="1"/>
    <col min="13599" max="13599" width="20" style="849" customWidth="1"/>
    <col min="13600" max="13600" width="17.1428571428571" style="849" customWidth="1"/>
    <col min="13601" max="13601" width="12.5714285714286" style="849" customWidth="1"/>
    <col min="13602" max="13602" width="20.7142857142857" style="849" customWidth="1"/>
    <col min="13603" max="13603" width="14" style="849" customWidth="1"/>
    <col min="13604" max="13604" width="15.8571428571429" style="849" customWidth="1"/>
    <col min="13605" max="13605" width="16.2857142857143" style="849" customWidth="1"/>
    <col min="13606" max="13606" width="19.7142857142857" style="849" customWidth="1"/>
    <col min="13607" max="13607" width="12.8571428571429" style="849" customWidth="1"/>
    <col min="13608" max="13609" width="15.8571428571429" style="849" customWidth="1"/>
    <col min="13610" max="13610" width="19.1428571428571" style="849" customWidth="1"/>
    <col min="13611" max="13611" width="12" style="849" customWidth="1"/>
    <col min="13612" max="13612" width="16.8571428571429" style="849" customWidth="1"/>
    <col min="13613" max="13613" width="19.5714285714286" style="849" customWidth="1"/>
    <col min="13614" max="13615" width="22.1428571428571" style="849" customWidth="1"/>
    <col min="13616" max="13616" width="21.1428571428571" style="849" customWidth="1"/>
    <col min="13617" max="13617" width="12.8571428571429" style="849" customWidth="1"/>
    <col min="13618" max="13830" width="9.14285714285714" style="849"/>
    <col min="13831" max="13831" width="99.8571428571429" style="849" customWidth="1"/>
    <col min="13832" max="13832" width="18.8571428571429" style="849" customWidth="1"/>
    <col min="13833" max="13833" width="13.7142857142857" style="849" customWidth="1"/>
    <col min="13834" max="13834" width="12.8571428571429" style="849" customWidth="1"/>
    <col min="13835" max="13835" width="15.7142857142857" style="849" customWidth="1"/>
    <col min="13836" max="13836" width="11.2857142857143" style="849" customWidth="1"/>
    <col min="13837" max="13837" width="16.7142857142857" style="849" customWidth="1"/>
    <col min="13838" max="13838" width="10.7142857142857" style="849" customWidth="1"/>
    <col min="13839" max="13839" width="15" style="849" customWidth="1"/>
    <col min="13840" max="13840" width="14.8571428571429" style="849" customWidth="1"/>
    <col min="13841" max="13841" width="12.1428571428571" style="849" customWidth="1"/>
    <col min="13842" max="13842" width="18.1428571428571" style="849" customWidth="1"/>
    <col min="13843" max="13843" width="12.1428571428571" style="849" customWidth="1"/>
    <col min="13844" max="13844" width="14" style="849" customWidth="1"/>
    <col min="13845" max="13845" width="14.8571428571429" style="849" customWidth="1"/>
    <col min="13846" max="13846" width="17.5714285714286" style="849" customWidth="1"/>
    <col min="13847" max="13847" width="11.1428571428571" style="849" customWidth="1"/>
    <col min="13848" max="13848" width="14.8571428571429" style="849" customWidth="1"/>
    <col min="13849" max="13849" width="15.1428571428571" style="849" customWidth="1"/>
    <col min="13850" max="13850" width="17.7142857142857" style="849" customWidth="1"/>
    <col min="13851" max="13851" width="14" style="849" customWidth="1"/>
    <col min="13852" max="13852" width="16.8571428571429" style="849" customWidth="1"/>
    <col min="13853" max="13853" width="18.8571428571429" style="849" customWidth="1"/>
    <col min="13854" max="13854" width="22" style="849" customWidth="1"/>
    <col min="13855" max="13855" width="20" style="849" customWidth="1"/>
    <col min="13856" max="13856" width="17.1428571428571" style="849" customWidth="1"/>
    <col min="13857" max="13857" width="12.5714285714286" style="849" customWidth="1"/>
    <col min="13858" max="13858" width="20.7142857142857" style="849" customWidth="1"/>
    <col min="13859" max="13859" width="14" style="849" customWidth="1"/>
    <col min="13860" max="13860" width="15.8571428571429" style="849" customWidth="1"/>
    <col min="13861" max="13861" width="16.2857142857143" style="849" customWidth="1"/>
    <col min="13862" max="13862" width="19.7142857142857" style="849" customWidth="1"/>
    <col min="13863" max="13863" width="12.8571428571429" style="849" customWidth="1"/>
    <col min="13864" max="13865" width="15.8571428571429" style="849" customWidth="1"/>
    <col min="13866" max="13866" width="19.1428571428571" style="849" customWidth="1"/>
    <col min="13867" max="13867" width="12" style="849" customWidth="1"/>
    <col min="13868" max="13868" width="16.8571428571429" style="849" customWidth="1"/>
    <col min="13869" max="13869" width="19.5714285714286" style="849" customWidth="1"/>
    <col min="13870" max="13871" width="22.1428571428571" style="849" customWidth="1"/>
    <col min="13872" max="13872" width="21.1428571428571" style="849" customWidth="1"/>
    <col min="13873" max="13873" width="12.8571428571429" style="849" customWidth="1"/>
    <col min="13874" max="14086" width="9.14285714285714" style="849"/>
    <col min="14087" max="14087" width="99.8571428571429" style="849" customWidth="1"/>
    <col min="14088" max="14088" width="18.8571428571429" style="849" customWidth="1"/>
    <col min="14089" max="14089" width="13.7142857142857" style="849" customWidth="1"/>
    <col min="14090" max="14090" width="12.8571428571429" style="849" customWidth="1"/>
    <col min="14091" max="14091" width="15.7142857142857" style="849" customWidth="1"/>
    <col min="14092" max="14092" width="11.2857142857143" style="849" customWidth="1"/>
    <col min="14093" max="14093" width="16.7142857142857" style="849" customWidth="1"/>
    <col min="14094" max="14094" width="10.7142857142857" style="849" customWidth="1"/>
    <col min="14095" max="14095" width="15" style="849" customWidth="1"/>
    <col min="14096" max="14096" width="14.8571428571429" style="849" customWidth="1"/>
    <col min="14097" max="14097" width="12.1428571428571" style="849" customWidth="1"/>
    <col min="14098" max="14098" width="18.1428571428571" style="849" customWidth="1"/>
    <col min="14099" max="14099" width="12.1428571428571" style="849" customWidth="1"/>
    <col min="14100" max="14100" width="14" style="849" customWidth="1"/>
    <col min="14101" max="14101" width="14.8571428571429" style="849" customWidth="1"/>
    <col min="14102" max="14102" width="17.5714285714286" style="849" customWidth="1"/>
    <col min="14103" max="14103" width="11.1428571428571" style="849" customWidth="1"/>
    <col min="14104" max="14104" width="14.8571428571429" style="849" customWidth="1"/>
    <col min="14105" max="14105" width="15.1428571428571" style="849" customWidth="1"/>
    <col min="14106" max="14106" width="17.7142857142857" style="849" customWidth="1"/>
    <col min="14107" max="14107" width="14" style="849" customWidth="1"/>
    <col min="14108" max="14108" width="16.8571428571429" style="849" customWidth="1"/>
    <col min="14109" max="14109" width="18.8571428571429" style="849" customWidth="1"/>
    <col min="14110" max="14110" width="22" style="849" customWidth="1"/>
    <col min="14111" max="14111" width="20" style="849" customWidth="1"/>
    <col min="14112" max="14112" width="17.1428571428571" style="849" customWidth="1"/>
    <col min="14113" max="14113" width="12.5714285714286" style="849" customWidth="1"/>
    <col min="14114" max="14114" width="20.7142857142857" style="849" customWidth="1"/>
    <col min="14115" max="14115" width="14" style="849" customWidth="1"/>
    <col min="14116" max="14116" width="15.8571428571429" style="849" customWidth="1"/>
    <col min="14117" max="14117" width="16.2857142857143" style="849" customWidth="1"/>
    <col min="14118" max="14118" width="19.7142857142857" style="849" customWidth="1"/>
    <col min="14119" max="14119" width="12.8571428571429" style="849" customWidth="1"/>
    <col min="14120" max="14121" width="15.8571428571429" style="849" customWidth="1"/>
    <col min="14122" max="14122" width="19.1428571428571" style="849" customWidth="1"/>
    <col min="14123" max="14123" width="12" style="849" customWidth="1"/>
    <col min="14124" max="14124" width="16.8571428571429" style="849" customWidth="1"/>
    <col min="14125" max="14125" width="19.5714285714286" style="849" customWidth="1"/>
    <col min="14126" max="14127" width="22.1428571428571" style="849" customWidth="1"/>
    <col min="14128" max="14128" width="21.1428571428571" style="849" customWidth="1"/>
    <col min="14129" max="14129" width="12.8571428571429" style="849" customWidth="1"/>
    <col min="14130" max="14342" width="9.14285714285714" style="849"/>
    <col min="14343" max="14343" width="99.8571428571429" style="849" customWidth="1"/>
    <col min="14344" max="14344" width="18.8571428571429" style="849" customWidth="1"/>
    <col min="14345" max="14345" width="13.7142857142857" style="849" customWidth="1"/>
    <col min="14346" max="14346" width="12.8571428571429" style="849" customWidth="1"/>
    <col min="14347" max="14347" width="15.7142857142857" style="849" customWidth="1"/>
    <col min="14348" max="14348" width="11.2857142857143" style="849" customWidth="1"/>
    <col min="14349" max="14349" width="16.7142857142857" style="849" customWidth="1"/>
    <col min="14350" max="14350" width="10.7142857142857" style="849" customWidth="1"/>
    <col min="14351" max="14351" width="15" style="849" customWidth="1"/>
    <col min="14352" max="14352" width="14.8571428571429" style="849" customWidth="1"/>
    <col min="14353" max="14353" width="12.1428571428571" style="849" customWidth="1"/>
    <col min="14354" max="14354" width="18.1428571428571" style="849" customWidth="1"/>
    <col min="14355" max="14355" width="12.1428571428571" style="849" customWidth="1"/>
    <col min="14356" max="14356" width="14" style="849" customWidth="1"/>
    <col min="14357" max="14357" width="14.8571428571429" style="849" customWidth="1"/>
    <col min="14358" max="14358" width="17.5714285714286" style="849" customWidth="1"/>
    <col min="14359" max="14359" width="11.1428571428571" style="849" customWidth="1"/>
    <col min="14360" max="14360" width="14.8571428571429" style="849" customWidth="1"/>
    <col min="14361" max="14361" width="15.1428571428571" style="849" customWidth="1"/>
    <col min="14362" max="14362" width="17.7142857142857" style="849" customWidth="1"/>
    <col min="14363" max="14363" width="14" style="849" customWidth="1"/>
    <col min="14364" max="14364" width="16.8571428571429" style="849" customWidth="1"/>
    <col min="14365" max="14365" width="18.8571428571429" style="849" customWidth="1"/>
    <col min="14366" max="14366" width="22" style="849" customWidth="1"/>
    <col min="14367" max="14367" width="20" style="849" customWidth="1"/>
    <col min="14368" max="14368" width="17.1428571428571" style="849" customWidth="1"/>
    <col min="14369" max="14369" width="12.5714285714286" style="849" customWidth="1"/>
    <col min="14370" max="14370" width="20.7142857142857" style="849" customWidth="1"/>
    <col min="14371" max="14371" width="14" style="849" customWidth="1"/>
    <col min="14372" max="14372" width="15.8571428571429" style="849" customWidth="1"/>
    <col min="14373" max="14373" width="16.2857142857143" style="849" customWidth="1"/>
    <col min="14374" max="14374" width="19.7142857142857" style="849" customWidth="1"/>
    <col min="14375" max="14375" width="12.8571428571429" style="849" customWidth="1"/>
    <col min="14376" max="14377" width="15.8571428571429" style="849" customWidth="1"/>
    <col min="14378" max="14378" width="19.1428571428571" style="849" customWidth="1"/>
    <col min="14379" max="14379" width="12" style="849" customWidth="1"/>
    <col min="14380" max="14380" width="16.8571428571429" style="849" customWidth="1"/>
    <col min="14381" max="14381" width="19.5714285714286" style="849" customWidth="1"/>
    <col min="14382" max="14383" width="22.1428571428571" style="849" customWidth="1"/>
    <col min="14384" max="14384" width="21.1428571428571" style="849" customWidth="1"/>
    <col min="14385" max="14385" width="12.8571428571429" style="849" customWidth="1"/>
    <col min="14386" max="14598" width="9.14285714285714" style="849"/>
    <col min="14599" max="14599" width="99.8571428571429" style="849" customWidth="1"/>
    <col min="14600" max="14600" width="18.8571428571429" style="849" customWidth="1"/>
    <col min="14601" max="14601" width="13.7142857142857" style="849" customWidth="1"/>
    <col min="14602" max="14602" width="12.8571428571429" style="849" customWidth="1"/>
    <col min="14603" max="14603" width="15.7142857142857" style="849" customWidth="1"/>
    <col min="14604" max="14604" width="11.2857142857143" style="849" customWidth="1"/>
    <col min="14605" max="14605" width="16.7142857142857" style="849" customWidth="1"/>
    <col min="14606" max="14606" width="10.7142857142857" style="849" customWidth="1"/>
    <col min="14607" max="14607" width="15" style="849" customWidth="1"/>
    <col min="14608" max="14608" width="14.8571428571429" style="849" customWidth="1"/>
    <col min="14609" max="14609" width="12.1428571428571" style="849" customWidth="1"/>
    <col min="14610" max="14610" width="18.1428571428571" style="849" customWidth="1"/>
    <col min="14611" max="14611" width="12.1428571428571" style="849" customWidth="1"/>
    <col min="14612" max="14612" width="14" style="849" customWidth="1"/>
    <col min="14613" max="14613" width="14.8571428571429" style="849" customWidth="1"/>
    <col min="14614" max="14614" width="17.5714285714286" style="849" customWidth="1"/>
    <col min="14615" max="14615" width="11.1428571428571" style="849" customWidth="1"/>
    <col min="14616" max="14616" width="14.8571428571429" style="849" customWidth="1"/>
    <col min="14617" max="14617" width="15.1428571428571" style="849" customWidth="1"/>
    <col min="14618" max="14618" width="17.7142857142857" style="849" customWidth="1"/>
    <col min="14619" max="14619" width="14" style="849" customWidth="1"/>
    <col min="14620" max="14620" width="16.8571428571429" style="849" customWidth="1"/>
    <col min="14621" max="14621" width="18.8571428571429" style="849" customWidth="1"/>
    <col min="14622" max="14622" width="22" style="849" customWidth="1"/>
    <col min="14623" max="14623" width="20" style="849" customWidth="1"/>
    <col min="14624" max="14624" width="17.1428571428571" style="849" customWidth="1"/>
    <col min="14625" max="14625" width="12.5714285714286" style="849" customWidth="1"/>
    <col min="14626" max="14626" width="20.7142857142857" style="849" customWidth="1"/>
    <col min="14627" max="14627" width="14" style="849" customWidth="1"/>
    <col min="14628" max="14628" width="15.8571428571429" style="849" customWidth="1"/>
    <col min="14629" max="14629" width="16.2857142857143" style="849" customWidth="1"/>
    <col min="14630" max="14630" width="19.7142857142857" style="849" customWidth="1"/>
    <col min="14631" max="14631" width="12.8571428571429" style="849" customWidth="1"/>
    <col min="14632" max="14633" width="15.8571428571429" style="849" customWidth="1"/>
    <col min="14634" max="14634" width="19.1428571428571" style="849" customWidth="1"/>
    <col min="14635" max="14635" width="12" style="849" customWidth="1"/>
    <col min="14636" max="14636" width="16.8571428571429" style="849" customWidth="1"/>
    <col min="14637" max="14637" width="19.5714285714286" style="849" customWidth="1"/>
    <col min="14638" max="14639" width="22.1428571428571" style="849" customWidth="1"/>
    <col min="14640" max="14640" width="21.1428571428571" style="849" customWidth="1"/>
    <col min="14641" max="14641" width="12.8571428571429" style="849" customWidth="1"/>
    <col min="14642" max="14854" width="9.14285714285714" style="849"/>
    <col min="14855" max="14855" width="99.8571428571429" style="849" customWidth="1"/>
    <col min="14856" max="14856" width="18.8571428571429" style="849" customWidth="1"/>
    <col min="14857" max="14857" width="13.7142857142857" style="849" customWidth="1"/>
    <col min="14858" max="14858" width="12.8571428571429" style="849" customWidth="1"/>
    <col min="14859" max="14859" width="15.7142857142857" style="849" customWidth="1"/>
    <col min="14860" max="14860" width="11.2857142857143" style="849" customWidth="1"/>
    <col min="14861" max="14861" width="16.7142857142857" style="849" customWidth="1"/>
    <col min="14862" max="14862" width="10.7142857142857" style="849" customWidth="1"/>
    <col min="14863" max="14863" width="15" style="849" customWidth="1"/>
    <col min="14864" max="14864" width="14.8571428571429" style="849" customWidth="1"/>
    <col min="14865" max="14865" width="12.1428571428571" style="849" customWidth="1"/>
    <col min="14866" max="14866" width="18.1428571428571" style="849" customWidth="1"/>
    <col min="14867" max="14867" width="12.1428571428571" style="849" customWidth="1"/>
    <col min="14868" max="14868" width="14" style="849" customWidth="1"/>
    <col min="14869" max="14869" width="14.8571428571429" style="849" customWidth="1"/>
    <col min="14870" max="14870" width="17.5714285714286" style="849" customWidth="1"/>
    <col min="14871" max="14871" width="11.1428571428571" style="849" customWidth="1"/>
    <col min="14872" max="14872" width="14.8571428571429" style="849" customWidth="1"/>
    <col min="14873" max="14873" width="15.1428571428571" style="849" customWidth="1"/>
    <col min="14874" max="14874" width="17.7142857142857" style="849" customWidth="1"/>
    <col min="14875" max="14875" width="14" style="849" customWidth="1"/>
    <col min="14876" max="14876" width="16.8571428571429" style="849" customWidth="1"/>
    <col min="14877" max="14877" width="18.8571428571429" style="849" customWidth="1"/>
    <col min="14878" max="14878" width="22" style="849" customWidth="1"/>
    <col min="14879" max="14879" width="20" style="849" customWidth="1"/>
    <col min="14880" max="14880" width="17.1428571428571" style="849" customWidth="1"/>
    <col min="14881" max="14881" width="12.5714285714286" style="849" customWidth="1"/>
    <col min="14882" max="14882" width="20.7142857142857" style="849" customWidth="1"/>
    <col min="14883" max="14883" width="14" style="849" customWidth="1"/>
    <col min="14884" max="14884" width="15.8571428571429" style="849" customWidth="1"/>
    <col min="14885" max="14885" width="16.2857142857143" style="849" customWidth="1"/>
    <col min="14886" max="14886" width="19.7142857142857" style="849" customWidth="1"/>
    <col min="14887" max="14887" width="12.8571428571429" style="849" customWidth="1"/>
    <col min="14888" max="14889" width="15.8571428571429" style="849" customWidth="1"/>
    <col min="14890" max="14890" width="19.1428571428571" style="849" customWidth="1"/>
    <col min="14891" max="14891" width="12" style="849" customWidth="1"/>
    <col min="14892" max="14892" width="16.8571428571429" style="849" customWidth="1"/>
    <col min="14893" max="14893" width="19.5714285714286" style="849" customWidth="1"/>
    <col min="14894" max="14895" width="22.1428571428571" style="849" customWidth="1"/>
    <col min="14896" max="14896" width="21.1428571428571" style="849" customWidth="1"/>
    <col min="14897" max="14897" width="12.8571428571429" style="849" customWidth="1"/>
    <col min="14898" max="15110" width="9.14285714285714" style="849"/>
    <col min="15111" max="15111" width="99.8571428571429" style="849" customWidth="1"/>
    <col min="15112" max="15112" width="18.8571428571429" style="849" customWidth="1"/>
    <col min="15113" max="15113" width="13.7142857142857" style="849" customWidth="1"/>
    <col min="15114" max="15114" width="12.8571428571429" style="849" customWidth="1"/>
    <col min="15115" max="15115" width="15.7142857142857" style="849" customWidth="1"/>
    <col min="15116" max="15116" width="11.2857142857143" style="849" customWidth="1"/>
    <col min="15117" max="15117" width="16.7142857142857" style="849" customWidth="1"/>
    <col min="15118" max="15118" width="10.7142857142857" style="849" customWidth="1"/>
    <col min="15119" max="15119" width="15" style="849" customWidth="1"/>
    <col min="15120" max="15120" width="14.8571428571429" style="849" customWidth="1"/>
    <col min="15121" max="15121" width="12.1428571428571" style="849" customWidth="1"/>
    <col min="15122" max="15122" width="18.1428571428571" style="849" customWidth="1"/>
    <col min="15123" max="15123" width="12.1428571428571" style="849" customWidth="1"/>
    <col min="15124" max="15124" width="14" style="849" customWidth="1"/>
    <col min="15125" max="15125" width="14.8571428571429" style="849" customWidth="1"/>
    <col min="15126" max="15126" width="17.5714285714286" style="849" customWidth="1"/>
    <col min="15127" max="15127" width="11.1428571428571" style="849" customWidth="1"/>
    <col min="15128" max="15128" width="14.8571428571429" style="849" customWidth="1"/>
    <col min="15129" max="15129" width="15.1428571428571" style="849" customWidth="1"/>
    <col min="15130" max="15130" width="17.7142857142857" style="849" customWidth="1"/>
    <col min="15131" max="15131" width="14" style="849" customWidth="1"/>
    <col min="15132" max="15132" width="16.8571428571429" style="849" customWidth="1"/>
    <col min="15133" max="15133" width="18.8571428571429" style="849" customWidth="1"/>
    <col min="15134" max="15134" width="22" style="849" customWidth="1"/>
    <col min="15135" max="15135" width="20" style="849" customWidth="1"/>
    <col min="15136" max="15136" width="17.1428571428571" style="849" customWidth="1"/>
    <col min="15137" max="15137" width="12.5714285714286" style="849" customWidth="1"/>
    <col min="15138" max="15138" width="20.7142857142857" style="849" customWidth="1"/>
    <col min="15139" max="15139" width="14" style="849" customWidth="1"/>
    <col min="15140" max="15140" width="15.8571428571429" style="849" customWidth="1"/>
    <col min="15141" max="15141" width="16.2857142857143" style="849" customWidth="1"/>
    <col min="15142" max="15142" width="19.7142857142857" style="849" customWidth="1"/>
    <col min="15143" max="15143" width="12.8571428571429" style="849" customWidth="1"/>
    <col min="15144" max="15145" width="15.8571428571429" style="849" customWidth="1"/>
    <col min="15146" max="15146" width="19.1428571428571" style="849" customWidth="1"/>
    <col min="15147" max="15147" width="12" style="849" customWidth="1"/>
    <col min="15148" max="15148" width="16.8571428571429" style="849" customWidth="1"/>
    <col min="15149" max="15149" width="19.5714285714286" style="849" customWidth="1"/>
    <col min="15150" max="15151" width="22.1428571428571" style="849" customWidth="1"/>
    <col min="15152" max="15152" width="21.1428571428571" style="849" customWidth="1"/>
    <col min="15153" max="15153" width="12.8571428571429" style="849" customWidth="1"/>
    <col min="15154" max="15366" width="9.14285714285714" style="849"/>
    <col min="15367" max="15367" width="99.8571428571429" style="849" customWidth="1"/>
    <col min="15368" max="15368" width="18.8571428571429" style="849" customWidth="1"/>
    <col min="15369" max="15369" width="13.7142857142857" style="849" customWidth="1"/>
    <col min="15370" max="15370" width="12.8571428571429" style="849" customWidth="1"/>
    <col min="15371" max="15371" width="15.7142857142857" style="849" customWidth="1"/>
    <col min="15372" max="15372" width="11.2857142857143" style="849" customWidth="1"/>
    <col min="15373" max="15373" width="16.7142857142857" style="849" customWidth="1"/>
    <col min="15374" max="15374" width="10.7142857142857" style="849" customWidth="1"/>
    <col min="15375" max="15375" width="15" style="849" customWidth="1"/>
    <col min="15376" max="15376" width="14.8571428571429" style="849" customWidth="1"/>
    <col min="15377" max="15377" width="12.1428571428571" style="849" customWidth="1"/>
    <col min="15378" max="15378" width="18.1428571428571" style="849" customWidth="1"/>
    <col min="15379" max="15379" width="12.1428571428571" style="849" customWidth="1"/>
    <col min="15380" max="15380" width="14" style="849" customWidth="1"/>
    <col min="15381" max="15381" width="14.8571428571429" style="849" customWidth="1"/>
    <col min="15382" max="15382" width="17.5714285714286" style="849" customWidth="1"/>
    <col min="15383" max="15383" width="11.1428571428571" style="849" customWidth="1"/>
    <col min="15384" max="15384" width="14.8571428571429" style="849" customWidth="1"/>
    <col min="15385" max="15385" width="15.1428571428571" style="849" customWidth="1"/>
    <col min="15386" max="15386" width="17.7142857142857" style="849" customWidth="1"/>
    <col min="15387" max="15387" width="14" style="849" customWidth="1"/>
    <col min="15388" max="15388" width="16.8571428571429" style="849" customWidth="1"/>
    <col min="15389" max="15389" width="18.8571428571429" style="849" customWidth="1"/>
    <col min="15390" max="15390" width="22" style="849" customWidth="1"/>
    <col min="15391" max="15391" width="20" style="849" customWidth="1"/>
    <col min="15392" max="15392" width="17.1428571428571" style="849" customWidth="1"/>
    <col min="15393" max="15393" width="12.5714285714286" style="849" customWidth="1"/>
    <col min="15394" max="15394" width="20.7142857142857" style="849" customWidth="1"/>
    <col min="15395" max="15395" width="14" style="849" customWidth="1"/>
    <col min="15396" max="15396" width="15.8571428571429" style="849" customWidth="1"/>
    <col min="15397" max="15397" width="16.2857142857143" style="849" customWidth="1"/>
    <col min="15398" max="15398" width="19.7142857142857" style="849" customWidth="1"/>
    <col min="15399" max="15399" width="12.8571428571429" style="849" customWidth="1"/>
    <col min="15400" max="15401" width="15.8571428571429" style="849" customWidth="1"/>
    <col min="15402" max="15402" width="19.1428571428571" style="849" customWidth="1"/>
    <col min="15403" max="15403" width="12" style="849" customWidth="1"/>
    <col min="15404" max="15404" width="16.8571428571429" style="849" customWidth="1"/>
    <col min="15405" max="15405" width="19.5714285714286" style="849" customWidth="1"/>
    <col min="15406" max="15407" width="22.1428571428571" style="849" customWidth="1"/>
    <col min="15408" max="15408" width="21.1428571428571" style="849" customWidth="1"/>
    <col min="15409" max="15409" width="12.8571428571429" style="849" customWidth="1"/>
    <col min="15410" max="15622" width="9.14285714285714" style="849"/>
    <col min="15623" max="15623" width="99.8571428571429" style="849" customWidth="1"/>
    <col min="15624" max="15624" width="18.8571428571429" style="849" customWidth="1"/>
    <col min="15625" max="15625" width="13.7142857142857" style="849" customWidth="1"/>
    <col min="15626" max="15626" width="12.8571428571429" style="849" customWidth="1"/>
    <col min="15627" max="15627" width="15.7142857142857" style="849" customWidth="1"/>
    <col min="15628" max="15628" width="11.2857142857143" style="849" customWidth="1"/>
    <col min="15629" max="15629" width="16.7142857142857" style="849" customWidth="1"/>
    <col min="15630" max="15630" width="10.7142857142857" style="849" customWidth="1"/>
    <col min="15631" max="15631" width="15" style="849" customWidth="1"/>
    <col min="15632" max="15632" width="14.8571428571429" style="849" customWidth="1"/>
    <col min="15633" max="15633" width="12.1428571428571" style="849" customWidth="1"/>
    <col min="15634" max="15634" width="18.1428571428571" style="849" customWidth="1"/>
    <col min="15635" max="15635" width="12.1428571428571" style="849" customWidth="1"/>
    <col min="15636" max="15636" width="14" style="849" customWidth="1"/>
    <col min="15637" max="15637" width="14.8571428571429" style="849" customWidth="1"/>
    <col min="15638" max="15638" width="17.5714285714286" style="849" customWidth="1"/>
    <col min="15639" max="15639" width="11.1428571428571" style="849" customWidth="1"/>
    <col min="15640" max="15640" width="14.8571428571429" style="849" customWidth="1"/>
    <col min="15641" max="15641" width="15.1428571428571" style="849" customWidth="1"/>
    <col min="15642" max="15642" width="17.7142857142857" style="849" customWidth="1"/>
    <col min="15643" max="15643" width="14" style="849" customWidth="1"/>
    <col min="15644" max="15644" width="16.8571428571429" style="849" customWidth="1"/>
    <col min="15645" max="15645" width="18.8571428571429" style="849" customWidth="1"/>
    <col min="15646" max="15646" width="22" style="849" customWidth="1"/>
    <col min="15647" max="15647" width="20" style="849" customWidth="1"/>
    <col min="15648" max="15648" width="17.1428571428571" style="849" customWidth="1"/>
    <col min="15649" max="15649" width="12.5714285714286" style="849" customWidth="1"/>
    <col min="15650" max="15650" width="20.7142857142857" style="849" customWidth="1"/>
    <col min="15651" max="15651" width="14" style="849" customWidth="1"/>
    <col min="15652" max="15652" width="15.8571428571429" style="849" customWidth="1"/>
    <col min="15653" max="15653" width="16.2857142857143" style="849" customWidth="1"/>
    <col min="15654" max="15654" width="19.7142857142857" style="849" customWidth="1"/>
    <col min="15655" max="15655" width="12.8571428571429" style="849" customWidth="1"/>
    <col min="15656" max="15657" width="15.8571428571429" style="849" customWidth="1"/>
    <col min="15658" max="15658" width="19.1428571428571" style="849" customWidth="1"/>
    <col min="15659" max="15659" width="12" style="849" customWidth="1"/>
    <col min="15660" max="15660" width="16.8571428571429" style="849" customWidth="1"/>
    <col min="15661" max="15661" width="19.5714285714286" style="849" customWidth="1"/>
    <col min="15662" max="15663" width="22.1428571428571" style="849" customWidth="1"/>
    <col min="15664" max="15664" width="21.1428571428571" style="849" customWidth="1"/>
    <col min="15665" max="15665" width="12.8571428571429" style="849" customWidth="1"/>
    <col min="15666" max="15878" width="9.14285714285714" style="849"/>
    <col min="15879" max="15879" width="99.8571428571429" style="849" customWidth="1"/>
    <col min="15880" max="15880" width="18.8571428571429" style="849" customWidth="1"/>
    <col min="15881" max="15881" width="13.7142857142857" style="849" customWidth="1"/>
    <col min="15882" max="15882" width="12.8571428571429" style="849" customWidth="1"/>
    <col min="15883" max="15883" width="15.7142857142857" style="849" customWidth="1"/>
    <col min="15884" max="15884" width="11.2857142857143" style="849" customWidth="1"/>
    <col min="15885" max="15885" width="16.7142857142857" style="849" customWidth="1"/>
    <col min="15886" max="15886" width="10.7142857142857" style="849" customWidth="1"/>
    <col min="15887" max="15887" width="15" style="849" customWidth="1"/>
    <col min="15888" max="15888" width="14.8571428571429" style="849" customWidth="1"/>
    <col min="15889" max="15889" width="12.1428571428571" style="849" customWidth="1"/>
    <col min="15890" max="15890" width="18.1428571428571" style="849" customWidth="1"/>
    <col min="15891" max="15891" width="12.1428571428571" style="849" customWidth="1"/>
    <col min="15892" max="15892" width="14" style="849" customWidth="1"/>
    <col min="15893" max="15893" width="14.8571428571429" style="849" customWidth="1"/>
    <col min="15894" max="15894" width="17.5714285714286" style="849" customWidth="1"/>
    <col min="15895" max="15895" width="11.1428571428571" style="849" customWidth="1"/>
    <col min="15896" max="15896" width="14.8571428571429" style="849" customWidth="1"/>
    <col min="15897" max="15897" width="15.1428571428571" style="849" customWidth="1"/>
    <col min="15898" max="15898" width="17.7142857142857" style="849" customWidth="1"/>
    <col min="15899" max="15899" width="14" style="849" customWidth="1"/>
    <col min="15900" max="15900" width="16.8571428571429" style="849" customWidth="1"/>
    <col min="15901" max="15901" width="18.8571428571429" style="849" customWidth="1"/>
    <col min="15902" max="15902" width="22" style="849" customWidth="1"/>
    <col min="15903" max="15903" width="20" style="849" customWidth="1"/>
    <col min="15904" max="15904" width="17.1428571428571" style="849" customWidth="1"/>
    <col min="15905" max="15905" width="12.5714285714286" style="849" customWidth="1"/>
    <col min="15906" max="15906" width="20.7142857142857" style="849" customWidth="1"/>
    <col min="15907" max="15907" width="14" style="849" customWidth="1"/>
    <col min="15908" max="15908" width="15.8571428571429" style="849" customWidth="1"/>
    <col min="15909" max="15909" width="16.2857142857143" style="849" customWidth="1"/>
    <col min="15910" max="15910" width="19.7142857142857" style="849" customWidth="1"/>
    <col min="15911" max="15911" width="12.8571428571429" style="849" customWidth="1"/>
    <col min="15912" max="15913" width="15.8571428571429" style="849" customWidth="1"/>
    <col min="15914" max="15914" width="19.1428571428571" style="849" customWidth="1"/>
    <col min="15915" max="15915" width="12" style="849" customWidth="1"/>
    <col min="15916" max="15916" width="16.8571428571429" style="849" customWidth="1"/>
    <col min="15917" max="15917" width="19.5714285714286" style="849" customWidth="1"/>
    <col min="15918" max="15919" width="22.1428571428571" style="849" customWidth="1"/>
    <col min="15920" max="15920" width="21.1428571428571" style="849" customWidth="1"/>
    <col min="15921" max="15921" width="12.8571428571429" style="849" customWidth="1"/>
    <col min="15922" max="16134" width="9.14285714285714" style="849"/>
    <col min="16135" max="16135" width="99.8571428571429" style="849" customWidth="1"/>
    <col min="16136" max="16136" width="18.8571428571429" style="849" customWidth="1"/>
    <col min="16137" max="16137" width="13.7142857142857" style="849" customWidth="1"/>
    <col min="16138" max="16138" width="12.8571428571429" style="849" customWidth="1"/>
    <col min="16139" max="16139" width="15.7142857142857" style="849" customWidth="1"/>
    <col min="16140" max="16140" width="11.2857142857143" style="849" customWidth="1"/>
    <col min="16141" max="16141" width="16.7142857142857" style="849" customWidth="1"/>
    <col min="16142" max="16142" width="10.7142857142857" style="849" customWidth="1"/>
    <col min="16143" max="16143" width="15" style="849" customWidth="1"/>
    <col min="16144" max="16144" width="14.8571428571429" style="849" customWidth="1"/>
    <col min="16145" max="16145" width="12.1428571428571" style="849" customWidth="1"/>
    <col min="16146" max="16146" width="18.1428571428571" style="849" customWidth="1"/>
    <col min="16147" max="16147" width="12.1428571428571" style="849" customWidth="1"/>
    <col min="16148" max="16148" width="14" style="849" customWidth="1"/>
    <col min="16149" max="16149" width="14.8571428571429" style="849" customWidth="1"/>
    <col min="16150" max="16150" width="17.5714285714286" style="849" customWidth="1"/>
    <col min="16151" max="16151" width="11.1428571428571" style="849" customWidth="1"/>
    <col min="16152" max="16152" width="14.8571428571429" style="849" customWidth="1"/>
    <col min="16153" max="16153" width="15.1428571428571" style="849" customWidth="1"/>
    <col min="16154" max="16154" width="17.7142857142857" style="849" customWidth="1"/>
    <col min="16155" max="16155" width="14" style="849" customWidth="1"/>
    <col min="16156" max="16156" width="16.8571428571429" style="849" customWidth="1"/>
    <col min="16157" max="16157" width="18.8571428571429" style="849" customWidth="1"/>
    <col min="16158" max="16158" width="22" style="849" customWidth="1"/>
    <col min="16159" max="16159" width="20" style="849" customWidth="1"/>
    <col min="16160" max="16160" width="17.1428571428571" style="849" customWidth="1"/>
    <col min="16161" max="16161" width="12.5714285714286" style="849" customWidth="1"/>
    <col min="16162" max="16162" width="20.7142857142857" style="849" customWidth="1"/>
    <col min="16163" max="16163" width="14" style="849" customWidth="1"/>
    <col min="16164" max="16164" width="15.8571428571429" style="849" customWidth="1"/>
    <col min="16165" max="16165" width="16.2857142857143" style="849" customWidth="1"/>
    <col min="16166" max="16166" width="19.7142857142857" style="849" customWidth="1"/>
    <col min="16167" max="16167" width="12.8571428571429" style="849" customWidth="1"/>
    <col min="16168" max="16169" width="15.8571428571429" style="849" customWidth="1"/>
    <col min="16170" max="16170" width="19.1428571428571" style="849" customWidth="1"/>
    <col min="16171" max="16171" width="12" style="849" customWidth="1"/>
    <col min="16172" max="16172" width="16.8571428571429" style="849" customWidth="1"/>
    <col min="16173" max="16173" width="19.5714285714286" style="849" customWidth="1"/>
    <col min="16174" max="16175" width="22.1428571428571" style="849" customWidth="1"/>
    <col min="16176" max="16176" width="21.1428571428571" style="849" customWidth="1"/>
    <col min="16177" max="16177" width="12.8571428571429" style="849" customWidth="1"/>
    <col min="16178" max="16384" width="9.14285714285714" style="849"/>
  </cols>
  <sheetData>
    <row r="1" spans="1:64" ht="31.5" customHeight="1">
      <c r="A1" s="846"/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8" t="s">
        <v>558</v>
      </c>
      <c r="N1" s="847"/>
      <c r="O1" s="847"/>
      <c r="P1" s="847"/>
      <c r="Q1" s="847"/>
      <c r="R1" s="847"/>
      <c r="S1" s="847"/>
      <c r="U1" s="847"/>
      <c r="V1" s="847"/>
      <c r="X1" s="847"/>
      <c r="Y1" s="847"/>
      <c r="Z1" s="847"/>
      <c r="AA1" s="847"/>
      <c r="AB1" s="847"/>
      <c r="AC1" s="847"/>
      <c r="AD1" s="847"/>
      <c r="AE1" s="847"/>
      <c r="AF1" s="847"/>
      <c r="AG1" s="850"/>
      <c r="AH1" s="850"/>
      <c r="AI1" s="850"/>
      <c r="AJ1" s="847"/>
      <c r="AK1" s="847"/>
      <c r="AL1" s="847"/>
      <c r="AM1" s="847"/>
      <c r="AN1" s="847"/>
      <c r="AO1" s="847"/>
      <c r="AP1" s="847"/>
      <c r="AQ1" s="847"/>
      <c r="AR1" s="847"/>
      <c r="AS1" s="847"/>
      <c r="AT1" s="847"/>
      <c r="AU1" s="847"/>
      <c r="AV1" s="847"/>
      <c r="AW1" s="847"/>
      <c r="AX1" s="847"/>
      <c r="AY1" s="847"/>
      <c r="AZ1" s="847"/>
      <c r="BA1" s="847"/>
      <c r="BB1" s="847"/>
      <c r="BC1" s="847"/>
      <c r="BD1" s="847"/>
      <c r="BE1" s="847"/>
      <c r="BF1" s="847"/>
      <c r="BG1" s="847"/>
      <c r="BH1" s="847"/>
      <c r="BI1" s="847"/>
      <c r="BJ1" s="847"/>
      <c r="BK1" s="847"/>
      <c r="BL1" s="847"/>
    </row>
    <row r="2" spans="1:64" ht="16.5" customHeight="1">
      <c r="A2" s="846"/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51" t="s">
        <v>737</v>
      </c>
      <c r="N2" s="847"/>
      <c r="O2" s="847"/>
      <c r="P2" s="847"/>
      <c r="Q2" s="847"/>
      <c r="R2" s="847"/>
      <c r="S2" s="847"/>
      <c r="U2" s="847"/>
      <c r="V2" s="852"/>
      <c r="X2" s="847"/>
      <c r="Y2" s="847"/>
      <c r="Z2" s="847"/>
      <c r="AA2" s="847"/>
      <c r="AC2" s="851"/>
      <c r="AD2" s="851"/>
      <c r="AE2" s="851"/>
      <c r="AF2" s="851" t="s">
        <v>705</v>
      </c>
      <c r="AG2" s="850"/>
      <c r="AH2" s="850"/>
      <c r="AI2" s="850"/>
      <c r="AJ2" s="847"/>
      <c r="AK2" s="847"/>
      <c r="AL2" s="847"/>
      <c r="AM2" s="847"/>
      <c r="AN2" s="847"/>
      <c r="AO2" s="847"/>
      <c r="AQ2" s="847"/>
      <c r="AS2" s="847"/>
      <c r="AT2" s="847"/>
      <c r="AV2" s="851"/>
      <c r="AW2" s="851"/>
      <c r="AY2" s="851" t="s">
        <v>876</v>
      </c>
      <c r="AZ2" s="851"/>
      <c r="BA2" s="847"/>
      <c r="BB2" s="847"/>
      <c r="BC2" s="847"/>
      <c r="BD2" s="847"/>
      <c r="BE2" s="847"/>
      <c r="BF2" s="847"/>
      <c r="BG2" s="847"/>
      <c r="BH2" s="847"/>
      <c r="BI2" s="847"/>
      <c r="BJ2" s="847"/>
      <c r="BK2" s="847"/>
      <c r="BL2" s="851"/>
    </row>
    <row r="3" spans="1:44" ht="44.25" customHeight="1">
      <c r="A3" s="853"/>
      <c r="B3" s="1365" t="s">
        <v>928</v>
      </c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  <c r="N3" s="854"/>
      <c r="O3" s="854"/>
      <c r="P3" s="854"/>
      <c r="Q3" s="854"/>
      <c r="R3" s="854"/>
      <c r="S3" s="854"/>
      <c r="T3" s="855"/>
      <c r="U3" s="847"/>
      <c r="V3" s="847"/>
      <c r="W3" s="847"/>
      <c r="X3" s="847"/>
      <c r="Y3" s="847"/>
      <c r="Z3" s="847"/>
      <c r="AA3" s="847"/>
      <c r="AB3" s="847"/>
      <c r="AC3" s="847"/>
      <c r="AD3" s="847"/>
      <c r="AE3" s="847"/>
      <c r="AF3" s="847"/>
      <c r="AG3" s="847"/>
      <c r="AH3" s="847"/>
      <c r="AI3" s="847"/>
      <c r="AJ3" s="847"/>
      <c r="AK3" s="847"/>
      <c r="AL3" s="847"/>
      <c r="AM3" s="847"/>
      <c r="AN3" s="847"/>
      <c r="AO3" s="847"/>
      <c r="AP3" s="847"/>
      <c r="AQ3" s="847"/>
      <c r="AR3" s="847"/>
    </row>
    <row r="4" spans="1:44" ht="18.75" customHeight="1" thickBot="1">
      <c r="A4" s="856"/>
      <c r="B4" s="847"/>
      <c r="C4" s="847"/>
      <c r="D4" s="847"/>
      <c r="E4" s="847"/>
      <c r="F4" s="847"/>
      <c r="G4" s="847"/>
      <c r="H4" s="847"/>
      <c r="I4" s="847"/>
      <c r="J4" s="847"/>
      <c r="K4" s="847"/>
      <c r="L4" s="847"/>
      <c r="M4" s="847"/>
      <c r="N4" s="847"/>
      <c r="O4" s="847"/>
      <c r="P4" s="847"/>
      <c r="Q4" s="847"/>
      <c r="R4" s="847"/>
      <c r="S4" s="847"/>
      <c r="T4" s="847"/>
      <c r="U4" s="847"/>
      <c r="V4" s="847"/>
      <c r="W4" s="847"/>
      <c r="X4" s="847"/>
      <c r="Y4" s="847"/>
      <c r="Z4" s="847"/>
      <c r="AA4" s="847"/>
      <c r="AB4" s="847"/>
      <c r="AC4" s="847"/>
      <c r="AD4" s="847"/>
      <c r="AE4" s="847"/>
      <c r="AF4" s="847"/>
      <c r="AG4" s="847"/>
      <c r="AH4" s="847"/>
      <c r="AI4" s="847"/>
      <c r="AJ4" s="847"/>
      <c r="AK4" s="847"/>
      <c r="AL4" s="847"/>
      <c r="AM4" s="847"/>
      <c r="AN4" s="847"/>
      <c r="AO4" s="847"/>
      <c r="AP4" s="847"/>
      <c r="AQ4" s="847"/>
      <c r="AR4" s="847"/>
    </row>
    <row r="5" spans="1:52" s="859" customFormat="1" ht="16.5" customHeight="1">
      <c r="A5" s="857"/>
      <c r="B5" s="1354" t="s">
        <v>929</v>
      </c>
      <c r="C5" s="1355"/>
      <c r="D5" s="1355"/>
      <c r="E5" s="1355"/>
      <c r="F5" s="1356"/>
      <c r="G5" s="671" t="s">
        <v>597</v>
      </c>
      <c r="H5" s="672"/>
      <c r="I5" s="673"/>
      <c r="J5" s="1345" t="s">
        <v>638</v>
      </c>
      <c r="K5" s="1346"/>
      <c r="L5" s="1346"/>
      <c r="M5" s="1347"/>
      <c r="N5" s="1345" t="s">
        <v>706</v>
      </c>
      <c r="O5" s="1346"/>
      <c r="P5" s="1346"/>
      <c r="Q5" s="1347"/>
      <c r="R5" s="1345" t="s">
        <v>671</v>
      </c>
      <c r="S5" s="1346"/>
      <c r="T5" s="1347"/>
      <c r="U5" s="1354" t="s">
        <v>930</v>
      </c>
      <c r="V5" s="1355"/>
      <c r="W5" s="1355"/>
      <c r="X5" s="1355"/>
      <c r="Y5" s="1356"/>
      <c r="Z5" s="671" t="s">
        <v>597</v>
      </c>
      <c r="AA5" s="672"/>
      <c r="AB5" s="673"/>
      <c r="AC5" s="1317" t="s">
        <v>897</v>
      </c>
      <c r="AD5" s="1318"/>
      <c r="AE5" s="1318"/>
      <c r="AF5" s="1319"/>
      <c r="AG5" s="1345" t="s">
        <v>707</v>
      </c>
      <c r="AH5" s="1346"/>
      <c r="AI5" s="1346"/>
      <c r="AJ5" s="1347"/>
      <c r="AK5" s="1345" t="s">
        <v>672</v>
      </c>
      <c r="AL5" s="1346"/>
      <c r="AM5" s="1347"/>
      <c r="AN5" s="1354" t="s">
        <v>931</v>
      </c>
      <c r="AO5" s="1355"/>
      <c r="AP5" s="1355"/>
      <c r="AQ5" s="1355"/>
      <c r="AR5" s="1356"/>
      <c r="AS5" s="671" t="s">
        <v>597</v>
      </c>
      <c r="AT5" s="672"/>
      <c r="AU5" s="673"/>
      <c r="AV5" s="1317" t="s">
        <v>898</v>
      </c>
      <c r="AW5" s="1318"/>
      <c r="AX5" s="1318"/>
      <c r="AY5" s="1319"/>
      <c r="AZ5" s="858"/>
    </row>
    <row r="6" spans="1:52" s="859" customFormat="1" ht="36" customHeight="1">
      <c r="A6" s="860"/>
      <c r="B6" s="1357"/>
      <c r="C6" s="1358"/>
      <c r="D6" s="1358"/>
      <c r="E6" s="1358"/>
      <c r="F6" s="1359"/>
      <c r="G6" s="1302" t="s">
        <v>922</v>
      </c>
      <c r="H6" s="1303"/>
      <c r="I6" s="1304"/>
      <c r="J6" s="1348"/>
      <c r="K6" s="1349"/>
      <c r="L6" s="1349"/>
      <c r="M6" s="1350"/>
      <c r="N6" s="1348"/>
      <c r="O6" s="1349"/>
      <c r="P6" s="1349"/>
      <c r="Q6" s="1350"/>
      <c r="R6" s="1348"/>
      <c r="S6" s="1349"/>
      <c r="T6" s="1350"/>
      <c r="U6" s="1357"/>
      <c r="V6" s="1358"/>
      <c r="W6" s="1358"/>
      <c r="X6" s="1358"/>
      <c r="Y6" s="1359"/>
      <c r="Z6" s="1302" t="s">
        <v>922</v>
      </c>
      <c r="AA6" s="1303"/>
      <c r="AB6" s="1304"/>
      <c r="AC6" s="1320"/>
      <c r="AD6" s="1321"/>
      <c r="AE6" s="1321"/>
      <c r="AF6" s="1322"/>
      <c r="AG6" s="1348"/>
      <c r="AH6" s="1349"/>
      <c r="AI6" s="1349"/>
      <c r="AJ6" s="1350"/>
      <c r="AK6" s="1348"/>
      <c r="AL6" s="1349"/>
      <c r="AM6" s="1350"/>
      <c r="AN6" s="1357"/>
      <c r="AO6" s="1358"/>
      <c r="AP6" s="1358"/>
      <c r="AQ6" s="1358"/>
      <c r="AR6" s="1359"/>
      <c r="AS6" s="1302" t="s">
        <v>922</v>
      </c>
      <c r="AT6" s="1303"/>
      <c r="AU6" s="1304"/>
      <c r="AV6" s="1320"/>
      <c r="AW6" s="1321"/>
      <c r="AX6" s="1321"/>
      <c r="AY6" s="1322"/>
      <c r="AZ6" s="1151"/>
    </row>
    <row r="7" spans="1:52" s="859" customFormat="1" ht="30.75" customHeight="1" thickBot="1">
      <c r="A7" s="860"/>
      <c r="B7" s="1360"/>
      <c r="C7" s="1361"/>
      <c r="D7" s="1361"/>
      <c r="E7" s="1361"/>
      <c r="F7" s="1362"/>
      <c r="G7" s="1305"/>
      <c r="H7" s="1306"/>
      <c r="I7" s="1307"/>
      <c r="J7" s="1351"/>
      <c r="K7" s="1352"/>
      <c r="L7" s="1352"/>
      <c r="M7" s="1353"/>
      <c r="N7" s="1351"/>
      <c r="O7" s="1352"/>
      <c r="P7" s="1352"/>
      <c r="Q7" s="1353"/>
      <c r="R7" s="1351"/>
      <c r="S7" s="1352"/>
      <c r="T7" s="1353"/>
      <c r="U7" s="1360"/>
      <c r="V7" s="1361"/>
      <c r="W7" s="1361"/>
      <c r="X7" s="1361"/>
      <c r="Y7" s="1362"/>
      <c r="Z7" s="1305"/>
      <c r="AA7" s="1306"/>
      <c r="AB7" s="1307"/>
      <c r="AC7" s="1323"/>
      <c r="AD7" s="1324"/>
      <c r="AE7" s="1324"/>
      <c r="AF7" s="1325"/>
      <c r="AG7" s="1351"/>
      <c r="AH7" s="1352"/>
      <c r="AI7" s="1352"/>
      <c r="AJ7" s="1353"/>
      <c r="AK7" s="1351"/>
      <c r="AL7" s="1352"/>
      <c r="AM7" s="1353"/>
      <c r="AN7" s="1360"/>
      <c r="AO7" s="1361"/>
      <c r="AP7" s="1361"/>
      <c r="AQ7" s="1361"/>
      <c r="AR7" s="1362"/>
      <c r="AS7" s="1305"/>
      <c r="AT7" s="1306"/>
      <c r="AU7" s="1307"/>
      <c r="AV7" s="1323"/>
      <c r="AW7" s="1324"/>
      <c r="AX7" s="1324"/>
      <c r="AY7" s="1325"/>
      <c r="AZ7" s="1151"/>
    </row>
    <row r="8" spans="1:52" ht="20.25" customHeight="1">
      <c r="A8" s="861"/>
      <c r="B8" s="676" t="s">
        <v>293</v>
      </c>
      <c r="C8" s="862"/>
      <c r="D8" s="863"/>
      <c r="E8" s="864" t="s">
        <v>923</v>
      </c>
      <c r="F8" s="864"/>
      <c r="G8" s="676" t="s">
        <v>293</v>
      </c>
      <c r="H8" s="677"/>
      <c r="I8" s="688"/>
      <c r="J8" s="676" t="s">
        <v>293</v>
      </c>
      <c r="K8" s="862"/>
      <c r="L8" s="863"/>
      <c r="M8" s="864" t="s">
        <v>923</v>
      </c>
      <c r="N8" s="676" t="s">
        <v>293</v>
      </c>
      <c r="O8" s="862"/>
      <c r="P8" s="863"/>
      <c r="Q8" s="864" t="s">
        <v>923</v>
      </c>
      <c r="R8" s="676" t="s">
        <v>293</v>
      </c>
      <c r="S8" s="862"/>
      <c r="T8" s="865"/>
      <c r="U8" s="676" t="s">
        <v>293</v>
      </c>
      <c r="V8" s="866"/>
      <c r="W8" s="863"/>
      <c r="X8" s="867" t="s">
        <v>923</v>
      </c>
      <c r="Y8" s="868"/>
      <c r="Z8" s="676" t="s">
        <v>293</v>
      </c>
      <c r="AA8" s="677"/>
      <c r="AB8" s="688"/>
      <c r="AC8" s="676" t="s">
        <v>518</v>
      </c>
      <c r="AD8" s="1157" t="s">
        <v>248</v>
      </c>
      <c r="AE8" s="1158"/>
      <c r="AF8" s="1159"/>
      <c r="AG8" s="676" t="s">
        <v>293</v>
      </c>
      <c r="AH8" s="862"/>
      <c r="AI8" s="863"/>
      <c r="AJ8" s="864" t="s">
        <v>923</v>
      </c>
      <c r="AK8" s="676" t="s">
        <v>293</v>
      </c>
      <c r="AL8" s="862"/>
      <c r="AM8" s="863"/>
      <c r="AN8" s="676" t="s">
        <v>293</v>
      </c>
      <c r="AO8" s="866"/>
      <c r="AP8" s="863"/>
      <c r="AQ8" s="867" t="s">
        <v>923</v>
      </c>
      <c r="AR8" s="868"/>
      <c r="AS8" s="676" t="s">
        <v>293</v>
      </c>
      <c r="AT8" s="677"/>
      <c r="AU8" s="695"/>
      <c r="AV8" s="676" t="s">
        <v>518</v>
      </c>
      <c r="AW8" s="1183" t="s">
        <v>248</v>
      </c>
      <c r="AX8" s="1184"/>
      <c r="AY8" s="1185"/>
      <c r="AZ8" s="1156"/>
    </row>
    <row r="9" spans="1:52" ht="12.95" customHeight="1">
      <c r="A9" s="869"/>
      <c r="B9" s="687" t="s">
        <v>295</v>
      </c>
      <c r="C9" s="866" t="s">
        <v>575</v>
      </c>
      <c r="D9" s="863" t="s">
        <v>294</v>
      </c>
      <c r="E9" s="870" t="s">
        <v>297</v>
      </c>
      <c r="F9" s="870" t="s">
        <v>296</v>
      </c>
      <c r="G9" s="687" t="s">
        <v>295</v>
      </c>
      <c r="H9" s="683" t="s">
        <v>575</v>
      </c>
      <c r="I9" s="688" t="s">
        <v>294</v>
      </c>
      <c r="J9" s="687" t="s">
        <v>295</v>
      </c>
      <c r="K9" s="866" t="s">
        <v>575</v>
      </c>
      <c r="L9" s="863" t="s">
        <v>294</v>
      </c>
      <c r="M9" s="870" t="s">
        <v>297</v>
      </c>
      <c r="N9" s="687" t="s">
        <v>295</v>
      </c>
      <c r="O9" s="866" t="s">
        <v>575</v>
      </c>
      <c r="P9" s="863" t="s">
        <v>294</v>
      </c>
      <c r="Q9" s="870" t="s">
        <v>297</v>
      </c>
      <c r="R9" s="687" t="s">
        <v>295</v>
      </c>
      <c r="S9" s="866" t="s">
        <v>575</v>
      </c>
      <c r="T9" s="871" t="s">
        <v>294</v>
      </c>
      <c r="U9" s="687" t="s">
        <v>295</v>
      </c>
      <c r="V9" s="866" t="s">
        <v>575</v>
      </c>
      <c r="W9" s="863" t="s">
        <v>294</v>
      </c>
      <c r="X9" s="872" t="s">
        <v>297</v>
      </c>
      <c r="Y9" s="873" t="s">
        <v>296</v>
      </c>
      <c r="Z9" s="687" t="s">
        <v>295</v>
      </c>
      <c r="AA9" s="683" t="s">
        <v>575</v>
      </c>
      <c r="AB9" s="688" t="s">
        <v>294</v>
      </c>
      <c r="AC9" s="687"/>
      <c r="AD9" s="1162" t="s">
        <v>949</v>
      </c>
      <c r="AE9" s="1163" t="s">
        <v>950</v>
      </c>
      <c r="AF9" s="1164"/>
      <c r="AG9" s="687" t="s">
        <v>295</v>
      </c>
      <c r="AH9" s="866" t="s">
        <v>575</v>
      </c>
      <c r="AI9" s="863" t="s">
        <v>294</v>
      </c>
      <c r="AJ9" s="870" t="s">
        <v>297</v>
      </c>
      <c r="AK9" s="687" t="s">
        <v>295</v>
      </c>
      <c r="AL9" s="866" t="s">
        <v>575</v>
      </c>
      <c r="AM9" s="863" t="s">
        <v>294</v>
      </c>
      <c r="AN9" s="687" t="s">
        <v>295</v>
      </c>
      <c r="AO9" s="866" t="s">
        <v>575</v>
      </c>
      <c r="AP9" s="863" t="s">
        <v>294</v>
      </c>
      <c r="AQ9" s="872" t="s">
        <v>297</v>
      </c>
      <c r="AR9" s="873" t="s">
        <v>296</v>
      </c>
      <c r="AS9" s="687" t="s">
        <v>295</v>
      </c>
      <c r="AT9" s="683" t="s">
        <v>575</v>
      </c>
      <c r="AU9" s="695" t="s">
        <v>294</v>
      </c>
      <c r="AV9" s="687"/>
      <c r="AW9" s="683" t="s">
        <v>949</v>
      </c>
      <c r="AX9" s="1165" t="s">
        <v>950</v>
      </c>
      <c r="AY9" s="1164"/>
      <c r="AZ9" s="1156"/>
    </row>
    <row r="10" spans="1:52" ht="12.95" customHeight="1">
      <c r="A10" s="869"/>
      <c r="B10" s="687" t="s">
        <v>924</v>
      </c>
      <c r="C10" s="866"/>
      <c r="D10" s="863" t="s">
        <v>295</v>
      </c>
      <c r="E10" s="870" t="s">
        <v>925</v>
      </c>
      <c r="F10" s="870" t="s">
        <v>298</v>
      </c>
      <c r="G10" s="687" t="s">
        <v>924</v>
      </c>
      <c r="H10" s="683"/>
      <c r="I10" s="688" t="s">
        <v>295</v>
      </c>
      <c r="J10" s="687" t="s">
        <v>924</v>
      </c>
      <c r="K10" s="866"/>
      <c r="L10" s="863" t="s">
        <v>295</v>
      </c>
      <c r="M10" s="870" t="s">
        <v>925</v>
      </c>
      <c r="N10" s="687" t="s">
        <v>924</v>
      </c>
      <c r="O10" s="866"/>
      <c r="P10" s="863" t="s">
        <v>295</v>
      </c>
      <c r="Q10" s="870" t="s">
        <v>925</v>
      </c>
      <c r="R10" s="687" t="s">
        <v>924</v>
      </c>
      <c r="S10" s="866"/>
      <c r="T10" s="871" t="s">
        <v>295</v>
      </c>
      <c r="U10" s="687" t="s">
        <v>924</v>
      </c>
      <c r="V10" s="866"/>
      <c r="W10" s="863" t="s">
        <v>295</v>
      </c>
      <c r="X10" s="872" t="s">
        <v>925</v>
      </c>
      <c r="Y10" s="873" t="s">
        <v>298</v>
      </c>
      <c r="Z10" s="687" t="s">
        <v>924</v>
      </c>
      <c r="AA10" s="683"/>
      <c r="AB10" s="688" t="s">
        <v>295</v>
      </c>
      <c r="AC10" s="687" t="s">
        <v>895</v>
      </c>
      <c r="AD10" s="1166" t="s">
        <v>896</v>
      </c>
      <c r="AE10" s="1165" t="s">
        <v>954</v>
      </c>
      <c r="AF10" s="692" t="s">
        <v>951</v>
      </c>
      <c r="AG10" s="687" t="s">
        <v>924</v>
      </c>
      <c r="AH10" s="866"/>
      <c r="AI10" s="863" t="s">
        <v>295</v>
      </c>
      <c r="AJ10" s="870" t="s">
        <v>925</v>
      </c>
      <c r="AK10" s="687" t="s">
        <v>924</v>
      </c>
      <c r="AL10" s="866"/>
      <c r="AM10" s="863" t="s">
        <v>295</v>
      </c>
      <c r="AN10" s="687" t="s">
        <v>924</v>
      </c>
      <c r="AO10" s="866"/>
      <c r="AP10" s="863" t="s">
        <v>295</v>
      </c>
      <c r="AQ10" s="872" t="s">
        <v>925</v>
      </c>
      <c r="AR10" s="873" t="s">
        <v>298</v>
      </c>
      <c r="AS10" s="687" t="s">
        <v>924</v>
      </c>
      <c r="AT10" s="683"/>
      <c r="AU10" s="695" t="s">
        <v>295</v>
      </c>
      <c r="AV10" s="687" t="s">
        <v>895</v>
      </c>
      <c r="AW10" s="683" t="s">
        <v>896</v>
      </c>
      <c r="AX10" s="1165" t="s">
        <v>896</v>
      </c>
      <c r="AY10" s="692" t="s">
        <v>951</v>
      </c>
      <c r="AZ10" s="1156"/>
    </row>
    <row r="11" spans="1:52" ht="12.95" customHeight="1">
      <c r="A11" s="869"/>
      <c r="B11" s="687"/>
      <c r="C11" s="866"/>
      <c r="E11" s="870" t="s">
        <v>926</v>
      </c>
      <c r="F11" s="870"/>
      <c r="G11" s="687"/>
      <c r="H11" s="683"/>
      <c r="I11" s="138"/>
      <c r="J11" s="687"/>
      <c r="K11" s="866"/>
      <c r="M11" s="870" t="s">
        <v>926</v>
      </c>
      <c r="N11" s="687"/>
      <c r="O11" s="866"/>
      <c r="Q11" s="870" t="s">
        <v>926</v>
      </c>
      <c r="R11" s="687"/>
      <c r="S11" s="866"/>
      <c r="T11" s="874"/>
      <c r="U11" s="687"/>
      <c r="V11" s="866"/>
      <c r="X11" s="872" t="s">
        <v>926</v>
      </c>
      <c r="Y11" s="873"/>
      <c r="Z11" s="687"/>
      <c r="AA11" s="683"/>
      <c r="AB11" s="138"/>
      <c r="AC11" s="687"/>
      <c r="AD11" s="683"/>
      <c r="AE11" s="1167"/>
      <c r="AF11" s="764"/>
      <c r="AG11" s="683"/>
      <c r="AH11" s="866"/>
      <c r="AJ11" s="870" t="s">
        <v>926</v>
      </c>
      <c r="AK11" s="687"/>
      <c r="AL11" s="866"/>
      <c r="AN11" s="687"/>
      <c r="AO11" s="866"/>
      <c r="AQ11" s="872" t="s">
        <v>926</v>
      </c>
      <c r="AR11" s="873"/>
      <c r="AS11" s="687"/>
      <c r="AT11" s="683"/>
      <c r="AU11" s="875"/>
      <c r="AV11" s="687"/>
      <c r="AW11" s="683"/>
      <c r="AX11" s="1167"/>
      <c r="AY11" s="764"/>
      <c r="AZ11" s="876"/>
    </row>
    <row r="12" spans="1:52" s="884" customFormat="1" ht="15" customHeight="1" thickBot="1">
      <c r="A12" s="877"/>
      <c r="B12" s="697" t="s">
        <v>102</v>
      </c>
      <c r="C12" s="878" t="s">
        <v>102</v>
      </c>
      <c r="D12" s="879" t="s">
        <v>102</v>
      </c>
      <c r="E12" s="880"/>
      <c r="F12" s="880" t="s">
        <v>102</v>
      </c>
      <c r="G12" s="697" t="s">
        <v>102</v>
      </c>
      <c r="H12" s="698" t="s">
        <v>102</v>
      </c>
      <c r="I12" s="699" t="s">
        <v>102</v>
      </c>
      <c r="J12" s="697" t="s">
        <v>102</v>
      </c>
      <c r="K12" s="878" t="s">
        <v>102</v>
      </c>
      <c r="L12" s="879" t="s">
        <v>102</v>
      </c>
      <c r="M12" s="880"/>
      <c r="N12" s="697" t="s">
        <v>102</v>
      </c>
      <c r="O12" s="878" t="s">
        <v>102</v>
      </c>
      <c r="P12" s="879" t="s">
        <v>102</v>
      </c>
      <c r="Q12" s="880"/>
      <c r="R12" s="697" t="s">
        <v>102</v>
      </c>
      <c r="S12" s="878" t="s">
        <v>102</v>
      </c>
      <c r="T12" s="881" t="s">
        <v>102</v>
      </c>
      <c r="U12" s="697" t="s">
        <v>102</v>
      </c>
      <c r="V12" s="879" t="s">
        <v>102</v>
      </c>
      <c r="W12" s="879" t="s">
        <v>102</v>
      </c>
      <c r="X12" s="882"/>
      <c r="Y12" s="883" t="s">
        <v>102</v>
      </c>
      <c r="Z12" s="697" t="s">
        <v>102</v>
      </c>
      <c r="AA12" s="698" t="s">
        <v>102</v>
      </c>
      <c r="AB12" s="699" t="s">
        <v>102</v>
      </c>
      <c r="AC12" s="697" t="s">
        <v>102</v>
      </c>
      <c r="AD12" s="699" t="s">
        <v>102</v>
      </c>
      <c r="AE12" s="1171" t="s">
        <v>102</v>
      </c>
      <c r="AF12" s="1186" t="s">
        <v>102</v>
      </c>
      <c r="AG12" s="698" t="s">
        <v>102</v>
      </c>
      <c r="AH12" s="878" t="s">
        <v>102</v>
      </c>
      <c r="AI12" s="879" t="s">
        <v>102</v>
      </c>
      <c r="AJ12" s="880"/>
      <c r="AK12" s="697" t="s">
        <v>102</v>
      </c>
      <c r="AL12" s="878" t="s">
        <v>102</v>
      </c>
      <c r="AM12" s="881" t="s">
        <v>102</v>
      </c>
      <c r="AN12" s="697" t="s">
        <v>102</v>
      </c>
      <c r="AO12" s="879" t="s">
        <v>102</v>
      </c>
      <c r="AP12" s="879" t="s">
        <v>102</v>
      </c>
      <c r="AQ12" s="882"/>
      <c r="AR12" s="883" t="s">
        <v>102</v>
      </c>
      <c r="AS12" s="697" t="s">
        <v>102</v>
      </c>
      <c r="AT12" s="698" t="s">
        <v>102</v>
      </c>
      <c r="AU12" s="708" t="s">
        <v>102</v>
      </c>
      <c r="AV12" s="697" t="s">
        <v>102</v>
      </c>
      <c r="AW12" s="699" t="s">
        <v>102</v>
      </c>
      <c r="AX12" s="1171" t="s">
        <v>102</v>
      </c>
      <c r="AY12" s="1186" t="s">
        <v>102</v>
      </c>
      <c r="AZ12" s="1156"/>
    </row>
    <row r="13" spans="1:52" s="892" customFormat="1" ht="34.5" customHeight="1" thickBot="1">
      <c r="A13" s="885" t="s">
        <v>299</v>
      </c>
      <c r="B13" s="886" t="s">
        <v>251</v>
      </c>
      <c r="C13" s="887">
        <v>2</v>
      </c>
      <c r="D13" s="888">
        <v>3</v>
      </c>
      <c r="E13" s="888">
        <v>4</v>
      </c>
      <c r="F13" s="889">
        <v>5</v>
      </c>
      <c r="G13" s="886" t="s">
        <v>300</v>
      </c>
      <c r="H13" s="887">
        <v>7</v>
      </c>
      <c r="I13" s="888">
        <v>8</v>
      </c>
      <c r="J13" s="886" t="s">
        <v>593</v>
      </c>
      <c r="K13" s="887">
        <v>10</v>
      </c>
      <c r="L13" s="888">
        <v>11</v>
      </c>
      <c r="M13" s="888">
        <v>12</v>
      </c>
      <c r="N13" s="886" t="s">
        <v>594</v>
      </c>
      <c r="O13" s="887">
        <v>14</v>
      </c>
      <c r="P13" s="888">
        <v>15</v>
      </c>
      <c r="Q13" s="888">
        <v>16</v>
      </c>
      <c r="R13" s="886" t="s">
        <v>624</v>
      </c>
      <c r="S13" s="888">
        <v>18</v>
      </c>
      <c r="T13" s="889">
        <v>19</v>
      </c>
      <c r="U13" s="886" t="s">
        <v>601</v>
      </c>
      <c r="V13" s="890" t="s">
        <v>877</v>
      </c>
      <c r="W13" s="890" t="s">
        <v>878</v>
      </c>
      <c r="X13" s="888" t="s">
        <v>879</v>
      </c>
      <c r="Y13" s="889">
        <v>24</v>
      </c>
      <c r="Z13" s="886" t="s">
        <v>880</v>
      </c>
      <c r="AA13" s="887">
        <v>26</v>
      </c>
      <c r="AB13" s="888">
        <v>27</v>
      </c>
      <c r="AC13" s="710" t="s">
        <v>955</v>
      </c>
      <c r="AD13" s="712">
        <v>29</v>
      </c>
      <c r="AE13" s="714">
        <v>30</v>
      </c>
      <c r="AF13" s="713">
        <v>31</v>
      </c>
      <c r="AG13" s="887" t="s">
        <v>602</v>
      </c>
      <c r="AH13" s="887">
        <v>33</v>
      </c>
      <c r="AI13" s="888">
        <v>34</v>
      </c>
      <c r="AJ13" s="888">
        <v>35</v>
      </c>
      <c r="AK13" s="886" t="s">
        <v>603</v>
      </c>
      <c r="AL13" s="888">
        <v>37</v>
      </c>
      <c r="AM13" s="888">
        <v>38</v>
      </c>
      <c r="AN13" s="886" t="s">
        <v>857</v>
      </c>
      <c r="AO13" s="890" t="s">
        <v>956</v>
      </c>
      <c r="AP13" s="890" t="s">
        <v>957</v>
      </c>
      <c r="AQ13" s="888" t="s">
        <v>958</v>
      </c>
      <c r="AR13" s="889">
        <v>43</v>
      </c>
      <c r="AS13" s="886" t="s">
        <v>604</v>
      </c>
      <c r="AT13" s="887">
        <v>45</v>
      </c>
      <c r="AU13" s="889">
        <v>46</v>
      </c>
      <c r="AV13" s="710" t="s">
        <v>859</v>
      </c>
      <c r="AW13" s="712">
        <v>48</v>
      </c>
      <c r="AX13" s="714">
        <v>49</v>
      </c>
      <c r="AY13" s="713">
        <v>50</v>
      </c>
      <c r="AZ13" s="891"/>
    </row>
    <row r="14" spans="1:52" s="884" customFormat="1" ht="27.75" customHeight="1">
      <c r="A14" s="893" t="s">
        <v>247</v>
      </c>
      <c r="B14" s="894"/>
      <c r="C14" s="895"/>
      <c r="D14" s="895"/>
      <c r="E14" s="895"/>
      <c r="F14" s="896"/>
      <c r="G14" s="894"/>
      <c r="H14" s="895"/>
      <c r="I14" s="895"/>
      <c r="J14" s="894"/>
      <c r="K14" s="895"/>
      <c r="L14" s="895"/>
      <c r="M14" s="895"/>
      <c r="N14" s="894"/>
      <c r="O14" s="895"/>
      <c r="P14" s="895"/>
      <c r="Q14" s="897"/>
      <c r="R14" s="894"/>
      <c r="S14" s="898"/>
      <c r="T14" s="899"/>
      <c r="U14" s="894"/>
      <c r="V14" s="895"/>
      <c r="W14" s="895"/>
      <c r="X14" s="895"/>
      <c r="Y14" s="896"/>
      <c r="Z14" s="894"/>
      <c r="AA14" s="895"/>
      <c r="AB14" s="895"/>
      <c r="AC14" s="718"/>
      <c r="AD14" s="719"/>
      <c r="AE14" s="722"/>
      <c r="AF14" s="721"/>
      <c r="AG14" s="898"/>
      <c r="AH14" s="895"/>
      <c r="AI14" s="895"/>
      <c r="AJ14" s="897"/>
      <c r="AK14" s="894"/>
      <c r="AL14" s="898"/>
      <c r="AM14" s="898"/>
      <c r="AN14" s="894"/>
      <c r="AO14" s="895"/>
      <c r="AP14" s="895"/>
      <c r="AQ14" s="895"/>
      <c r="AR14" s="896"/>
      <c r="AS14" s="894"/>
      <c r="AT14" s="895"/>
      <c r="AU14" s="900"/>
      <c r="AV14" s="718"/>
      <c r="AW14" s="719"/>
      <c r="AX14" s="722"/>
      <c r="AY14" s="721"/>
      <c r="AZ14" s="901"/>
    </row>
    <row r="15" spans="1:52" ht="18" customHeight="1" hidden="1">
      <c r="A15" s="902" t="s">
        <v>605</v>
      </c>
      <c r="B15" s="903"/>
      <c r="C15" s="904"/>
      <c r="D15" s="904"/>
      <c r="E15" s="904"/>
      <c r="F15" s="905"/>
      <c r="G15" s="903"/>
      <c r="H15" s="904"/>
      <c r="I15" s="904"/>
      <c r="J15" s="903"/>
      <c r="K15" s="904"/>
      <c r="L15" s="904"/>
      <c r="M15" s="904"/>
      <c r="N15" s="903"/>
      <c r="O15" s="904"/>
      <c r="P15" s="904"/>
      <c r="Q15" s="906"/>
      <c r="R15" s="907"/>
      <c r="S15" s="908"/>
      <c r="T15" s="909"/>
      <c r="U15" s="903"/>
      <c r="V15" s="904"/>
      <c r="W15" s="904"/>
      <c r="X15" s="904"/>
      <c r="Y15" s="905"/>
      <c r="Z15" s="903"/>
      <c r="AA15" s="904"/>
      <c r="AB15" s="904"/>
      <c r="AC15" s="725"/>
      <c r="AD15" s="726"/>
      <c r="AE15" s="728"/>
      <c r="AF15" s="729"/>
      <c r="AG15" s="915"/>
      <c r="AH15" s="904"/>
      <c r="AI15" s="904"/>
      <c r="AJ15" s="906"/>
      <c r="AK15" s="907"/>
      <c r="AL15" s="908"/>
      <c r="AM15" s="908"/>
      <c r="AN15" s="903"/>
      <c r="AO15" s="904"/>
      <c r="AP15" s="904"/>
      <c r="AQ15" s="904"/>
      <c r="AR15" s="905"/>
      <c r="AS15" s="903"/>
      <c r="AT15" s="904"/>
      <c r="AU15" s="910"/>
      <c r="AV15" s="725"/>
      <c r="AW15" s="726"/>
      <c r="AX15" s="728"/>
      <c r="AY15" s="729"/>
      <c r="AZ15" s="911"/>
    </row>
    <row r="16" spans="1:52" ht="15.75" customHeight="1" hidden="1">
      <c r="A16" s="912" t="s">
        <v>606</v>
      </c>
      <c r="B16" s="903"/>
      <c r="C16" s="913"/>
      <c r="D16" s="913"/>
      <c r="E16" s="913"/>
      <c r="F16" s="905"/>
      <c r="G16" s="903"/>
      <c r="H16" s="913"/>
      <c r="I16" s="913"/>
      <c r="J16" s="903"/>
      <c r="K16" s="913"/>
      <c r="L16" s="913"/>
      <c r="M16" s="913"/>
      <c r="N16" s="903"/>
      <c r="O16" s="913"/>
      <c r="P16" s="913"/>
      <c r="Q16" s="914"/>
      <c r="R16" s="903"/>
      <c r="S16" s="915"/>
      <c r="T16" s="916"/>
      <c r="U16" s="903"/>
      <c r="V16" s="913"/>
      <c r="W16" s="913"/>
      <c r="X16" s="913"/>
      <c r="Y16" s="905"/>
      <c r="Z16" s="903"/>
      <c r="AA16" s="913"/>
      <c r="AB16" s="913"/>
      <c r="AC16" s="725"/>
      <c r="AD16" s="732"/>
      <c r="AE16" s="734"/>
      <c r="AF16" s="733"/>
      <c r="AG16" s="915"/>
      <c r="AH16" s="913"/>
      <c r="AI16" s="913"/>
      <c r="AJ16" s="914"/>
      <c r="AK16" s="903"/>
      <c r="AL16" s="915"/>
      <c r="AM16" s="915"/>
      <c r="AN16" s="903"/>
      <c r="AO16" s="913"/>
      <c r="AP16" s="913"/>
      <c r="AQ16" s="913"/>
      <c r="AR16" s="905"/>
      <c r="AS16" s="903"/>
      <c r="AT16" s="913"/>
      <c r="AU16" s="917"/>
      <c r="AV16" s="725"/>
      <c r="AW16" s="732"/>
      <c r="AX16" s="734"/>
      <c r="AY16" s="733"/>
      <c r="AZ16" s="918"/>
    </row>
    <row r="17" spans="1:52" ht="15.75" customHeight="1" hidden="1">
      <c r="A17" s="912" t="s">
        <v>301</v>
      </c>
      <c r="B17" s="903"/>
      <c r="C17" s="913"/>
      <c r="D17" s="913"/>
      <c r="E17" s="913"/>
      <c r="F17" s="905"/>
      <c r="G17" s="903"/>
      <c r="H17" s="913"/>
      <c r="I17" s="913"/>
      <c r="J17" s="903"/>
      <c r="K17" s="913"/>
      <c r="L17" s="913"/>
      <c r="M17" s="913"/>
      <c r="N17" s="903"/>
      <c r="O17" s="913"/>
      <c r="P17" s="913"/>
      <c r="Q17" s="914"/>
      <c r="R17" s="903"/>
      <c r="S17" s="915"/>
      <c r="T17" s="916"/>
      <c r="U17" s="903"/>
      <c r="V17" s="913"/>
      <c r="W17" s="913"/>
      <c r="X17" s="913"/>
      <c r="Y17" s="905"/>
      <c r="Z17" s="903"/>
      <c r="AA17" s="913"/>
      <c r="AB17" s="913"/>
      <c r="AC17" s="725"/>
      <c r="AD17" s="732"/>
      <c r="AE17" s="734"/>
      <c r="AF17" s="733"/>
      <c r="AG17" s="915"/>
      <c r="AH17" s="913"/>
      <c r="AI17" s="913"/>
      <c r="AJ17" s="914"/>
      <c r="AK17" s="903"/>
      <c r="AL17" s="915"/>
      <c r="AM17" s="915"/>
      <c r="AN17" s="903"/>
      <c r="AO17" s="913"/>
      <c r="AP17" s="913"/>
      <c r="AQ17" s="913"/>
      <c r="AR17" s="905"/>
      <c r="AS17" s="903"/>
      <c r="AT17" s="913"/>
      <c r="AU17" s="917"/>
      <c r="AV17" s="725"/>
      <c r="AW17" s="732"/>
      <c r="AX17" s="734"/>
      <c r="AY17" s="733"/>
      <c r="AZ17" s="918"/>
    </row>
    <row r="18" spans="1:52" ht="15.75" customHeight="1" hidden="1">
      <c r="A18" s="912" t="s">
        <v>631</v>
      </c>
      <c r="B18" s="903"/>
      <c r="C18" s="913"/>
      <c r="D18" s="913"/>
      <c r="E18" s="913"/>
      <c r="F18" s="905"/>
      <c r="G18" s="903"/>
      <c r="H18" s="913"/>
      <c r="I18" s="913"/>
      <c r="J18" s="903"/>
      <c r="K18" s="913"/>
      <c r="L18" s="913"/>
      <c r="M18" s="913"/>
      <c r="N18" s="903"/>
      <c r="O18" s="913"/>
      <c r="P18" s="913"/>
      <c r="Q18" s="914"/>
      <c r="R18" s="903"/>
      <c r="S18" s="915"/>
      <c r="T18" s="916"/>
      <c r="U18" s="903"/>
      <c r="V18" s="913"/>
      <c r="W18" s="913"/>
      <c r="X18" s="913"/>
      <c r="Y18" s="905"/>
      <c r="Z18" s="903"/>
      <c r="AA18" s="913"/>
      <c r="AB18" s="913"/>
      <c r="AC18" s="725"/>
      <c r="AD18" s="732"/>
      <c r="AE18" s="734"/>
      <c r="AF18" s="733"/>
      <c r="AG18" s="915"/>
      <c r="AH18" s="913"/>
      <c r="AI18" s="913"/>
      <c r="AJ18" s="914"/>
      <c r="AK18" s="903"/>
      <c r="AL18" s="915"/>
      <c r="AM18" s="915"/>
      <c r="AN18" s="903"/>
      <c r="AO18" s="913"/>
      <c r="AP18" s="913"/>
      <c r="AQ18" s="913"/>
      <c r="AR18" s="905"/>
      <c r="AS18" s="903"/>
      <c r="AT18" s="913"/>
      <c r="AU18" s="917"/>
      <c r="AV18" s="725"/>
      <c r="AW18" s="732"/>
      <c r="AX18" s="734"/>
      <c r="AY18" s="733"/>
      <c r="AZ18" s="918"/>
    </row>
    <row r="19" spans="1:52" ht="15.75" customHeight="1" hidden="1">
      <c r="A19" s="912" t="s">
        <v>607</v>
      </c>
      <c r="B19" s="903"/>
      <c r="C19" s="913"/>
      <c r="D19" s="913"/>
      <c r="E19" s="913"/>
      <c r="F19" s="905"/>
      <c r="G19" s="903"/>
      <c r="H19" s="913"/>
      <c r="I19" s="913"/>
      <c r="J19" s="903"/>
      <c r="K19" s="913"/>
      <c r="L19" s="913"/>
      <c r="M19" s="913"/>
      <c r="N19" s="903"/>
      <c r="O19" s="913"/>
      <c r="P19" s="913"/>
      <c r="Q19" s="914"/>
      <c r="R19" s="903"/>
      <c r="S19" s="915"/>
      <c r="T19" s="916"/>
      <c r="U19" s="903"/>
      <c r="V19" s="913"/>
      <c r="W19" s="913"/>
      <c r="X19" s="913"/>
      <c r="Y19" s="905"/>
      <c r="Z19" s="903"/>
      <c r="AA19" s="913"/>
      <c r="AB19" s="913"/>
      <c r="AC19" s="725"/>
      <c r="AD19" s="732"/>
      <c r="AE19" s="734"/>
      <c r="AF19" s="733"/>
      <c r="AG19" s="915"/>
      <c r="AH19" s="913"/>
      <c r="AI19" s="913"/>
      <c r="AJ19" s="914"/>
      <c r="AK19" s="903"/>
      <c r="AL19" s="915"/>
      <c r="AM19" s="915"/>
      <c r="AN19" s="903"/>
      <c r="AO19" s="913"/>
      <c r="AP19" s="913"/>
      <c r="AQ19" s="913"/>
      <c r="AR19" s="905"/>
      <c r="AS19" s="903"/>
      <c r="AT19" s="913"/>
      <c r="AU19" s="917"/>
      <c r="AV19" s="725"/>
      <c r="AW19" s="732"/>
      <c r="AX19" s="734"/>
      <c r="AY19" s="733"/>
      <c r="AZ19" s="918"/>
    </row>
    <row r="20" spans="1:52" ht="15.75" customHeight="1" hidden="1">
      <c r="A20" s="912" t="s">
        <v>608</v>
      </c>
      <c r="B20" s="903"/>
      <c r="C20" s="913"/>
      <c r="D20" s="913"/>
      <c r="E20" s="913"/>
      <c r="F20" s="905"/>
      <c r="G20" s="903"/>
      <c r="H20" s="913"/>
      <c r="I20" s="913"/>
      <c r="J20" s="903"/>
      <c r="K20" s="913"/>
      <c r="L20" s="913"/>
      <c r="M20" s="913"/>
      <c r="N20" s="903"/>
      <c r="O20" s="913"/>
      <c r="P20" s="913"/>
      <c r="Q20" s="914"/>
      <c r="R20" s="903"/>
      <c r="S20" s="915"/>
      <c r="T20" s="916"/>
      <c r="U20" s="903"/>
      <c r="V20" s="913"/>
      <c r="W20" s="913"/>
      <c r="X20" s="913"/>
      <c r="Y20" s="905"/>
      <c r="Z20" s="903"/>
      <c r="AA20" s="913"/>
      <c r="AB20" s="913"/>
      <c r="AC20" s="725"/>
      <c r="AD20" s="732"/>
      <c r="AE20" s="734"/>
      <c r="AF20" s="733"/>
      <c r="AG20" s="915"/>
      <c r="AH20" s="913"/>
      <c r="AI20" s="913"/>
      <c r="AJ20" s="914"/>
      <c r="AK20" s="903"/>
      <c r="AL20" s="915"/>
      <c r="AM20" s="915"/>
      <c r="AN20" s="903"/>
      <c r="AO20" s="913"/>
      <c r="AP20" s="913"/>
      <c r="AQ20" s="913"/>
      <c r="AR20" s="905"/>
      <c r="AS20" s="903"/>
      <c r="AT20" s="913"/>
      <c r="AU20" s="917"/>
      <c r="AV20" s="725"/>
      <c r="AW20" s="732"/>
      <c r="AX20" s="734"/>
      <c r="AY20" s="733"/>
      <c r="AZ20" s="918"/>
    </row>
    <row r="21" spans="1:52" ht="18" customHeight="1" hidden="1">
      <c r="A21" s="912" t="s">
        <v>609</v>
      </c>
      <c r="B21" s="903"/>
      <c r="C21" s="913"/>
      <c r="D21" s="913"/>
      <c r="E21" s="913"/>
      <c r="F21" s="905"/>
      <c r="G21" s="903"/>
      <c r="H21" s="913"/>
      <c r="I21" s="913"/>
      <c r="J21" s="903"/>
      <c r="K21" s="913"/>
      <c r="L21" s="913"/>
      <c r="M21" s="913"/>
      <c r="N21" s="903"/>
      <c r="O21" s="913"/>
      <c r="P21" s="913"/>
      <c r="Q21" s="914"/>
      <c r="R21" s="903"/>
      <c r="S21" s="915"/>
      <c r="T21" s="916"/>
      <c r="U21" s="903"/>
      <c r="V21" s="913"/>
      <c r="W21" s="913"/>
      <c r="X21" s="913"/>
      <c r="Y21" s="905"/>
      <c r="Z21" s="903"/>
      <c r="AA21" s="913"/>
      <c r="AB21" s="913"/>
      <c r="AC21" s="725"/>
      <c r="AD21" s="732"/>
      <c r="AE21" s="734"/>
      <c r="AF21" s="733"/>
      <c r="AG21" s="915"/>
      <c r="AH21" s="913"/>
      <c r="AI21" s="913"/>
      <c r="AJ21" s="914"/>
      <c r="AK21" s="903"/>
      <c r="AL21" s="915"/>
      <c r="AM21" s="915"/>
      <c r="AN21" s="903"/>
      <c r="AO21" s="913"/>
      <c r="AP21" s="913"/>
      <c r="AQ21" s="913"/>
      <c r="AR21" s="905"/>
      <c r="AS21" s="903"/>
      <c r="AT21" s="913"/>
      <c r="AU21" s="917"/>
      <c r="AV21" s="725"/>
      <c r="AW21" s="732"/>
      <c r="AX21" s="734"/>
      <c r="AY21" s="733"/>
      <c r="AZ21" s="918"/>
    </row>
    <row r="22" spans="1:52" ht="15" customHeight="1">
      <c r="A22" s="902" t="s">
        <v>248</v>
      </c>
      <c r="B22" s="903"/>
      <c r="C22" s="913"/>
      <c r="D22" s="913"/>
      <c r="E22" s="913"/>
      <c r="F22" s="917"/>
      <c r="G22" s="903"/>
      <c r="H22" s="913"/>
      <c r="I22" s="913"/>
      <c r="J22" s="903"/>
      <c r="K22" s="913"/>
      <c r="L22" s="913"/>
      <c r="M22" s="913"/>
      <c r="N22" s="903"/>
      <c r="O22" s="913"/>
      <c r="P22" s="913"/>
      <c r="Q22" s="914"/>
      <c r="R22" s="903"/>
      <c r="S22" s="915"/>
      <c r="T22" s="916"/>
      <c r="U22" s="903"/>
      <c r="V22" s="913"/>
      <c r="W22" s="913"/>
      <c r="X22" s="913"/>
      <c r="Y22" s="917"/>
      <c r="Z22" s="903"/>
      <c r="AA22" s="913"/>
      <c r="AB22" s="913"/>
      <c r="AC22" s="725"/>
      <c r="AD22" s="732"/>
      <c r="AE22" s="734"/>
      <c r="AF22" s="733"/>
      <c r="AG22" s="915"/>
      <c r="AH22" s="913"/>
      <c r="AI22" s="913"/>
      <c r="AJ22" s="914"/>
      <c r="AK22" s="903"/>
      <c r="AL22" s="915"/>
      <c r="AM22" s="915"/>
      <c r="AN22" s="903"/>
      <c r="AO22" s="913"/>
      <c r="AP22" s="913"/>
      <c r="AQ22" s="913"/>
      <c r="AR22" s="917"/>
      <c r="AS22" s="903"/>
      <c r="AT22" s="913"/>
      <c r="AU22" s="917"/>
      <c r="AV22" s="725"/>
      <c r="AW22" s="732"/>
      <c r="AX22" s="734"/>
      <c r="AY22" s="733"/>
      <c r="AZ22" s="918"/>
    </row>
    <row r="23" spans="1:52" s="884" customFormat="1" ht="19.5" customHeight="1">
      <c r="A23" s="919" t="s">
        <v>249</v>
      </c>
      <c r="B23" s="920"/>
      <c r="C23" s="921"/>
      <c r="D23" s="921"/>
      <c r="E23" s="921"/>
      <c r="F23" s="922"/>
      <c r="G23" s="920"/>
      <c r="H23" s="921"/>
      <c r="I23" s="921"/>
      <c r="J23" s="920"/>
      <c r="K23" s="921"/>
      <c r="L23" s="921"/>
      <c r="M23" s="921"/>
      <c r="N23" s="920"/>
      <c r="O23" s="921"/>
      <c r="P23" s="921"/>
      <c r="Q23" s="923"/>
      <c r="R23" s="920"/>
      <c r="S23" s="924"/>
      <c r="T23" s="925"/>
      <c r="U23" s="920"/>
      <c r="V23" s="921"/>
      <c r="W23" s="921"/>
      <c r="X23" s="921"/>
      <c r="Y23" s="922"/>
      <c r="Z23" s="920"/>
      <c r="AA23" s="921"/>
      <c r="AB23" s="921"/>
      <c r="AC23" s="737"/>
      <c r="AD23" s="738"/>
      <c r="AE23" s="741"/>
      <c r="AF23" s="740"/>
      <c r="AG23" s="924"/>
      <c r="AH23" s="921"/>
      <c r="AI23" s="921"/>
      <c r="AJ23" s="923"/>
      <c r="AK23" s="920"/>
      <c r="AL23" s="924"/>
      <c r="AM23" s="924"/>
      <c r="AN23" s="920"/>
      <c r="AO23" s="921"/>
      <c r="AP23" s="921"/>
      <c r="AQ23" s="921"/>
      <c r="AR23" s="922"/>
      <c r="AS23" s="920"/>
      <c r="AT23" s="921"/>
      <c r="AU23" s="926"/>
      <c r="AV23" s="737"/>
      <c r="AW23" s="738"/>
      <c r="AX23" s="741"/>
      <c r="AY23" s="740"/>
      <c r="AZ23" s="901"/>
    </row>
    <row r="24" spans="1:52" ht="15.75" customHeight="1" hidden="1">
      <c r="A24" s="902" t="s">
        <v>605</v>
      </c>
      <c r="B24" s="903"/>
      <c r="C24" s="904"/>
      <c r="D24" s="904"/>
      <c r="E24" s="904"/>
      <c r="F24" s="905"/>
      <c r="G24" s="903"/>
      <c r="H24" s="904"/>
      <c r="I24" s="904"/>
      <c r="J24" s="903"/>
      <c r="K24" s="904"/>
      <c r="L24" s="904"/>
      <c r="M24" s="904"/>
      <c r="N24" s="903"/>
      <c r="O24" s="904"/>
      <c r="P24" s="904"/>
      <c r="Q24" s="906"/>
      <c r="R24" s="907"/>
      <c r="S24" s="908"/>
      <c r="T24" s="909"/>
      <c r="U24" s="903"/>
      <c r="V24" s="904"/>
      <c r="W24" s="904"/>
      <c r="X24" s="904"/>
      <c r="Y24" s="905"/>
      <c r="Z24" s="903"/>
      <c r="AA24" s="904"/>
      <c r="AB24" s="904"/>
      <c r="AC24" s="725"/>
      <c r="AD24" s="726"/>
      <c r="AE24" s="728"/>
      <c r="AF24" s="729"/>
      <c r="AG24" s="915"/>
      <c r="AH24" s="904"/>
      <c r="AI24" s="904"/>
      <c r="AJ24" s="906"/>
      <c r="AK24" s="907"/>
      <c r="AL24" s="908"/>
      <c r="AM24" s="908"/>
      <c r="AN24" s="903"/>
      <c r="AO24" s="904"/>
      <c r="AP24" s="904"/>
      <c r="AQ24" s="904"/>
      <c r="AR24" s="905"/>
      <c r="AS24" s="903"/>
      <c r="AT24" s="904"/>
      <c r="AU24" s="910"/>
      <c r="AV24" s="725"/>
      <c r="AW24" s="726"/>
      <c r="AX24" s="728"/>
      <c r="AY24" s="729"/>
      <c r="AZ24" s="911"/>
    </row>
    <row r="25" spans="1:52" ht="15.75" customHeight="1" hidden="1">
      <c r="A25" s="912" t="s">
        <v>606</v>
      </c>
      <c r="B25" s="903"/>
      <c r="C25" s="913"/>
      <c r="D25" s="913"/>
      <c r="E25" s="913"/>
      <c r="F25" s="905"/>
      <c r="G25" s="903"/>
      <c r="H25" s="913"/>
      <c r="I25" s="913"/>
      <c r="J25" s="903"/>
      <c r="K25" s="913"/>
      <c r="L25" s="913"/>
      <c r="M25" s="913"/>
      <c r="N25" s="903"/>
      <c r="O25" s="913"/>
      <c r="P25" s="913"/>
      <c r="Q25" s="914"/>
      <c r="R25" s="903"/>
      <c r="S25" s="915"/>
      <c r="T25" s="916"/>
      <c r="U25" s="903"/>
      <c r="V25" s="913"/>
      <c r="W25" s="913"/>
      <c r="X25" s="913"/>
      <c r="Y25" s="905"/>
      <c r="Z25" s="903"/>
      <c r="AA25" s="913"/>
      <c r="AB25" s="913"/>
      <c r="AC25" s="725"/>
      <c r="AD25" s="732"/>
      <c r="AE25" s="734"/>
      <c r="AF25" s="733"/>
      <c r="AG25" s="915"/>
      <c r="AH25" s="913"/>
      <c r="AI25" s="913"/>
      <c r="AJ25" s="914"/>
      <c r="AK25" s="903"/>
      <c r="AL25" s="915"/>
      <c r="AM25" s="915"/>
      <c r="AN25" s="903"/>
      <c r="AO25" s="913"/>
      <c r="AP25" s="913"/>
      <c r="AQ25" s="913"/>
      <c r="AR25" s="905"/>
      <c r="AS25" s="903"/>
      <c r="AT25" s="913"/>
      <c r="AU25" s="917"/>
      <c r="AV25" s="725"/>
      <c r="AW25" s="732"/>
      <c r="AX25" s="734"/>
      <c r="AY25" s="733"/>
      <c r="AZ25" s="918"/>
    </row>
    <row r="26" spans="1:52" ht="15.75" customHeight="1" hidden="1">
      <c r="A26" s="912" t="s">
        <v>301</v>
      </c>
      <c r="B26" s="903"/>
      <c r="C26" s="913"/>
      <c r="D26" s="913"/>
      <c r="E26" s="913"/>
      <c r="F26" s="905"/>
      <c r="G26" s="903"/>
      <c r="H26" s="913"/>
      <c r="I26" s="913"/>
      <c r="J26" s="903"/>
      <c r="K26" s="913"/>
      <c r="L26" s="913"/>
      <c r="M26" s="913"/>
      <c r="N26" s="903"/>
      <c r="O26" s="913"/>
      <c r="P26" s="913"/>
      <c r="Q26" s="914"/>
      <c r="R26" s="903"/>
      <c r="S26" s="915"/>
      <c r="T26" s="916"/>
      <c r="U26" s="903"/>
      <c r="V26" s="913"/>
      <c r="W26" s="913"/>
      <c r="X26" s="913"/>
      <c r="Y26" s="905"/>
      <c r="Z26" s="903"/>
      <c r="AA26" s="913"/>
      <c r="AB26" s="913"/>
      <c r="AC26" s="725"/>
      <c r="AD26" s="732"/>
      <c r="AE26" s="734"/>
      <c r="AF26" s="733"/>
      <c r="AG26" s="915"/>
      <c r="AH26" s="913"/>
      <c r="AI26" s="913"/>
      <c r="AJ26" s="914"/>
      <c r="AK26" s="903"/>
      <c r="AL26" s="915"/>
      <c r="AM26" s="915"/>
      <c r="AN26" s="903"/>
      <c r="AO26" s="913"/>
      <c r="AP26" s="913"/>
      <c r="AQ26" s="913"/>
      <c r="AR26" s="905"/>
      <c r="AS26" s="903"/>
      <c r="AT26" s="913"/>
      <c r="AU26" s="917"/>
      <c r="AV26" s="725"/>
      <c r="AW26" s="732"/>
      <c r="AX26" s="734"/>
      <c r="AY26" s="733"/>
      <c r="AZ26" s="918"/>
    </row>
    <row r="27" spans="1:52" ht="15.75" customHeight="1" hidden="1">
      <c r="A27" s="912" t="s">
        <v>631</v>
      </c>
      <c r="B27" s="903"/>
      <c r="C27" s="913"/>
      <c r="D27" s="913"/>
      <c r="E27" s="913"/>
      <c r="F27" s="905"/>
      <c r="G27" s="903"/>
      <c r="H27" s="913"/>
      <c r="I27" s="913"/>
      <c r="J27" s="903"/>
      <c r="K27" s="913"/>
      <c r="L27" s="913"/>
      <c r="M27" s="913"/>
      <c r="N27" s="903"/>
      <c r="O27" s="913"/>
      <c r="P27" s="913"/>
      <c r="Q27" s="914"/>
      <c r="R27" s="903"/>
      <c r="S27" s="915"/>
      <c r="T27" s="916"/>
      <c r="U27" s="903"/>
      <c r="V27" s="913"/>
      <c r="W27" s="913"/>
      <c r="X27" s="913"/>
      <c r="Y27" s="905"/>
      <c r="Z27" s="903"/>
      <c r="AA27" s="913"/>
      <c r="AB27" s="913"/>
      <c r="AC27" s="725"/>
      <c r="AD27" s="732"/>
      <c r="AE27" s="734"/>
      <c r="AF27" s="733"/>
      <c r="AG27" s="915"/>
      <c r="AH27" s="913"/>
      <c r="AI27" s="913"/>
      <c r="AJ27" s="914"/>
      <c r="AK27" s="903"/>
      <c r="AL27" s="915"/>
      <c r="AM27" s="915"/>
      <c r="AN27" s="903"/>
      <c r="AO27" s="913"/>
      <c r="AP27" s="913"/>
      <c r="AQ27" s="913"/>
      <c r="AR27" s="905"/>
      <c r="AS27" s="903"/>
      <c r="AT27" s="913"/>
      <c r="AU27" s="917"/>
      <c r="AV27" s="725"/>
      <c r="AW27" s="732"/>
      <c r="AX27" s="734"/>
      <c r="AY27" s="733"/>
      <c r="AZ27" s="918"/>
    </row>
    <row r="28" spans="1:52" ht="15.75" customHeight="1" hidden="1">
      <c r="A28" s="912" t="s">
        <v>607</v>
      </c>
      <c r="B28" s="903"/>
      <c r="C28" s="913"/>
      <c r="D28" s="913"/>
      <c r="E28" s="913"/>
      <c r="F28" s="905"/>
      <c r="G28" s="903"/>
      <c r="H28" s="913"/>
      <c r="I28" s="913"/>
      <c r="J28" s="903"/>
      <c r="K28" s="913"/>
      <c r="L28" s="913"/>
      <c r="M28" s="913"/>
      <c r="N28" s="903"/>
      <c r="O28" s="913"/>
      <c r="P28" s="913"/>
      <c r="Q28" s="914"/>
      <c r="R28" s="903"/>
      <c r="S28" s="915"/>
      <c r="T28" s="916"/>
      <c r="U28" s="903"/>
      <c r="V28" s="913"/>
      <c r="W28" s="913"/>
      <c r="X28" s="913"/>
      <c r="Y28" s="905"/>
      <c r="Z28" s="903"/>
      <c r="AA28" s="913"/>
      <c r="AB28" s="913"/>
      <c r="AC28" s="725"/>
      <c r="AD28" s="732"/>
      <c r="AE28" s="734"/>
      <c r="AF28" s="733"/>
      <c r="AG28" s="915"/>
      <c r="AH28" s="913"/>
      <c r="AI28" s="913"/>
      <c r="AJ28" s="914"/>
      <c r="AK28" s="903"/>
      <c r="AL28" s="915"/>
      <c r="AM28" s="915"/>
      <c r="AN28" s="903"/>
      <c r="AO28" s="913"/>
      <c r="AP28" s="913"/>
      <c r="AQ28" s="913"/>
      <c r="AR28" s="905"/>
      <c r="AS28" s="903"/>
      <c r="AT28" s="913"/>
      <c r="AU28" s="917"/>
      <c r="AV28" s="725"/>
      <c r="AW28" s="732"/>
      <c r="AX28" s="734"/>
      <c r="AY28" s="733"/>
      <c r="AZ28" s="918"/>
    </row>
    <row r="29" spans="1:52" ht="15.75" customHeight="1" hidden="1">
      <c r="A29" s="912" t="s">
        <v>608</v>
      </c>
      <c r="B29" s="903"/>
      <c r="C29" s="913"/>
      <c r="D29" s="913"/>
      <c r="E29" s="913"/>
      <c r="F29" s="905"/>
      <c r="G29" s="903"/>
      <c r="H29" s="913"/>
      <c r="I29" s="913"/>
      <c r="J29" s="903"/>
      <c r="K29" s="913"/>
      <c r="L29" s="913"/>
      <c r="M29" s="913"/>
      <c r="N29" s="903"/>
      <c r="O29" s="913"/>
      <c r="P29" s="913"/>
      <c r="Q29" s="914"/>
      <c r="R29" s="903"/>
      <c r="S29" s="915"/>
      <c r="T29" s="916"/>
      <c r="U29" s="903"/>
      <c r="V29" s="913"/>
      <c r="W29" s="913"/>
      <c r="X29" s="913"/>
      <c r="Y29" s="905"/>
      <c r="Z29" s="903"/>
      <c r="AA29" s="913"/>
      <c r="AB29" s="913"/>
      <c r="AC29" s="725"/>
      <c r="AD29" s="732"/>
      <c r="AE29" s="734"/>
      <c r="AF29" s="733"/>
      <c r="AG29" s="915"/>
      <c r="AH29" s="913"/>
      <c r="AI29" s="913"/>
      <c r="AJ29" s="914"/>
      <c r="AK29" s="903"/>
      <c r="AL29" s="915"/>
      <c r="AM29" s="915"/>
      <c r="AN29" s="903"/>
      <c r="AO29" s="913"/>
      <c r="AP29" s="913"/>
      <c r="AQ29" s="913"/>
      <c r="AR29" s="905"/>
      <c r="AS29" s="903"/>
      <c r="AT29" s="913"/>
      <c r="AU29" s="917"/>
      <c r="AV29" s="725"/>
      <c r="AW29" s="732"/>
      <c r="AX29" s="734"/>
      <c r="AY29" s="733"/>
      <c r="AZ29" s="918"/>
    </row>
    <row r="30" spans="1:52" ht="15.75" customHeight="1" hidden="1">
      <c r="A30" s="912" t="s">
        <v>609</v>
      </c>
      <c r="B30" s="903"/>
      <c r="C30" s="913"/>
      <c r="D30" s="913"/>
      <c r="E30" s="913"/>
      <c r="F30" s="905"/>
      <c r="G30" s="903"/>
      <c r="H30" s="913"/>
      <c r="I30" s="913"/>
      <c r="J30" s="903"/>
      <c r="K30" s="913"/>
      <c r="L30" s="913"/>
      <c r="M30" s="913"/>
      <c r="N30" s="903"/>
      <c r="O30" s="913"/>
      <c r="P30" s="913"/>
      <c r="Q30" s="914"/>
      <c r="R30" s="903"/>
      <c r="S30" s="915"/>
      <c r="T30" s="916"/>
      <c r="U30" s="903"/>
      <c r="V30" s="913"/>
      <c r="W30" s="913"/>
      <c r="X30" s="913"/>
      <c r="Y30" s="905"/>
      <c r="Z30" s="903"/>
      <c r="AA30" s="913"/>
      <c r="AB30" s="913"/>
      <c r="AC30" s="725"/>
      <c r="AD30" s="732"/>
      <c r="AE30" s="734"/>
      <c r="AF30" s="733"/>
      <c r="AG30" s="915"/>
      <c r="AH30" s="913"/>
      <c r="AI30" s="913"/>
      <c r="AJ30" s="914"/>
      <c r="AK30" s="903"/>
      <c r="AL30" s="915"/>
      <c r="AM30" s="915"/>
      <c r="AN30" s="903"/>
      <c r="AO30" s="913"/>
      <c r="AP30" s="913"/>
      <c r="AQ30" s="913"/>
      <c r="AR30" s="905"/>
      <c r="AS30" s="903"/>
      <c r="AT30" s="913"/>
      <c r="AU30" s="917"/>
      <c r="AV30" s="725"/>
      <c r="AW30" s="732"/>
      <c r="AX30" s="734"/>
      <c r="AY30" s="733"/>
      <c r="AZ30" s="918"/>
    </row>
    <row r="31" spans="1:52" ht="15" customHeight="1">
      <c r="A31" s="902" t="s">
        <v>248</v>
      </c>
      <c r="B31" s="903"/>
      <c r="C31" s="913"/>
      <c r="D31" s="913"/>
      <c r="E31" s="913"/>
      <c r="F31" s="917"/>
      <c r="G31" s="903"/>
      <c r="H31" s="913"/>
      <c r="I31" s="913"/>
      <c r="J31" s="903"/>
      <c r="K31" s="913"/>
      <c r="L31" s="913"/>
      <c r="M31" s="913"/>
      <c r="N31" s="903"/>
      <c r="O31" s="913"/>
      <c r="P31" s="913"/>
      <c r="Q31" s="914"/>
      <c r="R31" s="903"/>
      <c r="S31" s="915"/>
      <c r="T31" s="916"/>
      <c r="U31" s="903"/>
      <c r="V31" s="913"/>
      <c r="W31" s="913"/>
      <c r="X31" s="913"/>
      <c r="Y31" s="917"/>
      <c r="Z31" s="903"/>
      <c r="AA31" s="913"/>
      <c r="AB31" s="913"/>
      <c r="AC31" s="725"/>
      <c r="AD31" s="732"/>
      <c r="AE31" s="734"/>
      <c r="AF31" s="733"/>
      <c r="AG31" s="915"/>
      <c r="AH31" s="913"/>
      <c r="AI31" s="913"/>
      <c r="AJ31" s="914"/>
      <c r="AK31" s="903"/>
      <c r="AL31" s="915"/>
      <c r="AM31" s="915"/>
      <c r="AN31" s="903"/>
      <c r="AO31" s="913"/>
      <c r="AP31" s="913"/>
      <c r="AQ31" s="913"/>
      <c r="AR31" s="917"/>
      <c r="AS31" s="903"/>
      <c r="AT31" s="913"/>
      <c r="AU31" s="917"/>
      <c r="AV31" s="725"/>
      <c r="AW31" s="732"/>
      <c r="AX31" s="734"/>
      <c r="AY31" s="733"/>
      <c r="AZ31" s="918"/>
    </row>
    <row r="32" spans="1:52" ht="24" customHeight="1">
      <c r="A32" s="927" t="s">
        <v>303</v>
      </c>
      <c r="B32" s="903"/>
      <c r="C32" s="904"/>
      <c r="D32" s="904"/>
      <c r="E32" s="904"/>
      <c r="F32" s="917"/>
      <c r="G32" s="903"/>
      <c r="H32" s="904"/>
      <c r="I32" s="904"/>
      <c r="J32" s="903"/>
      <c r="K32" s="904"/>
      <c r="L32" s="904"/>
      <c r="M32" s="904"/>
      <c r="N32" s="903"/>
      <c r="O32" s="904"/>
      <c r="P32" s="904"/>
      <c r="Q32" s="906"/>
      <c r="R32" s="907"/>
      <c r="S32" s="908"/>
      <c r="T32" s="909"/>
      <c r="U32" s="903"/>
      <c r="V32" s="904"/>
      <c r="W32" s="904"/>
      <c r="X32" s="904"/>
      <c r="Y32" s="917"/>
      <c r="Z32" s="903"/>
      <c r="AA32" s="904"/>
      <c r="AB32" s="904"/>
      <c r="AC32" s="744"/>
      <c r="AD32" s="750"/>
      <c r="AE32" s="751"/>
      <c r="AF32" s="746"/>
      <c r="AG32" s="915"/>
      <c r="AH32" s="904"/>
      <c r="AI32" s="904"/>
      <c r="AJ32" s="906"/>
      <c r="AK32" s="907"/>
      <c r="AL32" s="908"/>
      <c r="AM32" s="908"/>
      <c r="AN32" s="903"/>
      <c r="AO32" s="904"/>
      <c r="AP32" s="904"/>
      <c r="AQ32" s="904"/>
      <c r="AR32" s="917"/>
      <c r="AS32" s="903"/>
      <c r="AT32" s="904"/>
      <c r="AU32" s="910"/>
      <c r="AV32" s="744"/>
      <c r="AW32" s="750"/>
      <c r="AX32" s="751"/>
      <c r="AY32" s="746"/>
      <c r="AZ32" s="911"/>
    </row>
    <row r="33" spans="1:52" ht="15.75" customHeight="1">
      <c r="A33" s="902" t="s">
        <v>605</v>
      </c>
      <c r="B33" s="903"/>
      <c r="C33" s="904"/>
      <c r="D33" s="904"/>
      <c r="E33" s="904"/>
      <c r="F33" s="917"/>
      <c r="G33" s="903"/>
      <c r="H33" s="904"/>
      <c r="I33" s="904"/>
      <c r="J33" s="903"/>
      <c r="K33" s="904"/>
      <c r="L33" s="904"/>
      <c r="M33" s="904"/>
      <c r="N33" s="903"/>
      <c r="O33" s="904"/>
      <c r="P33" s="904"/>
      <c r="Q33" s="906"/>
      <c r="R33" s="907"/>
      <c r="S33" s="908"/>
      <c r="T33" s="909"/>
      <c r="U33" s="903"/>
      <c r="V33" s="904"/>
      <c r="W33" s="904"/>
      <c r="X33" s="904"/>
      <c r="Y33" s="917"/>
      <c r="Z33" s="903"/>
      <c r="AA33" s="904"/>
      <c r="AB33" s="904"/>
      <c r="AC33" s="725"/>
      <c r="AD33" s="732"/>
      <c r="AE33" s="734"/>
      <c r="AF33" s="733"/>
      <c r="AG33" s="915"/>
      <c r="AH33" s="904"/>
      <c r="AI33" s="904"/>
      <c r="AJ33" s="906"/>
      <c r="AK33" s="907"/>
      <c r="AL33" s="908"/>
      <c r="AM33" s="908"/>
      <c r="AN33" s="903"/>
      <c r="AO33" s="904"/>
      <c r="AP33" s="904"/>
      <c r="AQ33" s="904"/>
      <c r="AR33" s="917"/>
      <c r="AS33" s="903"/>
      <c r="AT33" s="904"/>
      <c r="AU33" s="910"/>
      <c r="AV33" s="725"/>
      <c r="AW33" s="732"/>
      <c r="AX33" s="734"/>
      <c r="AY33" s="733"/>
      <c r="AZ33" s="911"/>
    </row>
    <row r="34" spans="1:52" ht="15.75" customHeight="1">
      <c r="A34" s="731" t="s">
        <v>881</v>
      </c>
      <c r="B34" s="903"/>
      <c r="C34" s="904"/>
      <c r="D34" s="904"/>
      <c r="E34" s="904"/>
      <c r="F34" s="917"/>
      <c r="G34" s="903"/>
      <c r="H34" s="904"/>
      <c r="I34" s="904"/>
      <c r="J34" s="903"/>
      <c r="K34" s="904"/>
      <c r="L34" s="904"/>
      <c r="M34" s="904"/>
      <c r="N34" s="903"/>
      <c r="O34" s="904"/>
      <c r="P34" s="904"/>
      <c r="Q34" s="906"/>
      <c r="R34" s="907"/>
      <c r="S34" s="908"/>
      <c r="T34" s="909"/>
      <c r="U34" s="903"/>
      <c r="V34" s="904"/>
      <c r="W34" s="904"/>
      <c r="X34" s="904"/>
      <c r="Y34" s="917"/>
      <c r="Z34" s="903"/>
      <c r="AA34" s="904"/>
      <c r="AB34" s="904"/>
      <c r="AC34" s="725"/>
      <c r="AD34" s="732"/>
      <c r="AE34" s="734"/>
      <c r="AF34" s="733"/>
      <c r="AG34" s="915"/>
      <c r="AH34" s="904"/>
      <c r="AI34" s="904"/>
      <c r="AJ34" s="906"/>
      <c r="AK34" s="907"/>
      <c r="AL34" s="908"/>
      <c r="AM34" s="908"/>
      <c r="AN34" s="903"/>
      <c r="AO34" s="904"/>
      <c r="AP34" s="904"/>
      <c r="AQ34" s="904"/>
      <c r="AR34" s="917"/>
      <c r="AS34" s="903"/>
      <c r="AT34" s="904"/>
      <c r="AU34" s="910"/>
      <c r="AV34" s="725"/>
      <c r="AW34" s="732"/>
      <c r="AX34" s="734"/>
      <c r="AY34" s="733"/>
      <c r="AZ34" s="911"/>
    </row>
    <row r="35" spans="1:52" ht="15.75" customHeight="1">
      <c r="A35" s="731" t="s">
        <v>882</v>
      </c>
      <c r="B35" s="903"/>
      <c r="C35" s="904"/>
      <c r="D35" s="904"/>
      <c r="E35" s="904"/>
      <c r="F35" s="917"/>
      <c r="G35" s="903"/>
      <c r="H35" s="904"/>
      <c r="I35" s="904"/>
      <c r="J35" s="903"/>
      <c r="K35" s="904"/>
      <c r="L35" s="904"/>
      <c r="M35" s="904"/>
      <c r="N35" s="903"/>
      <c r="O35" s="904"/>
      <c r="P35" s="904"/>
      <c r="Q35" s="906"/>
      <c r="R35" s="907"/>
      <c r="S35" s="908"/>
      <c r="T35" s="909"/>
      <c r="U35" s="903"/>
      <c r="V35" s="904"/>
      <c r="W35" s="904"/>
      <c r="X35" s="904"/>
      <c r="Y35" s="917"/>
      <c r="Z35" s="903"/>
      <c r="AA35" s="904"/>
      <c r="AB35" s="904"/>
      <c r="AC35" s="725"/>
      <c r="AD35" s="732"/>
      <c r="AE35" s="734"/>
      <c r="AF35" s="733"/>
      <c r="AG35" s="915"/>
      <c r="AH35" s="904"/>
      <c r="AI35" s="904"/>
      <c r="AJ35" s="906"/>
      <c r="AK35" s="907"/>
      <c r="AL35" s="908"/>
      <c r="AM35" s="908"/>
      <c r="AN35" s="903"/>
      <c r="AO35" s="904"/>
      <c r="AP35" s="904"/>
      <c r="AQ35" s="904"/>
      <c r="AR35" s="917"/>
      <c r="AS35" s="903"/>
      <c r="AT35" s="904"/>
      <c r="AU35" s="910"/>
      <c r="AV35" s="725"/>
      <c r="AW35" s="732"/>
      <c r="AX35" s="734"/>
      <c r="AY35" s="733"/>
      <c r="AZ35" s="911"/>
    </row>
    <row r="36" spans="1:52" ht="15.75" customHeight="1">
      <c r="A36" s="912" t="s">
        <v>606</v>
      </c>
      <c r="B36" s="903"/>
      <c r="C36" s="904"/>
      <c r="D36" s="904"/>
      <c r="E36" s="904"/>
      <c r="F36" s="917"/>
      <c r="G36" s="903"/>
      <c r="H36" s="904"/>
      <c r="I36" s="904"/>
      <c r="J36" s="903"/>
      <c r="K36" s="904"/>
      <c r="L36" s="904"/>
      <c r="M36" s="904"/>
      <c r="N36" s="903"/>
      <c r="O36" s="904"/>
      <c r="P36" s="904"/>
      <c r="Q36" s="906"/>
      <c r="R36" s="907"/>
      <c r="S36" s="908"/>
      <c r="T36" s="909"/>
      <c r="U36" s="903"/>
      <c r="V36" s="904"/>
      <c r="W36" s="904"/>
      <c r="X36" s="904"/>
      <c r="Y36" s="917"/>
      <c r="Z36" s="903"/>
      <c r="AA36" s="904"/>
      <c r="AB36" s="904"/>
      <c r="AC36" s="725"/>
      <c r="AD36" s="732"/>
      <c r="AE36" s="734"/>
      <c r="AF36" s="733"/>
      <c r="AG36" s="915"/>
      <c r="AH36" s="904"/>
      <c r="AI36" s="904"/>
      <c r="AJ36" s="906"/>
      <c r="AK36" s="907"/>
      <c r="AL36" s="908"/>
      <c r="AM36" s="908"/>
      <c r="AN36" s="903"/>
      <c r="AO36" s="904"/>
      <c r="AP36" s="904"/>
      <c r="AQ36" s="904"/>
      <c r="AR36" s="917"/>
      <c r="AS36" s="903"/>
      <c r="AT36" s="904"/>
      <c r="AU36" s="910"/>
      <c r="AV36" s="725"/>
      <c r="AW36" s="732"/>
      <c r="AX36" s="734"/>
      <c r="AY36" s="733"/>
      <c r="AZ36" s="911"/>
    </row>
    <row r="37" spans="1:52" ht="15.75" customHeight="1">
      <c r="A37" s="912" t="s">
        <v>867</v>
      </c>
      <c r="B37" s="903"/>
      <c r="C37" s="904"/>
      <c r="D37" s="904"/>
      <c r="E37" s="904"/>
      <c r="F37" s="917"/>
      <c r="G37" s="903"/>
      <c r="H37" s="904"/>
      <c r="I37" s="904"/>
      <c r="J37" s="903"/>
      <c r="K37" s="904"/>
      <c r="L37" s="904"/>
      <c r="M37" s="904"/>
      <c r="N37" s="903"/>
      <c r="O37" s="904"/>
      <c r="P37" s="904"/>
      <c r="Q37" s="906"/>
      <c r="R37" s="907"/>
      <c r="S37" s="908"/>
      <c r="T37" s="909"/>
      <c r="U37" s="903"/>
      <c r="V37" s="904"/>
      <c r="W37" s="904"/>
      <c r="X37" s="904"/>
      <c r="Y37" s="917"/>
      <c r="Z37" s="903"/>
      <c r="AA37" s="904"/>
      <c r="AB37" s="904"/>
      <c r="AC37" s="725"/>
      <c r="AD37" s="732"/>
      <c r="AE37" s="734"/>
      <c r="AF37" s="733"/>
      <c r="AG37" s="915"/>
      <c r="AH37" s="904"/>
      <c r="AI37" s="904"/>
      <c r="AJ37" s="906"/>
      <c r="AK37" s="907"/>
      <c r="AL37" s="908"/>
      <c r="AM37" s="908"/>
      <c r="AN37" s="903"/>
      <c r="AO37" s="904"/>
      <c r="AP37" s="904"/>
      <c r="AQ37" s="904"/>
      <c r="AR37" s="917"/>
      <c r="AS37" s="903"/>
      <c r="AT37" s="904"/>
      <c r="AU37" s="910"/>
      <c r="AV37" s="725"/>
      <c r="AW37" s="732"/>
      <c r="AX37" s="734"/>
      <c r="AY37" s="733"/>
      <c r="AZ37" s="911"/>
    </row>
    <row r="38" spans="1:52" ht="15.75" customHeight="1">
      <c r="A38" s="912" t="s">
        <v>868</v>
      </c>
      <c r="B38" s="903"/>
      <c r="C38" s="904"/>
      <c r="D38" s="904"/>
      <c r="E38" s="904"/>
      <c r="F38" s="917"/>
      <c r="G38" s="903"/>
      <c r="H38" s="904"/>
      <c r="I38" s="904"/>
      <c r="J38" s="903"/>
      <c r="K38" s="904"/>
      <c r="L38" s="904"/>
      <c r="M38" s="904"/>
      <c r="N38" s="903"/>
      <c r="O38" s="904"/>
      <c r="P38" s="904"/>
      <c r="Q38" s="906"/>
      <c r="R38" s="907"/>
      <c r="S38" s="908"/>
      <c r="T38" s="909"/>
      <c r="U38" s="903"/>
      <c r="V38" s="904"/>
      <c r="W38" s="904"/>
      <c r="X38" s="904"/>
      <c r="Y38" s="917"/>
      <c r="Z38" s="903"/>
      <c r="AA38" s="904"/>
      <c r="AB38" s="904"/>
      <c r="AC38" s="725"/>
      <c r="AD38" s="732"/>
      <c r="AE38" s="734"/>
      <c r="AF38" s="733"/>
      <c r="AG38" s="915"/>
      <c r="AH38" s="904"/>
      <c r="AI38" s="904"/>
      <c r="AJ38" s="906"/>
      <c r="AK38" s="907"/>
      <c r="AL38" s="908"/>
      <c r="AM38" s="908"/>
      <c r="AN38" s="903"/>
      <c r="AO38" s="904"/>
      <c r="AP38" s="904"/>
      <c r="AQ38" s="904"/>
      <c r="AR38" s="917"/>
      <c r="AS38" s="903"/>
      <c r="AT38" s="904"/>
      <c r="AU38" s="910"/>
      <c r="AV38" s="725"/>
      <c r="AW38" s="732"/>
      <c r="AX38" s="734"/>
      <c r="AY38" s="733"/>
      <c r="AZ38" s="911"/>
    </row>
    <row r="39" spans="1:52" ht="15.75" customHeight="1">
      <c r="A39" s="912" t="s">
        <v>607</v>
      </c>
      <c r="B39" s="903"/>
      <c r="C39" s="904"/>
      <c r="D39" s="904"/>
      <c r="E39" s="904"/>
      <c r="F39" s="917"/>
      <c r="G39" s="903"/>
      <c r="H39" s="904"/>
      <c r="I39" s="904"/>
      <c r="J39" s="903"/>
      <c r="K39" s="904"/>
      <c r="L39" s="904"/>
      <c r="M39" s="904"/>
      <c r="N39" s="903"/>
      <c r="O39" s="904"/>
      <c r="P39" s="904"/>
      <c r="Q39" s="906"/>
      <c r="R39" s="907"/>
      <c r="S39" s="908"/>
      <c r="T39" s="909"/>
      <c r="U39" s="903"/>
      <c r="V39" s="904"/>
      <c r="W39" s="904"/>
      <c r="X39" s="904"/>
      <c r="Y39" s="917"/>
      <c r="Z39" s="903"/>
      <c r="AA39" s="904"/>
      <c r="AB39" s="904"/>
      <c r="AC39" s="725"/>
      <c r="AD39" s="732"/>
      <c r="AE39" s="734"/>
      <c r="AF39" s="733"/>
      <c r="AG39" s="915"/>
      <c r="AH39" s="904"/>
      <c r="AI39" s="904"/>
      <c r="AJ39" s="906"/>
      <c r="AK39" s="907"/>
      <c r="AL39" s="908"/>
      <c r="AM39" s="908"/>
      <c r="AN39" s="903"/>
      <c r="AO39" s="904"/>
      <c r="AP39" s="904"/>
      <c r="AQ39" s="904"/>
      <c r="AR39" s="917"/>
      <c r="AS39" s="903"/>
      <c r="AT39" s="904"/>
      <c r="AU39" s="910"/>
      <c r="AV39" s="725"/>
      <c r="AW39" s="732"/>
      <c r="AX39" s="734"/>
      <c r="AY39" s="733"/>
      <c r="AZ39" s="911"/>
    </row>
    <row r="40" spans="1:52" ht="15.75" customHeight="1">
      <c r="A40" s="912" t="s">
        <v>608</v>
      </c>
      <c r="B40" s="903"/>
      <c r="C40" s="904"/>
      <c r="D40" s="904"/>
      <c r="E40" s="904"/>
      <c r="F40" s="917"/>
      <c r="G40" s="903"/>
      <c r="H40" s="904"/>
      <c r="I40" s="904"/>
      <c r="J40" s="903"/>
      <c r="K40" s="904"/>
      <c r="L40" s="904"/>
      <c r="M40" s="904"/>
      <c r="N40" s="903"/>
      <c r="O40" s="904"/>
      <c r="P40" s="904"/>
      <c r="Q40" s="906"/>
      <c r="R40" s="907"/>
      <c r="S40" s="908"/>
      <c r="T40" s="909"/>
      <c r="U40" s="903"/>
      <c r="V40" s="904"/>
      <c r="W40" s="904"/>
      <c r="X40" s="904"/>
      <c r="Y40" s="917"/>
      <c r="Z40" s="903"/>
      <c r="AA40" s="904"/>
      <c r="AB40" s="904"/>
      <c r="AC40" s="725"/>
      <c r="AD40" s="732"/>
      <c r="AE40" s="734"/>
      <c r="AF40" s="733"/>
      <c r="AG40" s="915"/>
      <c r="AH40" s="904"/>
      <c r="AI40" s="904"/>
      <c r="AJ40" s="906"/>
      <c r="AK40" s="907"/>
      <c r="AL40" s="908"/>
      <c r="AM40" s="908"/>
      <c r="AN40" s="903"/>
      <c r="AO40" s="904"/>
      <c r="AP40" s="904"/>
      <c r="AQ40" s="904"/>
      <c r="AR40" s="917"/>
      <c r="AS40" s="903"/>
      <c r="AT40" s="904"/>
      <c r="AU40" s="910"/>
      <c r="AV40" s="725"/>
      <c r="AW40" s="732"/>
      <c r="AX40" s="734"/>
      <c r="AY40" s="733"/>
      <c r="AZ40" s="911"/>
    </row>
    <row r="41" spans="1:52" ht="15.75" customHeight="1">
      <c r="A41" s="912" t="s">
        <v>609</v>
      </c>
      <c r="B41" s="903"/>
      <c r="C41" s="904"/>
      <c r="D41" s="904"/>
      <c r="E41" s="904"/>
      <c r="F41" s="917"/>
      <c r="G41" s="903"/>
      <c r="H41" s="904"/>
      <c r="I41" s="904"/>
      <c r="J41" s="903"/>
      <c r="K41" s="904"/>
      <c r="L41" s="904"/>
      <c r="M41" s="904"/>
      <c r="N41" s="903"/>
      <c r="O41" s="904"/>
      <c r="P41" s="904"/>
      <c r="Q41" s="906"/>
      <c r="R41" s="907"/>
      <c r="S41" s="908"/>
      <c r="T41" s="909"/>
      <c r="U41" s="903"/>
      <c r="V41" s="904"/>
      <c r="W41" s="904"/>
      <c r="X41" s="904"/>
      <c r="Y41" s="917"/>
      <c r="Z41" s="903"/>
      <c r="AA41" s="904"/>
      <c r="AB41" s="904"/>
      <c r="AC41" s="725"/>
      <c r="AD41" s="732"/>
      <c r="AE41" s="734"/>
      <c r="AF41" s="733"/>
      <c r="AG41" s="915"/>
      <c r="AH41" s="904"/>
      <c r="AI41" s="904"/>
      <c r="AJ41" s="906"/>
      <c r="AK41" s="907"/>
      <c r="AL41" s="908"/>
      <c r="AM41" s="908"/>
      <c r="AN41" s="903"/>
      <c r="AO41" s="904"/>
      <c r="AP41" s="904"/>
      <c r="AQ41" s="904"/>
      <c r="AR41" s="917"/>
      <c r="AS41" s="903"/>
      <c r="AT41" s="904"/>
      <c r="AU41" s="910"/>
      <c r="AV41" s="725"/>
      <c r="AW41" s="732"/>
      <c r="AX41" s="734"/>
      <c r="AY41" s="733"/>
      <c r="AZ41" s="911"/>
    </row>
    <row r="42" spans="1:52" ht="24" customHeight="1">
      <c r="A42" s="927" t="s">
        <v>304</v>
      </c>
      <c r="B42" s="903"/>
      <c r="C42" s="913"/>
      <c r="D42" s="913"/>
      <c r="E42" s="913"/>
      <c r="F42" s="917"/>
      <c r="G42" s="903"/>
      <c r="H42" s="913"/>
      <c r="I42" s="913"/>
      <c r="J42" s="903"/>
      <c r="K42" s="913"/>
      <c r="L42" s="913"/>
      <c r="M42" s="913"/>
      <c r="N42" s="903"/>
      <c r="O42" s="913"/>
      <c r="P42" s="913"/>
      <c r="Q42" s="914"/>
      <c r="R42" s="903"/>
      <c r="S42" s="915"/>
      <c r="T42" s="916"/>
      <c r="U42" s="903"/>
      <c r="V42" s="913"/>
      <c r="W42" s="913"/>
      <c r="X42" s="913"/>
      <c r="Y42" s="917"/>
      <c r="Z42" s="903"/>
      <c r="AA42" s="913"/>
      <c r="AB42" s="913"/>
      <c r="AC42" s="744"/>
      <c r="AD42" s="750"/>
      <c r="AE42" s="751"/>
      <c r="AF42" s="746"/>
      <c r="AG42" s="915"/>
      <c r="AH42" s="913"/>
      <c r="AI42" s="913"/>
      <c r="AJ42" s="914"/>
      <c r="AK42" s="903"/>
      <c r="AL42" s="915"/>
      <c r="AM42" s="915"/>
      <c r="AN42" s="903"/>
      <c r="AO42" s="913"/>
      <c r="AP42" s="913"/>
      <c r="AQ42" s="913"/>
      <c r="AR42" s="917"/>
      <c r="AS42" s="903"/>
      <c r="AT42" s="913"/>
      <c r="AU42" s="917"/>
      <c r="AV42" s="744"/>
      <c r="AW42" s="750"/>
      <c r="AX42" s="751"/>
      <c r="AY42" s="746"/>
      <c r="AZ42" s="918"/>
    </row>
    <row r="43" spans="1:52" ht="18.75" customHeight="1" hidden="1">
      <c r="A43" s="902" t="s">
        <v>605</v>
      </c>
      <c r="B43" s="903"/>
      <c r="C43" s="913"/>
      <c r="D43" s="913"/>
      <c r="E43" s="913"/>
      <c r="F43" s="917"/>
      <c r="G43" s="903"/>
      <c r="H43" s="913"/>
      <c r="I43" s="913"/>
      <c r="J43" s="903"/>
      <c r="K43" s="913"/>
      <c r="L43" s="913"/>
      <c r="M43" s="913"/>
      <c r="N43" s="903"/>
      <c r="O43" s="913"/>
      <c r="P43" s="913"/>
      <c r="Q43" s="914"/>
      <c r="R43" s="903"/>
      <c r="S43" s="915"/>
      <c r="T43" s="916"/>
      <c r="U43" s="903"/>
      <c r="V43" s="913"/>
      <c r="W43" s="913"/>
      <c r="X43" s="913"/>
      <c r="Y43" s="917"/>
      <c r="Z43" s="903"/>
      <c r="AA43" s="913"/>
      <c r="AB43" s="913"/>
      <c r="AC43" s="744"/>
      <c r="AD43" s="750"/>
      <c r="AE43" s="751"/>
      <c r="AF43" s="746"/>
      <c r="AG43" s="915"/>
      <c r="AH43" s="913"/>
      <c r="AI43" s="913"/>
      <c r="AJ43" s="914"/>
      <c r="AK43" s="903"/>
      <c r="AL43" s="915"/>
      <c r="AM43" s="915"/>
      <c r="AN43" s="903"/>
      <c r="AO43" s="913"/>
      <c r="AP43" s="913"/>
      <c r="AQ43" s="913"/>
      <c r="AR43" s="917"/>
      <c r="AS43" s="903"/>
      <c r="AT43" s="913"/>
      <c r="AU43" s="917"/>
      <c r="AV43" s="744"/>
      <c r="AW43" s="750"/>
      <c r="AX43" s="751"/>
      <c r="AY43" s="746"/>
      <c r="AZ43" s="918"/>
    </row>
    <row r="44" spans="1:52" ht="18.75" customHeight="1" hidden="1">
      <c r="A44" s="912" t="s">
        <v>606</v>
      </c>
      <c r="B44" s="903"/>
      <c r="C44" s="913"/>
      <c r="D44" s="913"/>
      <c r="E44" s="913"/>
      <c r="F44" s="917"/>
      <c r="G44" s="903"/>
      <c r="H44" s="913"/>
      <c r="I44" s="913"/>
      <c r="J44" s="903"/>
      <c r="K44" s="913"/>
      <c r="L44" s="913"/>
      <c r="M44" s="913"/>
      <c r="N44" s="903"/>
      <c r="O44" s="913"/>
      <c r="P44" s="913"/>
      <c r="Q44" s="914"/>
      <c r="R44" s="903"/>
      <c r="S44" s="915"/>
      <c r="T44" s="916"/>
      <c r="U44" s="903"/>
      <c r="V44" s="913"/>
      <c r="W44" s="913"/>
      <c r="X44" s="913"/>
      <c r="Y44" s="917"/>
      <c r="Z44" s="903"/>
      <c r="AA44" s="913"/>
      <c r="AB44" s="913"/>
      <c r="AC44" s="744"/>
      <c r="AD44" s="750"/>
      <c r="AE44" s="751"/>
      <c r="AF44" s="746"/>
      <c r="AG44" s="915"/>
      <c r="AH44" s="913"/>
      <c r="AI44" s="913"/>
      <c r="AJ44" s="914"/>
      <c r="AK44" s="903"/>
      <c r="AL44" s="915"/>
      <c r="AM44" s="915"/>
      <c r="AN44" s="903"/>
      <c r="AO44" s="913"/>
      <c r="AP44" s="913"/>
      <c r="AQ44" s="913"/>
      <c r="AR44" s="917"/>
      <c r="AS44" s="903"/>
      <c r="AT44" s="913"/>
      <c r="AU44" s="917"/>
      <c r="AV44" s="744"/>
      <c r="AW44" s="750"/>
      <c r="AX44" s="751"/>
      <c r="AY44" s="746"/>
      <c r="AZ44" s="918"/>
    </row>
    <row r="45" spans="1:52" ht="18.75" customHeight="1" hidden="1">
      <c r="A45" s="912" t="s">
        <v>301</v>
      </c>
      <c r="B45" s="903"/>
      <c r="C45" s="913"/>
      <c r="D45" s="913"/>
      <c r="E45" s="913"/>
      <c r="F45" s="917"/>
      <c r="G45" s="903"/>
      <c r="H45" s="913"/>
      <c r="I45" s="913"/>
      <c r="J45" s="903"/>
      <c r="K45" s="913"/>
      <c r="L45" s="913"/>
      <c r="M45" s="913"/>
      <c r="N45" s="903"/>
      <c r="O45" s="913"/>
      <c r="P45" s="913"/>
      <c r="Q45" s="914"/>
      <c r="R45" s="903"/>
      <c r="S45" s="915"/>
      <c r="T45" s="916"/>
      <c r="U45" s="903"/>
      <c r="V45" s="913"/>
      <c r="W45" s="913"/>
      <c r="X45" s="913"/>
      <c r="Y45" s="917"/>
      <c r="Z45" s="903"/>
      <c r="AA45" s="913"/>
      <c r="AB45" s="913"/>
      <c r="AC45" s="744"/>
      <c r="AD45" s="750"/>
      <c r="AE45" s="751"/>
      <c r="AF45" s="746"/>
      <c r="AG45" s="915"/>
      <c r="AH45" s="913"/>
      <c r="AI45" s="913"/>
      <c r="AJ45" s="914"/>
      <c r="AK45" s="903"/>
      <c r="AL45" s="915"/>
      <c r="AM45" s="915"/>
      <c r="AN45" s="903"/>
      <c r="AO45" s="913"/>
      <c r="AP45" s="913"/>
      <c r="AQ45" s="913"/>
      <c r="AR45" s="917"/>
      <c r="AS45" s="903"/>
      <c r="AT45" s="913"/>
      <c r="AU45" s="917"/>
      <c r="AV45" s="744"/>
      <c r="AW45" s="750"/>
      <c r="AX45" s="751"/>
      <c r="AY45" s="746"/>
      <c r="AZ45" s="918"/>
    </row>
    <row r="46" spans="1:52" ht="18.75" customHeight="1" hidden="1">
      <c r="A46" s="912" t="s">
        <v>631</v>
      </c>
      <c r="B46" s="903"/>
      <c r="C46" s="913"/>
      <c r="D46" s="913"/>
      <c r="E46" s="913"/>
      <c r="F46" s="917"/>
      <c r="G46" s="903"/>
      <c r="H46" s="913"/>
      <c r="I46" s="913"/>
      <c r="J46" s="903"/>
      <c r="K46" s="913"/>
      <c r="L46" s="913"/>
      <c r="M46" s="913"/>
      <c r="N46" s="903"/>
      <c r="O46" s="913"/>
      <c r="P46" s="913"/>
      <c r="Q46" s="914"/>
      <c r="R46" s="903"/>
      <c r="S46" s="915"/>
      <c r="T46" s="916"/>
      <c r="U46" s="903"/>
      <c r="V46" s="913"/>
      <c r="W46" s="913"/>
      <c r="X46" s="913"/>
      <c r="Y46" s="917"/>
      <c r="Z46" s="903"/>
      <c r="AA46" s="913"/>
      <c r="AB46" s="913"/>
      <c r="AC46" s="744"/>
      <c r="AD46" s="750"/>
      <c r="AE46" s="751"/>
      <c r="AF46" s="746"/>
      <c r="AG46" s="915"/>
      <c r="AH46" s="913"/>
      <c r="AI46" s="913"/>
      <c r="AJ46" s="914"/>
      <c r="AK46" s="903"/>
      <c r="AL46" s="915"/>
      <c r="AM46" s="915"/>
      <c r="AN46" s="903"/>
      <c r="AO46" s="913"/>
      <c r="AP46" s="913"/>
      <c r="AQ46" s="913"/>
      <c r="AR46" s="917"/>
      <c r="AS46" s="903"/>
      <c r="AT46" s="913"/>
      <c r="AU46" s="917"/>
      <c r="AV46" s="744"/>
      <c r="AW46" s="750"/>
      <c r="AX46" s="751"/>
      <c r="AY46" s="746"/>
      <c r="AZ46" s="918"/>
    </row>
    <row r="47" spans="1:52" ht="18.75" customHeight="1" hidden="1">
      <c r="A47" s="912" t="s">
        <v>607</v>
      </c>
      <c r="B47" s="903"/>
      <c r="C47" s="913"/>
      <c r="D47" s="913"/>
      <c r="E47" s="913"/>
      <c r="F47" s="917"/>
      <c r="G47" s="903"/>
      <c r="H47" s="913"/>
      <c r="I47" s="913"/>
      <c r="J47" s="903"/>
      <c r="K47" s="913"/>
      <c r="L47" s="913"/>
      <c r="M47" s="913"/>
      <c r="N47" s="903"/>
      <c r="O47" s="913"/>
      <c r="P47" s="913"/>
      <c r="Q47" s="914"/>
      <c r="R47" s="903"/>
      <c r="S47" s="915"/>
      <c r="T47" s="916"/>
      <c r="U47" s="903"/>
      <c r="V47" s="913"/>
      <c r="W47" s="913"/>
      <c r="X47" s="913"/>
      <c r="Y47" s="917"/>
      <c r="Z47" s="903"/>
      <c r="AA47" s="913"/>
      <c r="AB47" s="913"/>
      <c r="AC47" s="744"/>
      <c r="AD47" s="750"/>
      <c r="AE47" s="751"/>
      <c r="AF47" s="746"/>
      <c r="AG47" s="915"/>
      <c r="AH47" s="913"/>
      <c r="AI47" s="913"/>
      <c r="AJ47" s="914"/>
      <c r="AK47" s="903"/>
      <c r="AL47" s="915"/>
      <c r="AM47" s="915"/>
      <c r="AN47" s="903"/>
      <c r="AO47" s="913"/>
      <c r="AP47" s="913"/>
      <c r="AQ47" s="913"/>
      <c r="AR47" s="917"/>
      <c r="AS47" s="903"/>
      <c r="AT47" s="913"/>
      <c r="AU47" s="917"/>
      <c r="AV47" s="744"/>
      <c r="AW47" s="750"/>
      <c r="AX47" s="751"/>
      <c r="AY47" s="746"/>
      <c r="AZ47" s="918"/>
    </row>
    <row r="48" spans="1:52" ht="18.75" customHeight="1" hidden="1">
      <c r="A48" s="912" t="s">
        <v>608</v>
      </c>
      <c r="B48" s="903"/>
      <c r="C48" s="913"/>
      <c r="D48" s="913"/>
      <c r="E48" s="913"/>
      <c r="F48" s="917"/>
      <c r="G48" s="903"/>
      <c r="H48" s="913"/>
      <c r="I48" s="913"/>
      <c r="J48" s="903"/>
      <c r="K48" s="913"/>
      <c r="L48" s="913"/>
      <c r="M48" s="913"/>
      <c r="N48" s="903"/>
      <c r="O48" s="913"/>
      <c r="P48" s="913"/>
      <c r="Q48" s="914"/>
      <c r="R48" s="903"/>
      <c r="S48" s="915"/>
      <c r="T48" s="916"/>
      <c r="U48" s="903"/>
      <c r="V48" s="913"/>
      <c r="W48" s="913"/>
      <c r="X48" s="913"/>
      <c r="Y48" s="917"/>
      <c r="Z48" s="903"/>
      <c r="AA48" s="913"/>
      <c r="AB48" s="913"/>
      <c r="AC48" s="744"/>
      <c r="AD48" s="750"/>
      <c r="AE48" s="751"/>
      <c r="AF48" s="746"/>
      <c r="AG48" s="915"/>
      <c r="AH48" s="913"/>
      <c r="AI48" s="913"/>
      <c r="AJ48" s="914"/>
      <c r="AK48" s="903"/>
      <c r="AL48" s="915"/>
      <c r="AM48" s="915"/>
      <c r="AN48" s="903"/>
      <c r="AO48" s="913"/>
      <c r="AP48" s="913"/>
      <c r="AQ48" s="913"/>
      <c r="AR48" s="917"/>
      <c r="AS48" s="903"/>
      <c r="AT48" s="913"/>
      <c r="AU48" s="917"/>
      <c r="AV48" s="744"/>
      <c r="AW48" s="750"/>
      <c r="AX48" s="751"/>
      <c r="AY48" s="746"/>
      <c r="AZ48" s="918"/>
    </row>
    <row r="49" spans="1:52" ht="18.75" customHeight="1" hidden="1">
      <c r="A49" s="912" t="s">
        <v>609</v>
      </c>
      <c r="B49" s="903"/>
      <c r="C49" s="913"/>
      <c r="D49" s="913"/>
      <c r="E49" s="913"/>
      <c r="F49" s="917"/>
      <c r="G49" s="903"/>
      <c r="H49" s="913"/>
      <c r="I49" s="913"/>
      <c r="J49" s="903"/>
      <c r="K49" s="913"/>
      <c r="L49" s="913"/>
      <c r="M49" s="913"/>
      <c r="N49" s="903"/>
      <c r="O49" s="913"/>
      <c r="P49" s="913"/>
      <c r="Q49" s="914"/>
      <c r="R49" s="903"/>
      <c r="S49" s="915"/>
      <c r="T49" s="916"/>
      <c r="U49" s="903"/>
      <c r="V49" s="913"/>
      <c r="W49" s="913"/>
      <c r="X49" s="913"/>
      <c r="Y49" s="917"/>
      <c r="Z49" s="903"/>
      <c r="AA49" s="913"/>
      <c r="AB49" s="913"/>
      <c r="AC49" s="744"/>
      <c r="AD49" s="750"/>
      <c r="AE49" s="751"/>
      <c r="AF49" s="746"/>
      <c r="AG49" s="915"/>
      <c r="AH49" s="913"/>
      <c r="AI49" s="913"/>
      <c r="AJ49" s="914"/>
      <c r="AK49" s="903"/>
      <c r="AL49" s="915"/>
      <c r="AM49" s="915"/>
      <c r="AN49" s="903"/>
      <c r="AO49" s="913"/>
      <c r="AP49" s="913"/>
      <c r="AQ49" s="913"/>
      <c r="AR49" s="917"/>
      <c r="AS49" s="903"/>
      <c r="AT49" s="913"/>
      <c r="AU49" s="917"/>
      <c r="AV49" s="744"/>
      <c r="AW49" s="750"/>
      <c r="AX49" s="751"/>
      <c r="AY49" s="746"/>
      <c r="AZ49" s="918"/>
    </row>
    <row r="50" spans="1:52" ht="18.75" customHeight="1">
      <c r="A50" s="912" t="s">
        <v>248</v>
      </c>
      <c r="B50" s="903"/>
      <c r="C50" s="913"/>
      <c r="D50" s="913"/>
      <c r="E50" s="913"/>
      <c r="F50" s="917"/>
      <c r="G50" s="903"/>
      <c r="H50" s="913"/>
      <c r="I50" s="913"/>
      <c r="J50" s="903"/>
      <c r="K50" s="913"/>
      <c r="L50" s="913"/>
      <c r="M50" s="913"/>
      <c r="N50" s="903"/>
      <c r="O50" s="913"/>
      <c r="P50" s="913"/>
      <c r="Q50" s="914"/>
      <c r="R50" s="903"/>
      <c r="S50" s="915"/>
      <c r="T50" s="916"/>
      <c r="U50" s="903"/>
      <c r="V50" s="913"/>
      <c r="W50" s="913"/>
      <c r="X50" s="913"/>
      <c r="Y50" s="917"/>
      <c r="Z50" s="903"/>
      <c r="AA50" s="913"/>
      <c r="AB50" s="913"/>
      <c r="AC50" s="744"/>
      <c r="AD50" s="750"/>
      <c r="AE50" s="751"/>
      <c r="AF50" s="746"/>
      <c r="AG50" s="915"/>
      <c r="AH50" s="913"/>
      <c r="AI50" s="913"/>
      <c r="AJ50" s="914"/>
      <c r="AK50" s="903"/>
      <c r="AL50" s="915"/>
      <c r="AM50" s="915"/>
      <c r="AN50" s="903"/>
      <c r="AO50" s="913"/>
      <c r="AP50" s="913"/>
      <c r="AQ50" s="913"/>
      <c r="AR50" s="917"/>
      <c r="AS50" s="903"/>
      <c r="AT50" s="913"/>
      <c r="AU50" s="917"/>
      <c r="AV50" s="744"/>
      <c r="AW50" s="750"/>
      <c r="AX50" s="751"/>
      <c r="AY50" s="746"/>
      <c r="AZ50" s="918"/>
    </row>
    <row r="51" spans="1:52" ht="21.75" customHeight="1">
      <c r="A51" s="927" t="s">
        <v>291</v>
      </c>
      <c r="B51" s="903"/>
      <c r="C51" s="904"/>
      <c r="D51" s="904"/>
      <c r="E51" s="904"/>
      <c r="F51" s="905"/>
      <c r="G51" s="903"/>
      <c r="H51" s="904"/>
      <c r="I51" s="904"/>
      <c r="J51" s="903"/>
      <c r="K51" s="904"/>
      <c r="L51" s="904"/>
      <c r="M51" s="904"/>
      <c r="N51" s="903"/>
      <c r="O51" s="904"/>
      <c r="P51" s="904"/>
      <c r="Q51" s="906"/>
      <c r="R51" s="907"/>
      <c r="S51" s="908"/>
      <c r="T51" s="909"/>
      <c r="U51" s="903"/>
      <c r="V51" s="904"/>
      <c r="W51" s="904"/>
      <c r="X51" s="904"/>
      <c r="Y51" s="905"/>
      <c r="Z51" s="903"/>
      <c r="AA51" s="904"/>
      <c r="AB51" s="904"/>
      <c r="AC51" s="725"/>
      <c r="AD51" s="732"/>
      <c r="AE51" s="734"/>
      <c r="AF51" s="733"/>
      <c r="AG51" s="915"/>
      <c r="AH51" s="904"/>
      <c r="AI51" s="904"/>
      <c r="AJ51" s="906"/>
      <c r="AK51" s="907"/>
      <c r="AL51" s="908"/>
      <c r="AM51" s="908"/>
      <c r="AN51" s="903"/>
      <c r="AO51" s="904"/>
      <c r="AP51" s="904"/>
      <c r="AQ51" s="904"/>
      <c r="AR51" s="905"/>
      <c r="AS51" s="903"/>
      <c r="AT51" s="904"/>
      <c r="AU51" s="910"/>
      <c r="AV51" s="725"/>
      <c r="AW51" s="732"/>
      <c r="AX51" s="734"/>
      <c r="AY51" s="733"/>
      <c r="AZ51" s="911"/>
    </row>
    <row r="52" spans="1:52" ht="15.75" customHeight="1">
      <c r="A52" s="902" t="s">
        <v>605</v>
      </c>
      <c r="B52" s="903"/>
      <c r="C52" s="904"/>
      <c r="D52" s="904"/>
      <c r="E52" s="904"/>
      <c r="F52" s="905"/>
      <c r="G52" s="903"/>
      <c r="H52" s="904"/>
      <c r="I52" s="904"/>
      <c r="J52" s="903"/>
      <c r="K52" s="904"/>
      <c r="L52" s="904"/>
      <c r="M52" s="904"/>
      <c r="N52" s="903"/>
      <c r="O52" s="904"/>
      <c r="P52" s="904"/>
      <c r="Q52" s="906"/>
      <c r="R52" s="907"/>
      <c r="S52" s="908"/>
      <c r="T52" s="909"/>
      <c r="U52" s="903"/>
      <c r="V52" s="904"/>
      <c r="W52" s="904"/>
      <c r="X52" s="904"/>
      <c r="Y52" s="905"/>
      <c r="Z52" s="903"/>
      <c r="AA52" s="904"/>
      <c r="AB52" s="904"/>
      <c r="AC52" s="725"/>
      <c r="AD52" s="732"/>
      <c r="AE52" s="734"/>
      <c r="AF52" s="733"/>
      <c r="AG52" s="915"/>
      <c r="AH52" s="904"/>
      <c r="AI52" s="904"/>
      <c r="AJ52" s="906"/>
      <c r="AK52" s="907"/>
      <c r="AL52" s="908"/>
      <c r="AM52" s="908"/>
      <c r="AN52" s="903"/>
      <c r="AO52" s="904"/>
      <c r="AP52" s="904"/>
      <c r="AQ52" s="904"/>
      <c r="AR52" s="905"/>
      <c r="AS52" s="903"/>
      <c r="AT52" s="904"/>
      <c r="AU52" s="910"/>
      <c r="AV52" s="725"/>
      <c r="AW52" s="732"/>
      <c r="AX52" s="734"/>
      <c r="AY52" s="733"/>
      <c r="AZ52" s="911"/>
    </row>
    <row r="53" spans="1:52" ht="15.75" customHeight="1">
      <c r="A53" s="731" t="s">
        <v>881</v>
      </c>
      <c r="B53" s="903"/>
      <c r="C53" s="904"/>
      <c r="D53" s="904"/>
      <c r="E53" s="904"/>
      <c r="F53" s="905"/>
      <c r="G53" s="903"/>
      <c r="H53" s="904"/>
      <c r="I53" s="904"/>
      <c r="J53" s="903"/>
      <c r="K53" s="904"/>
      <c r="L53" s="904"/>
      <c r="M53" s="904"/>
      <c r="N53" s="903"/>
      <c r="O53" s="904"/>
      <c r="P53" s="904"/>
      <c r="Q53" s="906"/>
      <c r="R53" s="907"/>
      <c r="S53" s="908"/>
      <c r="T53" s="909"/>
      <c r="U53" s="903"/>
      <c r="V53" s="904"/>
      <c r="W53" s="904"/>
      <c r="X53" s="904"/>
      <c r="Y53" s="905"/>
      <c r="Z53" s="903"/>
      <c r="AA53" s="904"/>
      <c r="AB53" s="904"/>
      <c r="AC53" s="725"/>
      <c r="AD53" s="732"/>
      <c r="AE53" s="734"/>
      <c r="AF53" s="733"/>
      <c r="AG53" s="915"/>
      <c r="AH53" s="904"/>
      <c r="AI53" s="904"/>
      <c r="AJ53" s="906"/>
      <c r="AK53" s="907"/>
      <c r="AL53" s="908"/>
      <c r="AM53" s="908"/>
      <c r="AN53" s="903"/>
      <c r="AO53" s="904"/>
      <c r="AP53" s="904"/>
      <c r="AQ53" s="904"/>
      <c r="AR53" s="905"/>
      <c r="AS53" s="903"/>
      <c r="AT53" s="904"/>
      <c r="AU53" s="910"/>
      <c r="AV53" s="725"/>
      <c r="AW53" s="732"/>
      <c r="AX53" s="734"/>
      <c r="AY53" s="733"/>
      <c r="AZ53" s="911"/>
    </row>
    <row r="54" spans="1:52" ht="15.75" customHeight="1">
      <c r="A54" s="731" t="s">
        <v>882</v>
      </c>
      <c r="B54" s="903"/>
      <c r="C54" s="904"/>
      <c r="D54" s="904"/>
      <c r="E54" s="904"/>
      <c r="F54" s="905"/>
      <c r="G54" s="903"/>
      <c r="H54" s="904"/>
      <c r="I54" s="904"/>
      <c r="J54" s="903"/>
      <c r="K54" s="904"/>
      <c r="L54" s="904"/>
      <c r="M54" s="904"/>
      <c r="N54" s="903"/>
      <c r="O54" s="904"/>
      <c r="P54" s="904"/>
      <c r="Q54" s="906"/>
      <c r="R54" s="907"/>
      <c r="S54" s="908"/>
      <c r="T54" s="909"/>
      <c r="U54" s="903"/>
      <c r="V54" s="904"/>
      <c r="W54" s="904"/>
      <c r="X54" s="904"/>
      <c r="Y54" s="905"/>
      <c r="Z54" s="903"/>
      <c r="AA54" s="904"/>
      <c r="AB54" s="904"/>
      <c r="AC54" s="725"/>
      <c r="AD54" s="732"/>
      <c r="AE54" s="734"/>
      <c r="AF54" s="733"/>
      <c r="AG54" s="915"/>
      <c r="AH54" s="904"/>
      <c r="AI54" s="904"/>
      <c r="AJ54" s="906"/>
      <c r="AK54" s="907"/>
      <c r="AL54" s="908"/>
      <c r="AM54" s="908"/>
      <c r="AN54" s="903"/>
      <c r="AO54" s="904"/>
      <c r="AP54" s="904"/>
      <c r="AQ54" s="904"/>
      <c r="AR54" s="905"/>
      <c r="AS54" s="903"/>
      <c r="AT54" s="904"/>
      <c r="AU54" s="910"/>
      <c r="AV54" s="725"/>
      <c r="AW54" s="732"/>
      <c r="AX54" s="734"/>
      <c r="AY54" s="733"/>
      <c r="AZ54" s="911"/>
    </row>
    <row r="55" spans="1:52" ht="15.75" customHeight="1">
      <c r="A55" s="912" t="s">
        <v>606</v>
      </c>
      <c r="B55" s="903"/>
      <c r="C55" s="904"/>
      <c r="D55" s="904"/>
      <c r="E55" s="904"/>
      <c r="F55" s="905"/>
      <c r="G55" s="903"/>
      <c r="H55" s="904"/>
      <c r="I55" s="904"/>
      <c r="J55" s="903"/>
      <c r="K55" s="904"/>
      <c r="L55" s="904"/>
      <c r="M55" s="904"/>
      <c r="N55" s="903"/>
      <c r="O55" s="904"/>
      <c r="P55" s="904"/>
      <c r="Q55" s="906"/>
      <c r="R55" s="907"/>
      <c r="S55" s="908"/>
      <c r="T55" s="909"/>
      <c r="U55" s="903"/>
      <c r="V55" s="904"/>
      <c r="W55" s="904"/>
      <c r="X55" s="904"/>
      <c r="Y55" s="905"/>
      <c r="Z55" s="903"/>
      <c r="AA55" s="904"/>
      <c r="AB55" s="904"/>
      <c r="AC55" s="725"/>
      <c r="AD55" s="732"/>
      <c r="AE55" s="734"/>
      <c r="AF55" s="733"/>
      <c r="AG55" s="915"/>
      <c r="AH55" s="904"/>
      <c r="AI55" s="904"/>
      <c r="AJ55" s="906"/>
      <c r="AK55" s="907"/>
      <c r="AL55" s="908"/>
      <c r="AM55" s="908"/>
      <c r="AN55" s="903"/>
      <c r="AO55" s="904"/>
      <c r="AP55" s="904"/>
      <c r="AQ55" s="904"/>
      <c r="AR55" s="905"/>
      <c r="AS55" s="903"/>
      <c r="AT55" s="904"/>
      <c r="AU55" s="910"/>
      <c r="AV55" s="725"/>
      <c r="AW55" s="732"/>
      <c r="AX55" s="734"/>
      <c r="AY55" s="733"/>
      <c r="AZ55" s="911"/>
    </row>
    <row r="56" spans="1:52" ht="15.75" customHeight="1">
      <c r="A56" s="912" t="s">
        <v>867</v>
      </c>
      <c r="B56" s="903"/>
      <c r="C56" s="904"/>
      <c r="D56" s="904"/>
      <c r="E56" s="904"/>
      <c r="F56" s="905"/>
      <c r="G56" s="903"/>
      <c r="H56" s="904"/>
      <c r="I56" s="904"/>
      <c r="J56" s="903"/>
      <c r="K56" s="904"/>
      <c r="L56" s="904"/>
      <c r="M56" s="904"/>
      <c r="N56" s="903"/>
      <c r="O56" s="904"/>
      <c r="P56" s="904"/>
      <c r="Q56" s="906"/>
      <c r="R56" s="907"/>
      <c r="S56" s="908"/>
      <c r="T56" s="909"/>
      <c r="U56" s="903"/>
      <c r="V56" s="904"/>
      <c r="W56" s="904"/>
      <c r="X56" s="904"/>
      <c r="Y56" s="905"/>
      <c r="Z56" s="903"/>
      <c r="AA56" s="904"/>
      <c r="AB56" s="904"/>
      <c r="AC56" s="725"/>
      <c r="AD56" s="732"/>
      <c r="AE56" s="734"/>
      <c r="AF56" s="733"/>
      <c r="AG56" s="915"/>
      <c r="AH56" s="904"/>
      <c r="AI56" s="904"/>
      <c r="AJ56" s="906"/>
      <c r="AK56" s="907"/>
      <c r="AL56" s="908"/>
      <c r="AM56" s="908"/>
      <c r="AN56" s="903"/>
      <c r="AO56" s="904"/>
      <c r="AP56" s="904"/>
      <c r="AQ56" s="904"/>
      <c r="AR56" s="905"/>
      <c r="AS56" s="903"/>
      <c r="AT56" s="904"/>
      <c r="AU56" s="910"/>
      <c r="AV56" s="725"/>
      <c r="AW56" s="732"/>
      <c r="AX56" s="734"/>
      <c r="AY56" s="733"/>
      <c r="AZ56" s="911"/>
    </row>
    <row r="57" spans="1:52" ht="15.75" customHeight="1">
      <c r="A57" s="912" t="s">
        <v>868</v>
      </c>
      <c r="B57" s="903"/>
      <c r="C57" s="904"/>
      <c r="D57" s="904"/>
      <c r="E57" s="904"/>
      <c r="F57" s="905"/>
      <c r="G57" s="903"/>
      <c r="H57" s="904"/>
      <c r="I57" s="904"/>
      <c r="J57" s="903"/>
      <c r="K57" s="904"/>
      <c r="L57" s="904"/>
      <c r="M57" s="904"/>
      <c r="N57" s="903"/>
      <c r="O57" s="904"/>
      <c r="P57" s="904"/>
      <c r="Q57" s="906"/>
      <c r="R57" s="907"/>
      <c r="S57" s="908"/>
      <c r="T57" s="909"/>
      <c r="U57" s="903"/>
      <c r="V57" s="904"/>
      <c r="W57" s="904"/>
      <c r="X57" s="904"/>
      <c r="Y57" s="905"/>
      <c r="Z57" s="903"/>
      <c r="AA57" s="904"/>
      <c r="AB57" s="904"/>
      <c r="AC57" s="725"/>
      <c r="AD57" s="732"/>
      <c r="AE57" s="734"/>
      <c r="AF57" s="733"/>
      <c r="AG57" s="915"/>
      <c r="AH57" s="904"/>
      <c r="AI57" s="904"/>
      <c r="AJ57" s="906"/>
      <c r="AK57" s="907"/>
      <c r="AL57" s="908"/>
      <c r="AM57" s="908"/>
      <c r="AN57" s="903"/>
      <c r="AO57" s="904"/>
      <c r="AP57" s="904"/>
      <c r="AQ57" s="904"/>
      <c r="AR57" s="905"/>
      <c r="AS57" s="903"/>
      <c r="AT57" s="904"/>
      <c r="AU57" s="910"/>
      <c r="AV57" s="725"/>
      <c r="AW57" s="732"/>
      <c r="AX57" s="734"/>
      <c r="AY57" s="733"/>
      <c r="AZ57" s="911"/>
    </row>
    <row r="58" spans="1:52" ht="15.75" customHeight="1">
      <c r="A58" s="912" t="s">
        <v>607</v>
      </c>
      <c r="B58" s="903"/>
      <c r="C58" s="904"/>
      <c r="D58" s="904"/>
      <c r="E58" s="904"/>
      <c r="F58" s="905"/>
      <c r="G58" s="903"/>
      <c r="H58" s="904"/>
      <c r="I58" s="904"/>
      <c r="J58" s="903"/>
      <c r="K58" s="904"/>
      <c r="L58" s="904"/>
      <c r="M58" s="904"/>
      <c r="N58" s="903"/>
      <c r="O58" s="904"/>
      <c r="P58" s="904"/>
      <c r="Q58" s="906"/>
      <c r="R58" s="907"/>
      <c r="S58" s="908"/>
      <c r="T58" s="909"/>
      <c r="U58" s="903"/>
      <c r="V58" s="904"/>
      <c r="W58" s="904"/>
      <c r="X58" s="904"/>
      <c r="Y58" s="905"/>
      <c r="Z58" s="903"/>
      <c r="AA58" s="904"/>
      <c r="AB58" s="904"/>
      <c r="AC58" s="725"/>
      <c r="AD58" s="732"/>
      <c r="AE58" s="734"/>
      <c r="AF58" s="733"/>
      <c r="AG58" s="915"/>
      <c r="AH58" s="904"/>
      <c r="AI58" s="904"/>
      <c r="AJ58" s="906"/>
      <c r="AK58" s="907"/>
      <c r="AL58" s="908"/>
      <c r="AM58" s="908"/>
      <c r="AN58" s="903"/>
      <c r="AO58" s="904"/>
      <c r="AP58" s="904"/>
      <c r="AQ58" s="904"/>
      <c r="AR58" s="905"/>
      <c r="AS58" s="903"/>
      <c r="AT58" s="904"/>
      <c r="AU58" s="910"/>
      <c r="AV58" s="725"/>
      <c r="AW58" s="732"/>
      <c r="AX58" s="734"/>
      <c r="AY58" s="733"/>
      <c r="AZ58" s="911"/>
    </row>
    <row r="59" spans="1:52" ht="15.75" customHeight="1">
      <c r="A59" s="912" t="s">
        <v>608</v>
      </c>
      <c r="B59" s="903"/>
      <c r="C59" s="904"/>
      <c r="D59" s="904"/>
      <c r="E59" s="904"/>
      <c r="F59" s="905"/>
      <c r="G59" s="903"/>
      <c r="H59" s="904"/>
      <c r="I59" s="904"/>
      <c r="J59" s="903"/>
      <c r="K59" s="904"/>
      <c r="L59" s="904"/>
      <c r="M59" s="904"/>
      <c r="N59" s="903"/>
      <c r="O59" s="904"/>
      <c r="P59" s="904"/>
      <c r="Q59" s="906"/>
      <c r="R59" s="907"/>
      <c r="S59" s="908"/>
      <c r="T59" s="909"/>
      <c r="U59" s="903"/>
      <c r="V59" s="904"/>
      <c r="W59" s="904"/>
      <c r="X59" s="904"/>
      <c r="Y59" s="905"/>
      <c r="Z59" s="903"/>
      <c r="AA59" s="904"/>
      <c r="AB59" s="904"/>
      <c r="AC59" s="725"/>
      <c r="AD59" s="732"/>
      <c r="AE59" s="734"/>
      <c r="AF59" s="733"/>
      <c r="AG59" s="915"/>
      <c r="AH59" s="904"/>
      <c r="AI59" s="904"/>
      <c r="AJ59" s="906"/>
      <c r="AK59" s="907"/>
      <c r="AL59" s="908"/>
      <c r="AM59" s="908"/>
      <c r="AN59" s="903"/>
      <c r="AO59" s="904"/>
      <c r="AP59" s="904"/>
      <c r="AQ59" s="904"/>
      <c r="AR59" s="905"/>
      <c r="AS59" s="903"/>
      <c r="AT59" s="904"/>
      <c r="AU59" s="910"/>
      <c r="AV59" s="725"/>
      <c r="AW59" s="732"/>
      <c r="AX59" s="734"/>
      <c r="AY59" s="733"/>
      <c r="AZ59" s="911"/>
    </row>
    <row r="60" spans="1:52" ht="15.75" customHeight="1">
      <c r="A60" s="912" t="s">
        <v>609</v>
      </c>
      <c r="B60" s="903"/>
      <c r="C60" s="904"/>
      <c r="D60" s="904"/>
      <c r="E60" s="904"/>
      <c r="F60" s="905"/>
      <c r="G60" s="903"/>
      <c r="H60" s="904"/>
      <c r="I60" s="904"/>
      <c r="J60" s="903"/>
      <c r="K60" s="904"/>
      <c r="L60" s="904"/>
      <c r="M60" s="904"/>
      <c r="N60" s="903"/>
      <c r="O60" s="904"/>
      <c r="P60" s="904"/>
      <c r="Q60" s="906"/>
      <c r="R60" s="907"/>
      <c r="S60" s="908"/>
      <c r="T60" s="909"/>
      <c r="U60" s="903"/>
      <c r="V60" s="904"/>
      <c r="W60" s="904"/>
      <c r="X60" s="904"/>
      <c r="Y60" s="905"/>
      <c r="Z60" s="903"/>
      <c r="AA60" s="904"/>
      <c r="AB60" s="904"/>
      <c r="AC60" s="725"/>
      <c r="AD60" s="732"/>
      <c r="AE60" s="734"/>
      <c r="AF60" s="733"/>
      <c r="AG60" s="915"/>
      <c r="AH60" s="904"/>
      <c r="AI60" s="904"/>
      <c r="AJ60" s="906"/>
      <c r="AK60" s="907"/>
      <c r="AL60" s="908"/>
      <c r="AM60" s="908"/>
      <c r="AN60" s="903"/>
      <c r="AO60" s="904"/>
      <c r="AP60" s="904"/>
      <c r="AQ60" s="904"/>
      <c r="AR60" s="905"/>
      <c r="AS60" s="903"/>
      <c r="AT60" s="904"/>
      <c r="AU60" s="910"/>
      <c r="AV60" s="725"/>
      <c r="AW60" s="732"/>
      <c r="AX60" s="734"/>
      <c r="AY60" s="733"/>
      <c r="AZ60" s="911"/>
    </row>
    <row r="61" spans="1:52" ht="18" customHeight="1" hidden="1" outlineLevel="1">
      <c r="A61" s="927" t="s">
        <v>291</v>
      </c>
      <c r="B61" s="903"/>
      <c r="C61" s="904"/>
      <c r="D61" s="904"/>
      <c r="E61" s="904"/>
      <c r="F61" s="905"/>
      <c r="G61" s="903"/>
      <c r="H61" s="904"/>
      <c r="I61" s="904"/>
      <c r="J61" s="903"/>
      <c r="K61" s="904"/>
      <c r="L61" s="904"/>
      <c r="M61" s="904"/>
      <c r="N61" s="903"/>
      <c r="O61" s="904"/>
      <c r="P61" s="904"/>
      <c r="Q61" s="906"/>
      <c r="R61" s="907"/>
      <c r="S61" s="908"/>
      <c r="T61" s="909"/>
      <c r="U61" s="903"/>
      <c r="V61" s="904"/>
      <c r="W61" s="904"/>
      <c r="X61" s="904"/>
      <c r="Y61" s="905"/>
      <c r="Z61" s="903"/>
      <c r="AA61" s="904"/>
      <c r="AB61" s="904"/>
      <c r="AC61" s="725"/>
      <c r="AD61" s="732"/>
      <c r="AE61" s="734"/>
      <c r="AF61" s="733"/>
      <c r="AG61" s="915"/>
      <c r="AH61" s="904"/>
      <c r="AI61" s="904"/>
      <c r="AJ61" s="906"/>
      <c r="AK61" s="907"/>
      <c r="AL61" s="908"/>
      <c r="AM61" s="908"/>
      <c r="AN61" s="903"/>
      <c r="AO61" s="904"/>
      <c r="AP61" s="904"/>
      <c r="AQ61" s="904"/>
      <c r="AR61" s="905"/>
      <c r="AS61" s="903"/>
      <c r="AT61" s="904"/>
      <c r="AU61" s="910"/>
      <c r="AV61" s="725"/>
      <c r="AW61" s="732"/>
      <c r="AX61" s="734"/>
      <c r="AY61" s="733"/>
      <c r="AZ61" s="911"/>
    </row>
    <row r="62" spans="1:52" ht="18" customHeight="1" hidden="1" outlineLevel="1">
      <c r="A62" s="902" t="s">
        <v>605</v>
      </c>
      <c r="B62" s="903"/>
      <c r="C62" s="904"/>
      <c r="D62" s="904"/>
      <c r="E62" s="904"/>
      <c r="F62" s="905"/>
      <c r="G62" s="903"/>
      <c r="H62" s="904"/>
      <c r="I62" s="904"/>
      <c r="J62" s="903"/>
      <c r="K62" s="904"/>
      <c r="L62" s="904"/>
      <c r="M62" s="904"/>
      <c r="N62" s="903"/>
      <c r="O62" s="904"/>
      <c r="P62" s="904"/>
      <c r="Q62" s="906"/>
      <c r="R62" s="907"/>
      <c r="S62" s="908"/>
      <c r="T62" s="909"/>
      <c r="U62" s="903"/>
      <c r="V62" s="904"/>
      <c r="W62" s="904"/>
      <c r="X62" s="904"/>
      <c r="Y62" s="905"/>
      <c r="Z62" s="903"/>
      <c r="AA62" s="904"/>
      <c r="AB62" s="904"/>
      <c r="AC62" s="725"/>
      <c r="AD62" s="732"/>
      <c r="AE62" s="734"/>
      <c r="AF62" s="733"/>
      <c r="AG62" s="915"/>
      <c r="AH62" s="904"/>
      <c r="AI62" s="904"/>
      <c r="AJ62" s="906"/>
      <c r="AK62" s="907"/>
      <c r="AL62" s="908"/>
      <c r="AM62" s="908"/>
      <c r="AN62" s="903"/>
      <c r="AO62" s="904"/>
      <c r="AP62" s="904"/>
      <c r="AQ62" s="904"/>
      <c r="AR62" s="905"/>
      <c r="AS62" s="903"/>
      <c r="AT62" s="904"/>
      <c r="AU62" s="910"/>
      <c r="AV62" s="725"/>
      <c r="AW62" s="732"/>
      <c r="AX62" s="734"/>
      <c r="AY62" s="733"/>
      <c r="AZ62" s="911"/>
    </row>
    <row r="63" spans="1:52" ht="18" customHeight="1" hidden="1" outlineLevel="1">
      <c r="A63" s="912" t="s">
        <v>606</v>
      </c>
      <c r="B63" s="903"/>
      <c r="C63" s="904"/>
      <c r="D63" s="904"/>
      <c r="E63" s="904"/>
      <c r="F63" s="905"/>
      <c r="G63" s="903"/>
      <c r="H63" s="904"/>
      <c r="I63" s="904"/>
      <c r="J63" s="903"/>
      <c r="K63" s="904"/>
      <c r="L63" s="904"/>
      <c r="M63" s="904"/>
      <c r="N63" s="903"/>
      <c r="O63" s="904"/>
      <c r="P63" s="904"/>
      <c r="Q63" s="906"/>
      <c r="R63" s="907"/>
      <c r="S63" s="908"/>
      <c r="T63" s="909"/>
      <c r="U63" s="903"/>
      <c r="V63" s="904"/>
      <c r="W63" s="904"/>
      <c r="X63" s="904"/>
      <c r="Y63" s="905"/>
      <c r="Z63" s="903"/>
      <c r="AA63" s="904"/>
      <c r="AB63" s="904"/>
      <c r="AC63" s="725"/>
      <c r="AD63" s="732"/>
      <c r="AE63" s="734"/>
      <c r="AF63" s="733"/>
      <c r="AG63" s="915"/>
      <c r="AH63" s="904"/>
      <c r="AI63" s="904"/>
      <c r="AJ63" s="906"/>
      <c r="AK63" s="907"/>
      <c r="AL63" s="908"/>
      <c r="AM63" s="908"/>
      <c r="AN63" s="903"/>
      <c r="AO63" s="904"/>
      <c r="AP63" s="904"/>
      <c r="AQ63" s="904"/>
      <c r="AR63" s="905"/>
      <c r="AS63" s="903"/>
      <c r="AT63" s="904"/>
      <c r="AU63" s="910"/>
      <c r="AV63" s="725"/>
      <c r="AW63" s="732"/>
      <c r="AX63" s="734"/>
      <c r="AY63" s="733"/>
      <c r="AZ63" s="911"/>
    </row>
    <row r="64" spans="1:52" ht="18" customHeight="1" hidden="1" outlineLevel="1">
      <c r="A64" s="912" t="s">
        <v>301</v>
      </c>
      <c r="B64" s="903"/>
      <c r="C64" s="904"/>
      <c r="D64" s="904"/>
      <c r="E64" s="904"/>
      <c r="F64" s="905"/>
      <c r="G64" s="903"/>
      <c r="H64" s="904"/>
      <c r="I64" s="904"/>
      <c r="J64" s="903"/>
      <c r="K64" s="904"/>
      <c r="L64" s="904"/>
      <c r="M64" s="904"/>
      <c r="N64" s="903"/>
      <c r="O64" s="904"/>
      <c r="P64" s="904"/>
      <c r="Q64" s="906"/>
      <c r="R64" s="907"/>
      <c r="S64" s="908"/>
      <c r="T64" s="909"/>
      <c r="U64" s="903"/>
      <c r="V64" s="904"/>
      <c r="W64" s="904"/>
      <c r="X64" s="904"/>
      <c r="Y64" s="905"/>
      <c r="Z64" s="903"/>
      <c r="AA64" s="904"/>
      <c r="AB64" s="904"/>
      <c r="AC64" s="725"/>
      <c r="AD64" s="732"/>
      <c r="AE64" s="734"/>
      <c r="AF64" s="733"/>
      <c r="AG64" s="915"/>
      <c r="AH64" s="904"/>
      <c r="AI64" s="904"/>
      <c r="AJ64" s="906"/>
      <c r="AK64" s="907"/>
      <c r="AL64" s="908"/>
      <c r="AM64" s="908"/>
      <c r="AN64" s="903"/>
      <c r="AO64" s="904"/>
      <c r="AP64" s="904"/>
      <c r="AQ64" s="904"/>
      <c r="AR64" s="905"/>
      <c r="AS64" s="903"/>
      <c r="AT64" s="904"/>
      <c r="AU64" s="910"/>
      <c r="AV64" s="725"/>
      <c r="AW64" s="732"/>
      <c r="AX64" s="734"/>
      <c r="AY64" s="733"/>
      <c r="AZ64" s="911"/>
    </row>
    <row r="65" spans="1:52" ht="18" customHeight="1" hidden="1" outlineLevel="1">
      <c r="A65" s="912" t="s">
        <v>631</v>
      </c>
      <c r="B65" s="903"/>
      <c r="C65" s="904"/>
      <c r="D65" s="904"/>
      <c r="E65" s="904"/>
      <c r="F65" s="905"/>
      <c r="G65" s="903"/>
      <c r="H65" s="904"/>
      <c r="I65" s="904"/>
      <c r="J65" s="903"/>
      <c r="K65" s="904"/>
      <c r="L65" s="904"/>
      <c r="M65" s="904"/>
      <c r="N65" s="903"/>
      <c r="O65" s="904"/>
      <c r="P65" s="904"/>
      <c r="Q65" s="906"/>
      <c r="R65" s="907"/>
      <c r="S65" s="908"/>
      <c r="T65" s="909"/>
      <c r="U65" s="903"/>
      <c r="V65" s="904"/>
      <c r="W65" s="904"/>
      <c r="X65" s="904"/>
      <c r="Y65" s="905"/>
      <c r="Z65" s="903"/>
      <c r="AA65" s="904"/>
      <c r="AB65" s="904"/>
      <c r="AC65" s="725"/>
      <c r="AD65" s="732"/>
      <c r="AE65" s="734"/>
      <c r="AF65" s="733"/>
      <c r="AG65" s="915"/>
      <c r="AH65" s="904"/>
      <c r="AI65" s="904"/>
      <c r="AJ65" s="906"/>
      <c r="AK65" s="907"/>
      <c r="AL65" s="908"/>
      <c r="AM65" s="908"/>
      <c r="AN65" s="903"/>
      <c r="AO65" s="904"/>
      <c r="AP65" s="904"/>
      <c r="AQ65" s="904"/>
      <c r="AR65" s="905"/>
      <c r="AS65" s="903"/>
      <c r="AT65" s="904"/>
      <c r="AU65" s="910"/>
      <c r="AV65" s="725"/>
      <c r="AW65" s="732"/>
      <c r="AX65" s="734"/>
      <c r="AY65" s="733"/>
      <c r="AZ65" s="911"/>
    </row>
    <row r="66" spans="1:52" ht="18" customHeight="1" hidden="1" outlineLevel="1">
      <c r="A66" s="912" t="s">
        <v>607</v>
      </c>
      <c r="B66" s="903"/>
      <c r="C66" s="904"/>
      <c r="D66" s="904"/>
      <c r="E66" s="904"/>
      <c r="F66" s="905"/>
      <c r="G66" s="903"/>
      <c r="H66" s="904"/>
      <c r="I66" s="904"/>
      <c r="J66" s="903"/>
      <c r="K66" s="904"/>
      <c r="L66" s="904"/>
      <c r="M66" s="904"/>
      <c r="N66" s="903"/>
      <c r="O66" s="904"/>
      <c r="P66" s="904"/>
      <c r="Q66" s="906"/>
      <c r="R66" s="907"/>
      <c r="S66" s="908"/>
      <c r="T66" s="909"/>
      <c r="U66" s="903"/>
      <c r="V66" s="904"/>
      <c r="W66" s="904"/>
      <c r="X66" s="904"/>
      <c r="Y66" s="905"/>
      <c r="Z66" s="903"/>
      <c r="AA66" s="904"/>
      <c r="AB66" s="904"/>
      <c r="AC66" s="725"/>
      <c r="AD66" s="732"/>
      <c r="AE66" s="734"/>
      <c r="AF66" s="733"/>
      <c r="AG66" s="915"/>
      <c r="AH66" s="904"/>
      <c r="AI66" s="904"/>
      <c r="AJ66" s="906"/>
      <c r="AK66" s="907"/>
      <c r="AL66" s="908"/>
      <c r="AM66" s="908"/>
      <c r="AN66" s="903"/>
      <c r="AO66" s="904"/>
      <c r="AP66" s="904"/>
      <c r="AQ66" s="904"/>
      <c r="AR66" s="905"/>
      <c r="AS66" s="903"/>
      <c r="AT66" s="904"/>
      <c r="AU66" s="910"/>
      <c r="AV66" s="725"/>
      <c r="AW66" s="732"/>
      <c r="AX66" s="734"/>
      <c r="AY66" s="733"/>
      <c r="AZ66" s="911"/>
    </row>
    <row r="67" spans="1:52" ht="18" customHeight="1" hidden="1" outlineLevel="1">
      <c r="A67" s="912" t="s">
        <v>608</v>
      </c>
      <c r="B67" s="903"/>
      <c r="C67" s="904"/>
      <c r="D67" s="904"/>
      <c r="E67" s="904"/>
      <c r="F67" s="905"/>
      <c r="G67" s="903"/>
      <c r="H67" s="904"/>
      <c r="I67" s="904"/>
      <c r="J67" s="903"/>
      <c r="K67" s="904"/>
      <c r="L67" s="904"/>
      <c r="M67" s="904"/>
      <c r="N67" s="903"/>
      <c r="O67" s="904"/>
      <c r="P67" s="904"/>
      <c r="Q67" s="906"/>
      <c r="R67" s="907"/>
      <c r="S67" s="908"/>
      <c r="T67" s="909"/>
      <c r="U67" s="903"/>
      <c r="V67" s="904"/>
      <c r="W67" s="904"/>
      <c r="X67" s="904"/>
      <c r="Y67" s="905"/>
      <c r="Z67" s="903"/>
      <c r="AA67" s="904"/>
      <c r="AB67" s="904"/>
      <c r="AC67" s="725"/>
      <c r="AD67" s="732"/>
      <c r="AE67" s="734"/>
      <c r="AF67" s="733"/>
      <c r="AG67" s="915"/>
      <c r="AH67" s="904"/>
      <c r="AI67" s="904"/>
      <c r="AJ67" s="906"/>
      <c r="AK67" s="907"/>
      <c r="AL67" s="908"/>
      <c r="AM67" s="908"/>
      <c r="AN67" s="903"/>
      <c r="AO67" s="904"/>
      <c r="AP67" s="904"/>
      <c r="AQ67" s="904"/>
      <c r="AR67" s="905"/>
      <c r="AS67" s="903"/>
      <c r="AT67" s="904"/>
      <c r="AU67" s="910"/>
      <c r="AV67" s="725"/>
      <c r="AW67" s="732"/>
      <c r="AX67" s="734"/>
      <c r="AY67" s="733"/>
      <c r="AZ67" s="911"/>
    </row>
    <row r="68" spans="1:52" ht="18" customHeight="1" hidden="1" outlineLevel="1">
      <c r="A68" s="912" t="s">
        <v>609</v>
      </c>
      <c r="B68" s="903"/>
      <c r="C68" s="904"/>
      <c r="D68" s="904"/>
      <c r="E68" s="904"/>
      <c r="F68" s="905"/>
      <c r="G68" s="903"/>
      <c r="H68" s="904"/>
      <c r="I68" s="904"/>
      <c r="J68" s="903"/>
      <c r="K68" s="904"/>
      <c r="L68" s="904"/>
      <c r="M68" s="904"/>
      <c r="N68" s="903"/>
      <c r="O68" s="904"/>
      <c r="P68" s="904"/>
      <c r="Q68" s="906"/>
      <c r="R68" s="907"/>
      <c r="S68" s="908"/>
      <c r="T68" s="909"/>
      <c r="U68" s="903"/>
      <c r="V68" s="904"/>
      <c r="W68" s="904"/>
      <c r="X68" s="904"/>
      <c r="Y68" s="905"/>
      <c r="Z68" s="903"/>
      <c r="AA68" s="904"/>
      <c r="AB68" s="904"/>
      <c r="AC68" s="725"/>
      <c r="AD68" s="732"/>
      <c r="AE68" s="734"/>
      <c r="AF68" s="733"/>
      <c r="AG68" s="915"/>
      <c r="AH68" s="904"/>
      <c r="AI68" s="904"/>
      <c r="AJ68" s="906"/>
      <c r="AK68" s="907"/>
      <c r="AL68" s="908"/>
      <c r="AM68" s="908"/>
      <c r="AN68" s="903"/>
      <c r="AO68" s="904"/>
      <c r="AP68" s="904"/>
      <c r="AQ68" s="904"/>
      <c r="AR68" s="905"/>
      <c r="AS68" s="903"/>
      <c r="AT68" s="904"/>
      <c r="AU68" s="910"/>
      <c r="AV68" s="725"/>
      <c r="AW68" s="732"/>
      <c r="AX68" s="734"/>
      <c r="AY68" s="733"/>
      <c r="AZ68" s="911"/>
    </row>
    <row r="69" spans="1:52" ht="18" customHeight="1" hidden="1" outlineLevel="1">
      <c r="A69" s="927" t="s">
        <v>291</v>
      </c>
      <c r="B69" s="903"/>
      <c r="C69" s="904"/>
      <c r="D69" s="904"/>
      <c r="E69" s="904"/>
      <c r="F69" s="905"/>
      <c r="G69" s="903"/>
      <c r="H69" s="904"/>
      <c r="I69" s="904"/>
      <c r="J69" s="903"/>
      <c r="K69" s="904"/>
      <c r="L69" s="904"/>
      <c r="M69" s="904"/>
      <c r="N69" s="903"/>
      <c r="O69" s="904"/>
      <c r="P69" s="904"/>
      <c r="Q69" s="906"/>
      <c r="R69" s="907"/>
      <c r="S69" s="908"/>
      <c r="T69" s="909"/>
      <c r="U69" s="903"/>
      <c r="V69" s="904"/>
      <c r="W69" s="904"/>
      <c r="X69" s="904"/>
      <c r="Y69" s="905"/>
      <c r="Z69" s="903"/>
      <c r="AA69" s="904"/>
      <c r="AB69" s="904"/>
      <c r="AC69" s="725"/>
      <c r="AD69" s="732"/>
      <c r="AE69" s="734"/>
      <c r="AF69" s="733"/>
      <c r="AG69" s="915"/>
      <c r="AH69" s="904"/>
      <c r="AI69" s="904"/>
      <c r="AJ69" s="906"/>
      <c r="AK69" s="907"/>
      <c r="AL69" s="908"/>
      <c r="AM69" s="908"/>
      <c r="AN69" s="903"/>
      <c r="AO69" s="904"/>
      <c r="AP69" s="904"/>
      <c r="AQ69" s="904"/>
      <c r="AR69" s="905"/>
      <c r="AS69" s="903"/>
      <c r="AT69" s="904"/>
      <c r="AU69" s="910"/>
      <c r="AV69" s="725"/>
      <c r="AW69" s="732"/>
      <c r="AX69" s="734"/>
      <c r="AY69" s="733"/>
      <c r="AZ69" s="911"/>
    </row>
    <row r="70" spans="1:52" ht="18" customHeight="1" hidden="1" outlineLevel="1">
      <c r="A70" s="902" t="s">
        <v>605</v>
      </c>
      <c r="B70" s="903"/>
      <c r="C70" s="904"/>
      <c r="D70" s="904"/>
      <c r="E70" s="904"/>
      <c r="F70" s="905"/>
      <c r="G70" s="903"/>
      <c r="H70" s="904"/>
      <c r="I70" s="904"/>
      <c r="J70" s="903"/>
      <c r="K70" s="904"/>
      <c r="L70" s="904"/>
      <c r="M70" s="904"/>
      <c r="N70" s="903"/>
      <c r="O70" s="904"/>
      <c r="P70" s="904"/>
      <c r="Q70" s="906"/>
      <c r="R70" s="907"/>
      <c r="S70" s="908"/>
      <c r="T70" s="909"/>
      <c r="U70" s="903"/>
      <c r="V70" s="904"/>
      <c r="W70" s="904"/>
      <c r="X70" s="904"/>
      <c r="Y70" s="905"/>
      <c r="Z70" s="903"/>
      <c r="AA70" s="904"/>
      <c r="AB70" s="904"/>
      <c r="AC70" s="725"/>
      <c r="AD70" s="732"/>
      <c r="AE70" s="734"/>
      <c r="AF70" s="733"/>
      <c r="AG70" s="915"/>
      <c r="AH70" s="904"/>
      <c r="AI70" s="904"/>
      <c r="AJ70" s="906"/>
      <c r="AK70" s="907"/>
      <c r="AL70" s="908"/>
      <c r="AM70" s="908"/>
      <c r="AN70" s="903"/>
      <c r="AO70" s="904"/>
      <c r="AP70" s="904"/>
      <c r="AQ70" s="904"/>
      <c r="AR70" s="905"/>
      <c r="AS70" s="903"/>
      <c r="AT70" s="904"/>
      <c r="AU70" s="910"/>
      <c r="AV70" s="725"/>
      <c r="AW70" s="732"/>
      <c r="AX70" s="734"/>
      <c r="AY70" s="733"/>
      <c r="AZ70" s="911"/>
    </row>
    <row r="71" spans="1:52" ht="18" customHeight="1" hidden="1" outlineLevel="1">
      <c r="A71" s="912" t="s">
        <v>606</v>
      </c>
      <c r="B71" s="903"/>
      <c r="C71" s="904"/>
      <c r="D71" s="904"/>
      <c r="E71" s="904"/>
      <c r="F71" s="905"/>
      <c r="G71" s="903"/>
      <c r="H71" s="904"/>
      <c r="I71" s="904"/>
      <c r="J71" s="903"/>
      <c r="K71" s="904"/>
      <c r="L71" s="904"/>
      <c r="M71" s="904"/>
      <c r="N71" s="903"/>
      <c r="O71" s="904"/>
      <c r="P71" s="904"/>
      <c r="Q71" s="906"/>
      <c r="R71" s="907"/>
      <c r="S71" s="908"/>
      <c r="T71" s="909"/>
      <c r="U71" s="903"/>
      <c r="V71" s="904"/>
      <c r="W71" s="904"/>
      <c r="X71" s="904"/>
      <c r="Y71" s="905"/>
      <c r="Z71" s="903"/>
      <c r="AA71" s="904"/>
      <c r="AB71" s="904"/>
      <c r="AC71" s="725"/>
      <c r="AD71" s="732"/>
      <c r="AE71" s="734"/>
      <c r="AF71" s="733"/>
      <c r="AG71" s="915"/>
      <c r="AH71" s="904"/>
      <c r="AI71" s="904"/>
      <c r="AJ71" s="906"/>
      <c r="AK71" s="907"/>
      <c r="AL71" s="908"/>
      <c r="AM71" s="908"/>
      <c r="AN71" s="903"/>
      <c r="AO71" s="904"/>
      <c r="AP71" s="904"/>
      <c r="AQ71" s="904"/>
      <c r="AR71" s="905"/>
      <c r="AS71" s="903"/>
      <c r="AT71" s="904"/>
      <c r="AU71" s="910"/>
      <c r="AV71" s="725"/>
      <c r="AW71" s="732"/>
      <c r="AX71" s="734"/>
      <c r="AY71" s="733"/>
      <c r="AZ71" s="911"/>
    </row>
    <row r="72" spans="1:52" ht="18" customHeight="1" hidden="1" outlineLevel="1">
      <c r="A72" s="912" t="s">
        <v>301</v>
      </c>
      <c r="B72" s="903"/>
      <c r="C72" s="904"/>
      <c r="D72" s="904"/>
      <c r="E72" s="904"/>
      <c r="F72" s="905"/>
      <c r="G72" s="903"/>
      <c r="H72" s="904"/>
      <c r="I72" s="904"/>
      <c r="J72" s="903"/>
      <c r="K72" s="904"/>
      <c r="L72" s="904"/>
      <c r="M72" s="904"/>
      <c r="N72" s="903"/>
      <c r="O72" s="904"/>
      <c r="P72" s="904"/>
      <c r="Q72" s="906"/>
      <c r="R72" s="907"/>
      <c r="S72" s="908"/>
      <c r="T72" s="909"/>
      <c r="U72" s="903"/>
      <c r="V72" s="904"/>
      <c r="W72" s="904"/>
      <c r="X72" s="904"/>
      <c r="Y72" s="905"/>
      <c r="Z72" s="903"/>
      <c r="AA72" s="904"/>
      <c r="AB72" s="904"/>
      <c r="AC72" s="725"/>
      <c r="AD72" s="732"/>
      <c r="AE72" s="734"/>
      <c r="AF72" s="733"/>
      <c r="AG72" s="915"/>
      <c r="AH72" s="904"/>
      <c r="AI72" s="904"/>
      <c r="AJ72" s="906"/>
      <c r="AK72" s="907"/>
      <c r="AL72" s="908"/>
      <c r="AM72" s="908"/>
      <c r="AN72" s="903"/>
      <c r="AO72" s="904"/>
      <c r="AP72" s="904"/>
      <c r="AQ72" s="904"/>
      <c r="AR72" s="905"/>
      <c r="AS72" s="903"/>
      <c r="AT72" s="904"/>
      <c r="AU72" s="910"/>
      <c r="AV72" s="725"/>
      <c r="AW72" s="732"/>
      <c r="AX72" s="734"/>
      <c r="AY72" s="733"/>
      <c r="AZ72" s="911"/>
    </row>
    <row r="73" spans="1:52" ht="18" customHeight="1" hidden="1" outlineLevel="1">
      <c r="A73" s="912" t="s">
        <v>631</v>
      </c>
      <c r="B73" s="903"/>
      <c r="C73" s="904"/>
      <c r="D73" s="904"/>
      <c r="E73" s="904"/>
      <c r="F73" s="905"/>
      <c r="G73" s="903"/>
      <c r="H73" s="904"/>
      <c r="I73" s="904"/>
      <c r="J73" s="903"/>
      <c r="K73" s="904"/>
      <c r="L73" s="904"/>
      <c r="M73" s="904"/>
      <c r="N73" s="903"/>
      <c r="O73" s="904"/>
      <c r="P73" s="904"/>
      <c r="Q73" s="906"/>
      <c r="R73" s="907"/>
      <c r="S73" s="908"/>
      <c r="T73" s="909"/>
      <c r="U73" s="903"/>
      <c r="V73" s="904"/>
      <c r="W73" s="904"/>
      <c r="X73" s="904"/>
      <c r="Y73" s="905"/>
      <c r="Z73" s="903"/>
      <c r="AA73" s="904"/>
      <c r="AB73" s="904"/>
      <c r="AC73" s="725"/>
      <c r="AD73" s="732"/>
      <c r="AE73" s="734"/>
      <c r="AF73" s="733"/>
      <c r="AG73" s="915"/>
      <c r="AH73" s="904"/>
      <c r="AI73" s="904"/>
      <c r="AJ73" s="906"/>
      <c r="AK73" s="907"/>
      <c r="AL73" s="908"/>
      <c r="AM73" s="908"/>
      <c r="AN73" s="903"/>
      <c r="AO73" s="904"/>
      <c r="AP73" s="904"/>
      <c r="AQ73" s="904"/>
      <c r="AR73" s="905"/>
      <c r="AS73" s="903"/>
      <c r="AT73" s="904"/>
      <c r="AU73" s="910"/>
      <c r="AV73" s="725"/>
      <c r="AW73" s="732"/>
      <c r="AX73" s="734"/>
      <c r="AY73" s="733"/>
      <c r="AZ73" s="911"/>
    </row>
    <row r="74" spans="1:52" ht="18" customHeight="1" hidden="1" outlineLevel="1">
      <c r="A74" s="912" t="s">
        <v>607</v>
      </c>
      <c r="B74" s="903"/>
      <c r="C74" s="904"/>
      <c r="D74" s="904"/>
      <c r="E74" s="904"/>
      <c r="F74" s="905"/>
      <c r="G74" s="903"/>
      <c r="H74" s="904"/>
      <c r="I74" s="904"/>
      <c r="J74" s="903"/>
      <c r="K74" s="904"/>
      <c r="L74" s="904"/>
      <c r="M74" s="904"/>
      <c r="N74" s="903"/>
      <c r="O74" s="904"/>
      <c r="P74" s="904"/>
      <c r="Q74" s="906"/>
      <c r="R74" s="907"/>
      <c r="S74" s="908"/>
      <c r="T74" s="909"/>
      <c r="U74" s="903"/>
      <c r="V74" s="904"/>
      <c r="W74" s="904"/>
      <c r="X74" s="904"/>
      <c r="Y74" s="905"/>
      <c r="Z74" s="903"/>
      <c r="AA74" s="904"/>
      <c r="AB74" s="904"/>
      <c r="AC74" s="725"/>
      <c r="AD74" s="732"/>
      <c r="AE74" s="734"/>
      <c r="AF74" s="733"/>
      <c r="AG74" s="915"/>
      <c r="AH74" s="904"/>
      <c r="AI74" s="904"/>
      <c r="AJ74" s="906"/>
      <c r="AK74" s="907"/>
      <c r="AL74" s="908"/>
      <c r="AM74" s="908"/>
      <c r="AN74" s="903"/>
      <c r="AO74" s="904"/>
      <c r="AP74" s="904"/>
      <c r="AQ74" s="904"/>
      <c r="AR74" s="905"/>
      <c r="AS74" s="903"/>
      <c r="AT74" s="904"/>
      <c r="AU74" s="910"/>
      <c r="AV74" s="725"/>
      <c r="AW74" s="732"/>
      <c r="AX74" s="734"/>
      <c r="AY74" s="733"/>
      <c r="AZ74" s="911"/>
    </row>
    <row r="75" spans="1:52" ht="18" customHeight="1" hidden="1" outlineLevel="1">
      <c r="A75" s="912" t="s">
        <v>608</v>
      </c>
      <c r="B75" s="903"/>
      <c r="C75" s="904"/>
      <c r="D75" s="904"/>
      <c r="E75" s="904"/>
      <c r="F75" s="905"/>
      <c r="G75" s="903"/>
      <c r="H75" s="904"/>
      <c r="I75" s="904"/>
      <c r="J75" s="903"/>
      <c r="K75" s="904"/>
      <c r="L75" s="904"/>
      <c r="M75" s="904"/>
      <c r="N75" s="903"/>
      <c r="O75" s="904"/>
      <c r="P75" s="904"/>
      <c r="Q75" s="906"/>
      <c r="R75" s="907"/>
      <c r="S75" s="908"/>
      <c r="T75" s="909"/>
      <c r="U75" s="903"/>
      <c r="V75" s="904"/>
      <c r="W75" s="904"/>
      <c r="X75" s="904"/>
      <c r="Y75" s="905"/>
      <c r="Z75" s="903"/>
      <c r="AA75" s="904"/>
      <c r="AB75" s="904"/>
      <c r="AC75" s="725"/>
      <c r="AD75" s="732"/>
      <c r="AE75" s="734"/>
      <c r="AF75" s="733"/>
      <c r="AG75" s="915"/>
      <c r="AH75" s="904"/>
      <c r="AI75" s="904"/>
      <c r="AJ75" s="906"/>
      <c r="AK75" s="907"/>
      <c r="AL75" s="908"/>
      <c r="AM75" s="908"/>
      <c r="AN75" s="903"/>
      <c r="AO75" s="904"/>
      <c r="AP75" s="904"/>
      <c r="AQ75" s="904"/>
      <c r="AR75" s="905"/>
      <c r="AS75" s="903"/>
      <c r="AT75" s="904"/>
      <c r="AU75" s="910"/>
      <c r="AV75" s="725"/>
      <c r="AW75" s="732"/>
      <c r="AX75" s="734"/>
      <c r="AY75" s="733"/>
      <c r="AZ75" s="911"/>
    </row>
    <row r="76" spans="1:52" ht="18" customHeight="1" hidden="1" outlineLevel="1">
      <c r="A76" s="912" t="s">
        <v>609</v>
      </c>
      <c r="B76" s="903"/>
      <c r="C76" s="904"/>
      <c r="D76" s="904"/>
      <c r="E76" s="904"/>
      <c r="F76" s="905"/>
      <c r="G76" s="903"/>
      <c r="H76" s="904"/>
      <c r="I76" s="904"/>
      <c r="J76" s="903"/>
      <c r="K76" s="904"/>
      <c r="L76" s="904"/>
      <c r="M76" s="904"/>
      <c r="N76" s="903"/>
      <c r="O76" s="904"/>
      <c r="P76" s="904"/>
      <c r="Q76" s="906"/>
      <c r="R76" s="907"/>
      <c r="S76" s="908"/>
      <c r="T76" s="909"/>
      <c r="U76" s="903"/>
      <c r="V76" s="904"/>
      <c r="W76" s="904"/>
      <c r="X76" s="904"/>
      <c r="Y76" s="905"/>
      <c r="Z76" s="903"/>
      <c r="AA76" s="904"/>
      <c r="AB76" s="904"/>
      <c r="AC76" s="725"/>
      <c r="AD76" s="732"/>
      <c r="AE76" s="734"/>
      <c r="AF76" s="733"/>
      <c r="AG76" s="915"/>
      <c r="AH76" s="904"/>
      <c r="AI76" s="904"/>
      <c r="AJ76" s="906"/>
      <c r="AK76" s="907"/>
      <c r="AL76" s="908"/>
      <c r="AM76" s="908"/>
      <c r="AN76" s="903"/>
      <c r="AO76" s="904"/>
      <c r="AP76" s="904"/>
      <c r="AQ76" s="904"/>
      <c r="AR76" s="905"/>
      <c r="AS76" s="903"/>
      <c r="AT76" s="904"/>
      <c r="AU76" s="910"/>
      <c r="AV76" s="725"/>
      <c r="AW76" s="732"/>
      <c r="AX76" s="734"/>
      <c r="AY76" s="733"/>
      <c r="AZ76" s="911"/>
    </row>
    <row r="77" spans="1:52" ht="18" customHeight="1" hidden="1" outlineLevel="1">
      <c r="A77" s="927" t="s">
        <v>291</v>
      </c>
      <c r="B77" s="903"/>
      <c r="C77" s="904"/>
      <c r="D77" s="904"/>
      <c r="E77" s="904"/>
      <c r="F77" s="905"/>
      <c r="G77" s="903"/>
      <c r="H77" s="904"/>
      <c r="I77" s="904"/>
      <c r="J77" s="903"/>
      <c r="K77" s="904"/>
      <c r="L77" s="904"/>
      <c r="M77" s="904"/>
      <c r="N77" s="903"/>
      <c r="O77" s="904"/>
      <c r="P77" s="904"/>
      <c r="Q77" s="906"/>
      <c r="R77" s="907"/>
      <c r="S77" s="908"/>
      <c r="T77" s="909"/>
      <c r="U77" s="903"/>
      <c r="V77" s="904"/>
      <c r="W77" s="904"/>
      <c r="X77" s="904"/>
      <c r="Y77" s="905"/>
      <c r="Z77" s="903"/>
      <c r="AA77" s="904"/>
      <c r="AB77" s="904"/>
      <c r="AC77" s="725"/>
      <c r="AD77" s="732"/>
      <c r="AE77" s="734"/>
      <c r="AF77" s="733"/>
      <c r="AG77" s="915"/>
      <c r="AH77" s="904"/>
      <c r="AI77" s="904"/>
      <c r="AJ77" s="906"/>
      <c r="AK77" s="907"/>
      <c r="AL77" s="908"/>
      <c r="AM77" s="908"/>
      <c r="AN77" s="903"/>
      <c r="AO77" s="904"/>
      <c r="AP77" s="904"/>
      <c r="AQ77" s="904"/>
      <c r="AR77" s="905"/>
      <c r="AS77" s="903"/>
      <c r="AT77" s="904"/>
      <c r="AU77" s="910"/>
      <c r="AV77" s="725"/>
      <c r="AW77" s="732"/>
      <c r="AX77" s="734"/>
      <c r="AY77" s="733"/>
      <c r="AZ77" s="911"/>
    </row>
    <row r="78" spans="1:52" ht="18" customHeight="1" hidden="1" outlineLevel="1">
      <c r="A78" s="902" t="s">
        <v>605</v>
      </c>
      <c r="B78" s="903"/>
      <c r="C78" s="904"/>
      <c r="D78" s="904"/>
      <c r="E78" s="904"/>
      <c r="F78" s="905"/>
      <c r="G78" s="903"/>
      <c r="H78" s="904"/>
      <c r="I78" s="904"/>
      <c r="J78" s="903"/>
      <c r="K78" s="904"/>
      <c r="L78" s="904"/>
      <c r="M78" s="904"/>
      <c r="N78" s="903"/>
      <c r="O78" s="904"/>
      <c r="P78" s="904"/>
      <c r="Q78" s="906"/>
      <c r="R78" s="907"/>
      <c r="S78" s="908"/>
      <c r="T78" s="909"/>
      <c r="U78" s="903"/>
      <c r="V78" s="904"/>
      <c r="W78" s="904"/>
      <c r="X78" s="904"/>
      <c r="Y78" s="905"/>
      <c r="Z78" s="903"/>
      <c r="AA78" s="904"/>
      <c r="AB78" s="904"/>
      <c r="AC78" s="725"/>
      <c r="AD78" s="732"/>
      <c r="AE78" s="734"/>
      <c r="AF78" s="733"/>
      <c r="AG78" s="915"/>
      <c r="AH78" s="904"/>
      <c r="AI78" s="904"/>
      <c r="AJ78" s="906"/>
      <c r="AK78" s="907"/>
      <c r="AL78" s="908"/>
      <c r="AM78" s="908"/>
      <c r="AN78" s="903"/>
      <c r="AO78" s="904"/>
      <c r="AP78" s="904"/>
      <c r="AQ78" s="904"/>
      <c r="AR78" s="905"/>
      <c r="AS78" s="903"/>
      <c r="AT78" s="904"/>
      <c r="AU78" s="910"/>
      <c r="AV78" s="725"/>
      <c r="AW78" s="732"/>
      <c r="AX78" s="734"/>
      <c r="AY78" s="733"/>
      <c r="AZ78" s="911"/>
    </row>
    <row r="79" spans="1:52" ht="18" customHeight="1" hidden="1" outlineLevel="1">
      <c r="A79" s="912" t="s">
        <v>606</v>
      </c>
      <c r="B79" s="903"/>
      <c r="C79" s="904"/>
      <c r="D79" s="904"/>
      <c r="E79" s="904"/>
      <c r="F79" s="905"/>
      <c r="G79" s="903"/>
      <c r="H79" s="904"/>
      <c r="I79" s="904"/>
      <c r="J79" s="903"/>
      <c r="K79" s="904"/>
      <c r="L79" s="904"/>
      <c r="M79" s="904"/>
      <c r="N79" s="903"/>
      <c r="O79" s="904"/>
      <c r="P79" s="904"/>
      <c r="Q79" s="906"/>
      <c r="R79" s="907"/>
      <c r="S79" s="908"/>
      <c r="T79" s="909"/>
      <c r="U79" s="903"/>
      <c r="V79" s="904"/>
      <c r="W79" s="904"/>
      <c r="X79" s="904"/>
      <c r="Y79" s="905"/>
      <c r="Z79" s="903"/>
      <c r="AA79" s="904"/>
      <c r="AB79" s="904"/>
      <c r="AC79" s="725"/>
      <c r="AD79" s="732"/>
      <c r="AE79" s="734"/>
      <c r="AF79" s="733"/>
      <c r="AG79" s="915"/>
      <c r="AH79" s="904"/>
      <c r="AI79" s="904"/>
      <c r="AJ79" s="906"/>
      <c r="AK79" s="907"/>
      <c r="AL79" s="908"/>
      <c r="AM79" s="908"/>
      <c r="AN79" s="903"/>
      <c r="AO79" s="904"/>
      <c r="AP79" s="904"/>
      <c r="AQ79" s="904"/>
      <c r="AR79" s="905"/>
      <c r="AS79" s="903"/>
      <c r="AT79" s="904"/>
      <c r="AU79" s="910"/>
      <c r="AV79" s="725"/>
      <c r="AW79" s="732"/>
      <c r="AX79" s="734"/>
      <c r="AY79" s="733"/>
      <c r="AZ79" s="911"/>
    </row>
    <row r="80" spans="1:52" ht="18" customHeight="1" hidden="1" outlineLevel="1">
      <c r="A80" s="912" t="s">
        <v>301</v>
      </c>
      <c r="B80" s="903"/>
      <c r="C80" s="904"/>
      <c r="D80" s="904"/>
      <c r="E80" s="904"/>
      <c r="F80" s="905"/>
      <c r="G80" s="903"/>
      <c r="H80" s="904"/>
      <c r="I80" s="904"/>
      <c r="J80" s="903"/>
      <c r="K80" s="904"/>
      <c r="L80" s="904"/>
      <c r="M80" s="904"/>
      <c r="N80" s="903"/>
      <c r="O80" s="904"/>
      <c r="P80" s="904"/>
      <c r="Q80" s="906"/>
      <c r="R80" s="907"/>
      <c r="S80" s="908"/>
      <c r="T80" s="909"/>
      <c r="U80" s="903"/>
      <c r="V80" s="904"/>
      <c r="W80" s="904"/>
      <c r="X80" s="904"/>
      <c r="Y80" s="905"/>
      <c r="Z80" s="903"/>
      <c r="AA80" s="904"/>
      <c r="AB80" s="904"/>
      <c r="AC80" s="725"/>
      <c r="AD80" s="732"/>
      <c r="AE80" s="734"/>
      <c r="AF80" s="733"/>
      <c r="AG80" s="915"/>
      <c r="AH80" s="904"/>
      <c r="AI80" s="904"/>
      <c r="AJ80" s="906"/>
      <c r="AK80" s="907"/>
      <c r="AL80" s="908"/>
      <c r="AM80" s="908"/>
      <c r="AN80" s="903"/>
      <c r="AO80" s="904"/>
      <c r="AP80" s="904"/>
      <c r="AQ80" s="904"/>
      <c r="AR80" s="905"/>
      <c r="AS80" s="903"/>
      <c r="AT80" s="904"/>
      <c r="AU80" s="910"/>
      <c r="AV80" s="725"/>
      <c r="AW80" s="732"/>
      <c r="AX80" s="734"/>
      <c r="AY80" s="733"/>
      <c r="AZ80" s="911"/>
    </row>
    <row r="81" spans="1:52" ht="18" customHeight="1" hidden="1" outlineLevel="1">
      <c r="A81" s="912" t="s">
        <v>631</v>
      </c>
      <c r="B81" s="903"/>
      <c r="C81" s="904"/>
      <c r="D81" s="904"/>
      <c r="E81" s="904"/>
      <c r="F81" s="905"/>
      <c r="G81" s="903"/>
      <c r="H81" s="904"/>
      <c r="I81" s="904"/>
      <c r="J81" s="903"/>
      <c r="K81" s="904"/>
      <c r="L81" s="904"/>
      <c r="M81" s="904"/>
      <c r="N81" s="903"/>
      <c r="O81" s="904"/>
      <c r="P81" s="904"/>
      <c r="Q81" s="906"/>
      <c r="R81" s="907"/>
      <c r="S81" s="908"/>
      <c r="T81" s="909"/>
      <c r="U81" s="903"/>
      <c r="V81" s="904"/>
      <c r="W81" s="904"/>
      <c r="X81" s="904"/>
      <c r="Y81" s="905"/>
      <c r="Z81" s="903"/>
      <c r="AA81" s="904"/>
      <c r="AB81" s="904"/>
      <c r="AC81" s="725"/>
      <c r="AD81" s="732"/>
      <c r="AE81" s="734"/>
      <c r="AF81" s="733"/>
      <c r="AG81" s="915"/>
      <c r="AH81" s="904"/>
      <c r="AI81" s="904"/>
      <c r="AJ81" s="906"/>
      <c r="AK81" s="907"/>
      <c r="AL81" s="908"/>
      <c r="AM81" s="908"/>
      <c r="AN81" s="903"/>
      <c r="AO81" s="904"/>
      <c r="AP81" s="904"/>
      <c r="AQ81" s="904"/>
      <c r="AR81" s="905"/>
      <c r="AS81" s="903"/>
      <c r="AT81" s="904"/>
      <c r="AU81" s="910"/>
      <c r="AV81" s="725"/>
      <c r="AW81" s="732"/>
      <c r="AX81" s="734"/>
      <c r="AY81" s="733"/>
      <c r="AZ81" s="911"/>
    </row>
    <row r="82" spans="1:52" ht="18" customHeight="1" hidden="1" outlineLevel="1">
      <c r="A82" s="912" t="s">
        <v>607</v>
      </c>
      <c r="B82" s="903"/>
      <c r="C82" s="904"/>
      <c r="D82" s="904"/>
      <c r="E82" s="904"/>
      <c r="F82" s="905"/>
      <c r="G82" s="903"/>
      <c r="H82" s="904"/>
      <c r="I82" s="904"/>
      <c r="J82" s="903"/>
      <c r="K82" s="904"/>
      <c r="L82" s="904"/>
      <c r="M82" s="904"/>
      <c r="N82" s="903"/>
      <c r="O82" s="904"/>
      <c r="P82" s="904"/>
      <c r="Q82" s="906"/>
      <c r="R82" s="907"/>
      <c r="S82" s="908"/>
      <c r="T82" s="909"/>
      <c r="U82" s="903"/>
      <c r="V82" s="904"/>
      <c r="W82" s="904"/>
      <c r="X82" s="904"/>
      <c r="Y82" s="905"/>
      <c r="Z82" s="903"/>
      <c r="AA82" s="904"/>
      <c r="AB82" s="904"/>
      <c r="AC82" s="725"/>
      <c r="AD82" s="732"/>
      <c r="AE82" s="734"/>
      <c r="AF82" s="733"/>
      <c r="AG82" s="915"/>
      <c r="AH82" s="904"/>
      <c r="AI82" s="904"/>
      <c r="AJ82" s="906"/>
      <c r="AK82" s="907"/>
      <c r="AL82" s="908"/>
      <c r="AM82" s="908"/>
      <c r="AN82" s="903"/>
      <c r="AO82" s="904"/>
      <c r="AP82" s="904"/>
      <c r="AQ82" s="904"/>
      <c r="AR82" s="905"/>
      <c r="AS82" s="903"/>
      <c r="AT82" s="904"/>
      <c r="AU82" s="910"/>
      <c r="AV82" s="725"/>
      <c r="AW82" s="732"/>
      <c r="AX82" s="734"/>
      <c r="AY82" s="733"/>
      <c r="AZ82" s="911"/>
    </row>
    <row r="83" spans="1:52" ht="18" customHeight="1" hidden="1" outlineLevel="1">
      <c r="A83" s="912" t="s">
        <v>608</v>
      </c>
      <c r="B83" s="903"/>
      <c r="C83" s="904"/>
      <c r="D83" s="904"/>
      <c r="E83" s="904"/>
      <c r="F83" s="905"/>
      <c r="G83" s="903"/>
      <c r="H83" s="904"/>
      <c r="I83" s="904"/>
      <c r="J83" s="903"/>
      <c r="K83" s="904"/>
      <c r="L83" s="904"/>
      <c r="M83" s="904"/>
      <c r="N83" s="903"/>
      <c r="O83" s="904"/>
      <c r="P83" s="904"/>
      <c r="Q83" s="906"/>
      <c r="R83" s="907"/>
      <c r="S83" s="908"/>
      <c r="T83" s="909"/>
      <c r="U83" s="903"/>
      <c r="V83" s="904"/>
      <c r="W83" s="904"/>
      <c r="X83" s="904"/>
      <c r="Y83" s="905"/>
      <c r="Z83" s="903"/>
      <c r="AA83" s="904"/>
      <c r="AB83" s="904"/>
      <c r="AC83" s="725"/>
      <c r="AD83" s="732"/>
      <c r="AE83" s="734"/>
      <c r="AF83" s="733"/>
      <c r="AG83" s="915"/>
      <c r="AH83" s="904"/>
      <c r="AI83" s="904"/>
      <c r="AJ83" s="906"/>
      <c r="AK83" s="907"/>
      <c r="AL83" s="908"/>
      <c r="AM83" s="908"/>
      <c r="AN83" s="903"/>
      <c r="AO83" s="904"/>
      <c r="AP83" s="904"/>
      <c r="AQ83" s="904"/>
      <c r="AR83" s="905"/>
      <c r="AS83" s="903"/>
      <c r="AT83" s="904"/>
      <c r="AU83" s="910"/>
      <c r="AV83" s="725"/>
      <c r="AW83" s="732"/>
      <c r="AX83" s="734"/>
      <c r="AY83" s="733"/>
      <c r="AZ83" s="911"/>
    </row>
    <row r="84" spans="1:52" ht="18" customHeight="1" hidden="1" outlineLevel="1">
      <c r="A84" s="912" t="s">
        <v>609</v>
      </c>
      <c r="B84" s="903"/>
      <c r="C84" s="904"/>
      <c r="D84" s="904"/>
      <c r="E84" s="904"/>
      <c r="F84" s="905"/>
      <c r="G84" s="903"/>
      <c r="H84" s="904"/>
      <c r="I84" s="904"/>
      <c r="J84" s="903"/>
      <c r="K84" s="904"/>
      <c r="L84" s="904"/>
      <c r="M84" s="904"/>
      <c r="N84" s="903"/>
      <c r="O84" s="904"/>
      <c r="P84" s="904"/>
      <c r="Q84" s="906"/>
      <c r="R84" s="907"/>
      <c r="S84" s="908"/>
      <c r="T84" s="909"/>
      <c r="U84" s="903"/>
      <c r="V84" s="904"/>
      <c r="W84" s="904"/>
      <c r="X84" s="904"/>
      <c r="Y84" s="905"/>
      <c r="Z84" s="903"/>
      <c r="AA84" s="904"/>
      <c r="AB84" s="904"/>
      <c r="AC84" s="725"/>
      <c r="AD84" s="732"/>
      <c r="AE84" s="734"/>
      <c r="AF84" s="733"/>
      <c r="AG84" s="915"/>
      <c r="AH84" s="904"/>
      <c r="AI84" s="904"/>
      <c r="AJ84" s="906"/>
      <c r="AK84" s="907"/>
      <c r="AL84" s="908"/>
      <c r="AM84" s="908"/>
      <c r="AN84" s="903"/>
      <c r="AO84" s="904"/>
      <c r="AP84" s="904"/>
      <c r="AQ84" s="904"/>
      <c r="AR84" s="905"/>
      <c r="AS84" s="903"/>
      <c r="AT84" s="904"/>
      <c r="AU84" s="910"/>
      <c r="AV84" s="725"/>
      <c r="AW84" s="732"/>
      <c r="AX84" s="734"/>
      <c r="AY84" s="733"/>
      <c r="AZ84" s="911"/>
    </row>
    <row r="85" spans="1:52" ht="18" customHeight="1" hidden="1" outlineLevel="1">
      <c r="A85" s="927" t="s">
        <v>291</v>
      </c>
      <c r="B85" s="903"/>
      <c r="C85" s="904"/>
      <c r="D85" s="904"/>
      <c r="E85" s="904"/>
      <c r="F85" s="905"/>
      <c r="G85" s="903"/>
      <c r="H85" s="904"/>
      <c r="I85" s="904"/>
      <c r="J85" s="903"/>
      <c r="K85" s="904"/>
      <c r="L85" s="904"/>
      <c r="M85" s="904"/>
      <c r="N85" s="903"/>
      <c r="O85" s="904"/>
      <c r="P85" s="904"/>
      <c r="Q85" s="906"/>
      <c r="R85" s="907"/>
      <c r="S85" s="908"/>
      <c r="T85" s="909"/>
      <c r="U85" s="903"/>
      <c r="V85" s="904"/>
      <c r="W85" s="904"/>
      <c r="X85" s="904"/>
      <c r="Y85" s="905"/>
      <c r="Z85" s="903"/>
      <c r="AA85" s="904"/>
      <c r="AB85" s="904"/>
      <c r="AC85" s="725"/>
      <c r="AD85" s="732"/>
      <c r="AE85" s="734"/>
      <c r="AF85" s="733"/>
      <c r="AG85" s="915"/>
      <c r="AH85" s="904"/>
      <c r="AI85" s="904"/>
      <c r="AJ85" s="906"/>
      <c r="AK85" s="907"/>
      <c r="AL85" s="908"/>
      <c r="AM85" s="908"/>
      <c r="AN85" s="903"/>
      <c r="AO85" s="904"/>
      <c r="AP85" s="904"/>
      <c r="AQ85" s="904"/>
      <c r="AR85" s="905"/>
      <c r="AS85" s="903"/>
      <c r="AT85" s="904"/>
      <c r="AU85" s="910"/>
      <c r="AV85" s="725"/>
      <c r="AW85" s="732"/>
      <c r="AX85" s="734"/>
      <c r="AY85" s="733"/>
      <c r="AZ85" s="911"/>
    </row>
    <row r="86" spans="1:52" ht="18" customHeight="1" hidden="1" outlineLevel="1">
      <c r="A86" s="902" t="s">
        <v>605</v>
      </c>
      <c r="B86" s="903"/>
      <c r="C86" s="904"/>
      <c r="D86" s="904"/>
      <c r="E86" s="904"/>
      <c r="F86" s="905"/>
      <c r="G86" s="903"/>
      <c r="H86" s="904"/>
      <c r="I86" s="904"/>
      <c r="J86" s="903"/>
      <c r="K86" s="904"/>
      <c r="L86" s="904"/>
      <c r="M86" s="904"/>
      <c r="N86" s="903"/>
      <c r="O86" s="904"/>
      <c r="P86" s="904"/>
      <c r="Q86" s="906"/>
      <c r="R86" s="907"/>
      <c r="S86" s="908"/>
      <c r="T86" s="909"/>
      <c r="U86" s="903"/>
      <c r="V86" s="904"/>
      <c r="W86" s="904"/>
      <c r="X86" s="904"/>
      <c r="Y86" s="905"/>
      <c r="Z86" s="903"/>
      <c r="AA86" s="904"/>
      <c r="AB86" s="904"/>
      <c r="AC86" s="725"/>
      <c r="AD86" s="732"/>
      <c r="AE86" s="734"/>
      <c r="AF86" s="733"/>
      <c r="AG86" s="915"/>
      <c r="AH86" s="904"/>
      <c r="AI86" s="904"/>
      <c r="AJ86" s="906"/>
      <c r="AK86" s="907"/>
      <c r="AL86" s="908"/>
      <c r="AM86" s="908"/>
      <c r="AN86" s="903"/>
      <c r="AO86" s="904"/>
      <c r="AP86" s="904"/>
      <c r="AQ86" s="904"/>
      <c r="AR86" s="905"/>
      <c r="AS86" s="903"/>
      <c r="AT86" s="904"/>
      <c r="AU86" s="910"/>
      <c r="AV86" s="725"/>
      <c r="AW86" s="732"/>
      <c r="AX86" s="734"/>
      <c r="AY86" s="733"/>
      <c r="AZ86" s="911"/>
    </row>
    <row r="87" spans="1:52" ht="18" customHeight="1" hidden="1" outlineLevel="1">
      <c r="A87" s="912" t="s">
        <v>606</v>
      </c>
      <c r="B87" s="903"/>
      <c r="C87" s="904"/>
      <c r="D87" s="904"/>
      <c r="E87" s="904"/>
      <c r="F87" s="905"/>
      <c r="G87" s="903"/>
      <c r="H87" s="904"/>
      <c r="I87" s="904"/>
      <c r="J87" s="903"/>
      <c r="K87" s="904"/>
      <c r="L87" s="904"/>
      <c r="M87" s="904"/>
      <c r="N87" s="903"/>
      <c r="O87" s="904"/>
      <c r="P87" s="904"/>
      <c r="Q87" s="906"/>
      <c r="R87" s="907"/>
      <c r="S87" s="908"/>
      <c r="T87" s="909"/>
      <c r="U87" s="903"/>
      <c r="V87" s="904"/>
      <c r="W87" s="904"/>
      <c r="X87" s="904"/>
      <c r="Y87" s="905"/>
      <c r="Z87" s="903"/>
      <c r="AA87" s="904"/>
      <c r="AB87" s="904"/>
      <c r="AC87" s="725"/>
      <c r="AD87" s="732"/>
      <c r="AE87" s="734"/>
      <c r="AF87" s="733"/>
      <c r="AG87" s="915"/>
      <c r="AH87" s="904"/>
      <c r="AI87" s="904"/>
      <c r="AJ87" s="906"/>
      <c r="AK87" s="907"/>
      <c r="AL87" s="908"/>
      <c r="AM87" s="908"/>
      <c r="AN87" s="903"/>
      <c r="AO87" s="904"/>
      <c r="AP87" s="904"/>
      <c r="AQ87" s="904"/>
      <c r="AR87" s="905"/>
      <c r="AS87" s="903"/>
      <c r="AT87" s="904"/>
      <c r="AU87" s="910"/>
      <c r="AV87" s="725"/>
      <c r="AW87" s="732"/>
      <c r="AX87" s="734"/>
      <c r="AY87" s="733"/>
      <c r="AZ87" s="911"/>
    </row>
    <row r="88" spans="1:52" ht="18" customHeight="1" hidden="1" outlineLevel="1">
      <c r="A88" s="912" t="s">
        <v>301</v>
      </c>
      <c r="B88" s="903"/>
      <c r="C88" s="904"/>
      <c r="D88" s="904"/>
      <c r="E88" s="904"/>
      <c r="F88" s="905"/>
      <c r="G88" s="903"/>
      <c r="H88" s="904"/>
      <c r="I88" s="904"/>
      <c r="J88" s="903"/>
      <c r="K88" s="904"/>
      <c r="L88" s="904"/>
      <c r="M88" s="904"/>
      <c r="N88" s="903"/>
      <c r="O88" s="904"/>
      <c r="P88" s="904"/>
      <c r="Q88" s="906"/>
      <c r="R88" s="907"/>
      <c r="S88" s="908"/>
      <c r="T88" s="909"/>
      <c r="U88" s="903"/>
      <c r="V88" s="904"/>
      <c r="W88" s="904"/>
      <c r="X88" s="904"/>
      <c r="Y88" s="905"/>
      <c r="Z88" s="903"/>
      <c r="AA88" s="904"/>
      <c r="AB88" s="904"/>
      <c r="AC88" s="725"/>
      <c r="AD88" s="732"/>
      <c r="AE88" s="734"/>
      <c r="AF88" s="733"/>
      <c r="AG88" s="915"/>
      <c r="AH88" s="904"/>
      <c r="AI88" s="904"/>
      <c r="AJ88" s="906"/>
      <c r="AK88" s="907"/>
      <c r="AL88" s="908"/>
      <c r="AM88" s="908"/>
      <c r="AN88" s="903"/>
      <c r="AO88" s="904"/>
      <c r="AP88" s="904"/>
      <c r="AQ88" s="904"/>
      <c r="AR88" s="905"/>
      <c r="AS88" s="903"/>
      <c r="AT88" s="904"/>
      <c r="AU88" s="910"/>
      <c r="AV88" s="725"/>
      <c r="AW88" s="732"/>
      <c r="AX88" s="734"/>
      <c r="AY88" s="733"/>
      <c r="AZ88" s="911"/>
    </row>
    <row r="89" spans="1:52" ht="18" customHeight="1" hidden="1" outlineLevel="1">
      <c r="A89" s="912" t="s">
        <v>631</v>
      </c>
      <c r="B89" s="903"/>
      <c r="C89" s="904"/>
      <c r="D89" s="904"/>
      <c r="E89" s="904"/>
      <c r="F89" s="905"/>
      <c r="G89" s="903"/>
      <c r="H89" s="904"/>
      <c r="I89" s="904"/>
      <c r="J89" s="903"/>
      <c r="K89" s="904"/>
      <c r="L89" s="904"/>
      <c r="M89" s="904"/>
      <c r="N89" s="903"/>
      <c r="O89" s="904"/>
      <c r="P89" s="904"/>
      <c r="Q89" s="906"/>
      <c r="R89" s="907"/>
      <c r="S89" s="908"/>
      <c r="T89" s="909"/>
      <c r="U89" s="903"/>
      <c r="V89" s="904"/>
      <c r="W89" s="904"/>
      <c r="X89" s="904"/>
      <c r="Y89" s="905"/>
      <c r="Z89" s="903"/>
      <c r="AA89" s="904"/>
      <c r="AB89" s="904"/>
      <c r="AC89" s="725"/>
      <c r="AD89" s="732"/>
      <c r="AE89" s="734"/>
      <c r="AF89" s="733"/>
      <c r="AG89" s="915"/>
      <c r="AH89" s="904"/>
      <c r="AI89" s="904"/>
      <c r="AJ89" s="906"/>
      <c r="AK89" s="907"/>
      <c r="AL89" s="908"/>
      <c r="AM89" s="908"/>
      <c r="AN89" s="903"/>
      <c r="AO89" s="904"/>
      <c r="AP89" s="904"/>
      <c r="AQ89" s="904"/>
      <c r="AR89" s="905"/>
      <c r="AS89" s="903"/>
      <c r="AT89" s="904"/>
      <c r="AU89" s="910"/>
      <c r="AV89" s="725"/>
      <c r="AW89" s="732"/>
      <c r="AX89" s="734"/>
      <c r="AY89" s="733"/>
      <c r="AZ89" s="911"/>
    </row>
    <row r="90" spans="1:52" ht="18" customHeight="1" hidden="1" outlineLevel="1">
      <c r="A90" s="912" t="s">
        <v>607</v>
      </c>
      <c r="B90" s="903"/>
      <c r="C90" s="904"/>
      <c r="D90" s="904"/>
      <c r="E90" s="904"/>
      <c r="F90" s="905"/>
      <c r="G90" s="903"/>
      <c r="H90" s="904"/>
      <c r="I90" s="904"/>
      <c r="J90" s="903"/>
      <c r="K90" s="904"/>
      <c r="L90" s="904"/>
      <c r="M90" s="904"/>
      <c r="N90" s="903"/>
      <c r="O90" s="904"/>
      <c r="P90" s="904"/>
      <c r="Q90" s="906"/>
      <c r="R90" s="907"/>
      <c r="S90" s="908"/>
      <c r="T90" s="909"/>
      <c r="U90" s="903"/>
      <c r="V90" s="904"/>
      <c r="W90" s="904"/>
      <c r="X90" s="904"/>
      <c r="Y90" s="905"/>
      <c r="Z90" s="903"/>
      <c r="AA90" s="904"/>
      <c r="AB90" s="904"/>
      <c r="AC90" s="725"/>
      <c r="AD90" s="732"/>
      <c r="AE90" s="734"/>
      <c r="AF90" s="733"/>
      <c r="AG90" s="915"/>
      <c r="AH90" s="904"/>
      <c r="AI90" s="904"/>
      <c r="AJ90" s="906"/>
      <c r="AK90" s="907"/>
      <c r="AL90" s="908"/>
      <c r="AM90" s="908"/>
      <c r="AN90" s="903"/>
      <c r="AO90" s="904"/>
      <c r="AP90" s="904"/>
      <c r="AQ90" s="904"/>
      <c r="AR90" s="905"/>
      <c r="AS90" s="903"/>
      <c r="AT90" s="904"/>
      <c r="AU90" s="910"/>
      <c r="AV90" s="725"/>
      <c r="AW90" s="732"/>
      <c r="AX90" s="734"/>
      <c r="AY90" s="733"/>
      <c r="AZ90" s="911"/>
    </row>
    <row r="91" spans="1:52" ht="18" customHeight="1" hidden="1" outlineLevel="1">
      <c r="A91" s="912" t="s">
        <v>608</v>
      </c>
      <c r="B91" s="903"/>
      <c r="C91" s="904"/>
      <c r="D91" s="904"/>
      <c r="E91" s="904"/>
      <c r="F91" s="905"/>
      <c r="G91" s="903"/>
      <c r="H91" s="904"/>
      <c r="I91" s="904"/>
      <c r="J91" s="903"/>
      <c r="K91" s="904"/>
      <c r="L91" s="904"/>
      <c r="M91" s="904"/>
      <c r="N91" s="903"/>
      <c r="O91" s="904"/>
      <c r="P91" s="904"/>
      <c r="Q91" s="906"/>
      <c r="R91" s="907"/>
      <c r="S91" s="908"/>
      <c r="T91" s="909"/>
      <c r="U91" s="903"/>
      <c r="V91" s="904"/>
      <c r="W91" s="904"/>
      <c r="X91" s="904"/>
      <c r="Y91" s="905"/>
      <c r="Z91" s="903"/>
      <c r="AA91" s="904"/>
      <c r="AB91" s="904"/>
      <c r="AC91" s="725"/>
      <c r="AD91" s="732"/>
      <c r="AE91" s="734"/>
      <c r="AF91" s="733"/>
      <c r="AG91" s="915"/>
      <c r="AH91" s="904"/>
      <c r="AI91" s="904"/>
      <c r="AJ91" s="906"/>
      <c r="AK91" s="907"/>
      <c r="AL91" s="908"/>
      <c r="AM91" s="908"/>
      <c r="AN91" s="903"/>
      <c r="AO91" s="904"/>
      <c r="AP91" s="904"/>
      <c r="AQ91" s="904"/>
      <c r="AR91" s="905"/>
      <c r="AS91" s="903"/>
      <c r="AT91" s="904"/>
      <c r="AU91" s="910"/>
      <c r="AV91" s="725"/>
      <c r="AW91" s="732"/>
      <c r="AX91" s="734"/>
      <c r="AY91" s="733"/>
      <c r="AZ91" s="911"/>
    </row>
    <row r="92" spans="1:52" ht="18" customHeight="1" hidden="1" outlineLevel="1">
      <c r="A92" s="912" t="s">
        <v>609</v>
      </c>
      <c r="B92" s="903"/>
      <c r="C92" s="904"/>
      <c r="D92" s="904"/>
      <c r="E92" s="904"/>
      <c r="F92" s="905"/>
      <c r="G92" s="903"/>
      <c r="H92" s="904"/>
      <c r="I92" s="904"/>
      <c r="J92" s="903"/>
      <c r="K92" s="904"/>
      <c r="L92" s="904"/>
      <c r="M92" s="904"/>
      <c r="N92" s="903"/>
      <c r="O92" s="904"/>
      <c r="P92" s="904"/>
      <c r="Q92" s="906"/>
      <c r="R92" s="907"/>
      <c r="S92" s="908"/>
      <c r="T92" s="909"/>
      <c r="U92" s="903"/>
      <c r="V92" s="904"/>
      <c r="W92" s="904"/>
      <c r="X92" s="904"/>
      <c r="Y92" s="905"/>
      <c r="Z92" s="903"/>
      <c r="AA92" s="904"/>
      <c r="AB92" s="904"/>
      <c r="AC92" s="725"/>
      <c r="AD92" s="732"/>
      <c r="AE92" s="734"/>
      <c r="AF92" s="733"/>
      <c r="AG92" s="915"/>
      <c r="AH92" s="904"/>
      <c r="AI92" s="904"/>
      <c r="AJ92" s="906"/>
      <c r="AK92" s="907"/>
      <c r="AL92" s="908"/>
      <c r="AM92" s="908"/>
      <c r="AN92" s="903"/>
      <c r="AO92" s="904"/>
      <c r="AP92" s="904"/>
      <c r="AQ92" s="904"/>
      <c r="AR92" s="905"/>
      <c r="AS92" s="903"/>
      <c r="AT92" s="904"/>
      <c r="AU92" s="910"/>
      <c r="AV92" s="725"/>
      <c r="AW92" s="732"/>
      <c r="AX92" s="734"/>
      <c r="AY92" s="733"/>
      <c r="AZ92" s="911"/>
    </row>
    <row r="93" spans="1:52" ht="18" customHeight="1" hidden="1" outlineLevel="1">
      <c r="A93" s="927" t="s">
        <v>291</v>
      </c>
      <c r="B93" s="903"/>
      <c r="C93" s="904"/>
      <c r="D93" s="904"/>
      <c r="E93" s="904"/>
      <c r="F93" s="905"/>
      <c r="G93" s="903"/>
      <c r="H93" s="904"/>
      <c r="I93" s="904"/>
      <c r="J93" s="903"/>
      <c r="K93" s="904"/>
      <c r="L93" s="904"/>
      <c r="M93" s="904"/>
      <c r="N93" s="903"/>
      <c r="O93" s="904"/>
      <c r="P93" s="904"/>
      <c r="Q93" s="906"/>
      <c r="R93" s="907"/>
      <c r="S93" s="908"/>
      <c r="T93" s="909"/>
      <c r="U93" s="903"/>
      <c r="V93" s="904"/>
      <c r="W93" s="904"/>
      <c r="X93" s="904"/>
      <c r="Y93" s="905"/>
      <c r="Z93" s="903"/>
      <c r="AA93" s="904"/>
      <c r="AB93" s="904"/>
      <c r="AC93" s="725"/>
      <c r="AD93" s="732"/>
      <c r="AE93" s="734"/>
      <c r="AF93" s="733"/>
      <c r="AG93" s="915"/>
      <c r="AH93" s="904"/>
      <c r="AI93" s="904"/>
      <c r="AJ93" s="906"/>
      <c r="AK93" s="907"/>
      <c r="AL93" s="908"/>
      <c r="AM93" s="908"/>
      <c r="AN93" s="903"/>
      <c r="AO93" s="904"/>
      <c r="AP93" s="904"/>
      <c r="AQ93" s="904"/>
      <c r="AR93" s="905"/>
      <c r="AS93" s="903"/>
      <c r="AT93" s="904"/>
      <c r="AU93" s="910"/>
      <c r="AV93" s="725"/>
      <c r="AW93" s="732"/>
      <c r="AX93" s="734"/>
      <c r="AY93" s="733"/>
      <c r="AZ93" s="911"/>
    </row>
    <row r="94" spans="1:52" ht="18" customHeight="1" hidden="1" outlineLevel="1">
      <c r="A94" s="902" t="s">
        <v>605</v>
      </c>
      <c r="B94" s="903"/>
      <c r="C94" s="904"/>
      <c r="D94" s="904"/>
      <c r="E94" s="904"/>
      <c r="F94" s="905"/>
      <c r="G94" s="903"/>
      <c r="H94" s="904"/>
      <c r="I94" s="904"/>
      <c r="J94" s="903"/>
      <c r="K94" s="904"/>
      <c r="L94" s="904"/>
      <c r="M94" s="904"/>
      <c r="N94" s="903"/>
      <c r="O94" s="904"/>
      <c r="P94" s="904"/>
      <c r="Q94" s="906"/>
      <c r="R94" s="907"/>
      <c r="S94" s="908"/>
      <c r="T94" s="909"/>
      <c r="U94" s="903"/>
      <c r="V94" s="904"/>
      <c r="W94" s="904"/>
      <c r="X94" s="904"/>
      <c r="Y94" s="905"/>
      <c r="Z94" s="903"/>
      <c r="AA94" s="904"/>
      <c r="AB94" s="904"/>
      <c r="AC94" s="725"/>
      <c r="AD94" s="732"/>
      <c r="AE94" s="734"/>
      <c r="AF94" s="733"/>
      <c r="AG94" s="915"/>
      <c r="AH94" s="904"/>
      <c r="AI94" s="904"/>
      <c r="AJ94" s="906"/>
      <c r="AK94" s="907"/>
      <c r="AL94" s="908"/>
      <c r="AM94" s="908"/>
      <c r="AN94" s="903"/>
      <c r="AO94" s="904"/>
      <c r="AP94" s="904"/>
      <c r="AQ94" s="904"/>
      <c r="AR94" s="905"/>
      <c r="AS94" s="903"/>
      <c r="AT94" s="904"/>
      <c r="AU94" s="910"/>
      <c r="AV94" s="725"/>
      <c r="AW94" s="732"/>
      <c r="AX94" s="734"/>
      <c r="AY94" s="733"/>
      <c r="AZ94" s="911"/>
    </row>
    <row r="95" spans="1:52" ht="18" customHeight="1" hidden="1" outlineLevel="1">
      <c r="A95" s="912" t="s">
        <v>606</v>
      </c>
      <c r="B95" s="903"/>
      <c r="C95" s="904"/>
      <c r="D95" s="904"/>
      <c r="E95" s="904"/>
      <c r="F95" s="905"/>
      <c r="G95" s="903"/>
      <c r="H95" s="904"/>
      <c r="I95" s="904"/>
      <c r="J95" s="903"/>
      <c r="K95" s="904"/>
      <c r="L95" s="904"/>
      <c r="M95" s="904"/>
      <c r="N95" s="903"/>
      <c r="O95" s="904"/>
      <c r="P95" s="904"/>
      <c r="Q95" s="906"/>
      <c r="R95" s="907"/>
      <c r="S95" s="908"/>
      <c r="T95" s="909"/>
      <c r="U95" s="903"/>
      <c r="V95" s="904"/>
      <c r="W95" s="904"/>
      <c r="X95" s="904"/>
      <c r="Y95" s="905"/>
      <c r="Z95" s="903"/>
      <c r="AA95" s="904"/>
      <c r="AB95" s="904"/>
      <c r="AC95" s="725"/>
      <c r="AD95" s="732"/>
      <c r="AE95" s="734"/>
      <c r="AF95" s="733"/>
      <c r="AG95" s="915"/>
      <c r="AH95" s="904"/>
      <c r="AI95" s="904"/>
      <c r="AJ95" s="906"/>
      <c r="AK95" s="907"/>
      <c r="AL95" s="908"/>
      <c r="AM95" s="908"/>
      <c r="AN95" s="903"/>
      <c r="AO95" s="904"/>
      <c r="AP95" s="904"/>
      <c r="AQ95" s="904"/>
      <c r="AR95" s="905"/>
      <c r="AS95" s="903"/>
      <c r="AT95" s="904"/>
      <c r="AU95" s="910"/>
      <c r="AV95" s="725"/>
      <c r="AW95" s="732"/>
      <c r="AX95" s="734"/>
      <c r="AY95" s="733"/>
      <c r="AZ95" s="911"/>
    </row>
    <row r="96" spans="1:52" ht="18" customHeight="1" hidden="1" outlineLevel="1">
      <c r="A96" s="912" t="s">
        <v>301</v>
      </c>
      <c r="B96" s="903"/>
      <c r="C96" s="904"/>
      <c r="D96" s="904"/>
      <c r="E96" s="904"/>
      <c r="F96" s="905"/>
      <c r="G96" s="903"/>
      <c r="H96" s="904"/>
      <c r="I96" s="904"/>
      <c r="J96" s="903"/>
      <c r="K96" s="904"/>
      <c r="L96" s="904"/>
      <c r="M96" s="904"/>
      <c r="N96" s="903"/>
      <c r="O96" s="904"/>
      <c r="P96" s="904"/>
      <c r="Q96" s="906"/>
      <c r="R96" s="907"/>
      <c r="S96" s="908"/>
      <c r="T96" s="909"/>
      <c r="U96" s="903"/>
      <c r="V96" s="904"/>
      <c r="W96" s="904"/>
      <c r="X96" s="904"/>
      <c r="Y96" s="905"/>
      <c r="Z96" s="903"/>
      <c r="AA96" s="904"/>
      <c r="AB96" s="904"/>
      <c r="AC96" s="725"/>
      <c r="AD96" s="732"/>
      <c r="AE96" s="734"/>
      <c r="AF96" s="733"/>
      <c r="AG96" s="915"/>
      <c r="AH96" s="904"/>
      <c r="AI96" s="904"/>
      <c r="AJ96" s="906"/>
      <c r="AK96" s="907"/>
      <c r="AL96" s="908"/>
      <c r="AM96" s="908"/>
      <c r="AN96" s="903"/>
      <c r="AO96" s="904"/>
      <c r="AP96" s="904"/>
      <c r="AQ96" s="904"/>
      <c r="AR96" s="905"/>
      <c r="AS96" s="903"/>
      <c r="AT96" s="904"/>
      <c r="AU96" s="910"/>
      <c r="AV96" s="725"/>
      <c r="AW96" s="732"/>
      <c r="AX96" s="734"/>
      <c r="AY96" s="733"/>
      <c r="AZ96" s="911"/>
    </row>
    <row r="97" spans="1:52" ht="18" customHeight="1" hidden="1" outlineLevel="1">
      <c r="A97" s="912" t="s">
        <v>631</v>
      </c>
      <c r="B97" s="903"/>
      <c r="C97" s="904"/>
      <c r="D97" s="904"/>
      <c r="E97" s="904"/>
      <c r="F97" s="905"/>
      <c r="G97" s="903"/>
      <c r="H97" s="904"/>
      <c r="I97" s="904"/>
      <c r="J97" s="903"/>
      <c r="K97" s="904"/>
      <c r="L97" s="904"/>
      <c r="M97" s="904"/>
      <c r="N97" s="903"/>
      <c r="O97" s="904"/>
      <c r="P97" s="904"/>
      <c r="Q97" s="906"/>
      <c r="R97" s="907"/>
      <c r="S97" s="908"/>
      <c r="T97" s="909"/>
      <c r="U97" s="903"/>
      <c r="V97" s="904"/>
      <c r="W97" s="904"/>
      <c r="X97" s="904"/>
      <c r="Y97" s="905"/>
      <c r="Z97" s="903"/>
      <c r="AA97" s="904"/>
      <c r="AB97" s="904"/>
      <c r="AC97" s="725"/>
      <c r="AD97" s="732"/>
      <c r="AE97" s="734"/>
      <c r="AF97" s="733"/>
      <c r="AG97" s="915"/>
      <c r="AH97" s="904"/>
      <c r="AI97" s="904"/>
      <c r="AJ97" s="906"/>
      <c r="AK97" s="907"/>
      <c r="AL97" s="908"/>
      <c r="AM97" s="908"/>
      <c r="AN97" s="903"/>
      <c r="AO97" s="904"/>
      <c r="AP97" s="904"/>
      <c r="AQ97" s="904"/>
      <c r="AR97" s="905"/>
      <c r="AS97" s="903"/>
      <c r="AT97" s="904"/>
      <c r="AU97" s="910"/>
      <c r="AV97" s="725"/>
      <c r="AW97" s="732"/>
      <c r="AX97" s="734"/>
      <c r="AY97" s="733"/>
      <c r="AZ97" s="911"/>
    </row>
    <row r="98" spans="1:52" ht="18" customHeight="1" hidden="1" outlineLevel="1">
      <c r="A98" s="912" t="s">
        <v>607</v>
      </c>
      <c r="B98" s="903"/>
      <c r="C98" s="904"/>
      <c r="D98" s="904"/>
      <c r="E98" s="904"/>
      <c r="F98" s="905"/>
      <c r="G98" s="903"/>
      <c r="H98" s="904"/>
      <c r="I98" s="904"/>
      <c r="J98" s="903"/>
      <c r="K98" s="904"/>
      <c r="L98" s="904"/>
      <c r="M98" s="904"/>
      <c r="N98" s="903"/>
      <c r="O98" s="904"/>
      <c r="P98" s="904"/>
      <c r="Q98" s="906"/>
      <c r="R98" s="907"/>
      <c r="S98" s="908"/>
      <c r="T98" s="909"/>
      <c r="U98" s="903"/>
      <c r="V98" s="904"/>
      <c r="W98" s="904"/>
      <c r="X98" s="904"/>
      <c r="Y98" s="905"/>
      <c r="Z98" s="903"/>
      <c r="AA98" s="904"/>
      <c r="AB98" s="904"/>
      <c r="AC98" s="725"/>
      <c r="AD98" s="732"/>
      <c r="AE98" s="734"/>
      <c r="AF98" s="733"/>
      <c r="AG98" s="915"/>
      <c r="AH98" s="904"/>
      <c r="AI98" s="904"/>
      <c r="AJ98" s="906"/>
      <c r="AK98" s="907"/>
      <c r="AL98" s="908"/>
      <c r="AM98" s="908"/>
      <c r="AN98" s="903"/>
      <c r="AO98" s="904"/>
      <c r="AP98" s="904"/>
      <c r="AQ98" s="904"/>
      <c r="AR98" s="905"/>
      <c r="AS98" s="903"/>
      <c r="AT98" s="904"/>
      <c r="AU98" s="910"/>
      <c r="AV98" s="725"/>
      <c r="AW98" s="732"/>
      <c r="AX98" s="734"/>
      <c r="AY98" s="733"/>
      <c r="AZ98" s="911"/>
    </row>
    <row r="99" spans="1:52" ht="18" customHeight="1" hidden="1" outlineLevel="1">
      <c r="A99" s="912" t="s">
        <v>608</v>
      </c>
      <c r="B99" s="903"/>
      <c r="C99" s="904"/>
      <c r="D99" s="904"/>
      <c r="E99" s="904"/>
      <c r="F99" s="905"/>
      <c r="G99" s="903"/>
      <c r="H99" s="904"/>
      <c r="I99" s="904"/>
      <c r="J99" s="903"/>
      <c r="K99" s="904"/>
      <c r="L99" s="904"/>
      <c r="M99" s="904"/>
      <c r="N99" s="903"/>
      <c r="O99" s="904"/>
      <c r="P99" s="904"/>
      <c r="Q99" s="906"/>
      <c r="R99" s="907"/>
      <c r="S99" s="908"/>
      <c r="T99" s="909"/>
      <c r="U99" s="903"/>
      <c r="V99" s="904"/>
      <c r="W99" s="904"/>
      <c r="X99" s="904"/>
      <c r="Y99" s="905"/>
      <c r="Z99" s="903"/>
      <c r="AA99" s="904"/>
      <c r="AB99" s="904"/>
      <c r="AC99" s="725"/>
      <c r="AD99" s="732"/>
      <c r="AE99" s="734"/>
      <c r="AF99" s="733"/>
      <c r="AG99" s="915"/>
      <c r="AH99" s="904"/>
      <c r="AI99" s="904"/>
      <c r="AJ99" s="906"/>
      <c r="AK99" s="907"/>
      <c r="AL99" s="908"/>
      <c r="AM99" s="908"/>
      <c r="AN99" s="903"/>
      <c r="AO99" s="904"/>
      <c r="AP99" s="904"/>
      <c r="AQ99" s="904"/>
      <c r="AR99" s="905"/>
      <c r="AS99" s="903"/>
      <c r="AT99" s="904"/>
      <c r="AU99" s="910"/>
      <c r="AV99" s="725"/>
      <c r="AW99" s="732"/>
      <c r="AX99" s="734"/>
      <c r="AY99" s="733"/>
      <c r="AZ99" s="911"/>
    </row>
    <row r="100" spans="1:52" ht="18" customHeight="1" hidden="1" outlineLevel="1">
      <c r="A100" s="912" t="s">
        <v>609</v>
      </c>
      <c r="B100" s="903"/>
      <c r="C100" s="904"/>
      <c r="D100" s="904"/>
      <c r="E100" s="904"/>
      <c r="F100" s="905"/>
      <c r="G100" s="903"/>
      <c r="H100" s="904"/>
      <c r="I100" s="904"/>
      <c r="J100" s="903"/>
      <c r="K100" s="904"/>
      <c r="L100" s="904"/>
      <c r="M100" s="904"/>
      <c r="N100" s="903"/>
      <c r="O100" s="904"/>
      <c r="P100" s="904"/>
      <c r="Q100" s="906"/>
      <c r="R100" s="907"/>
      <c r="S100" s="908"/>
      <c r="T100" s="909"/>
      <c r="U100" s="903"/>
      <c r="V100" s="904"/>
      <c r="W100" s="904"/>
      <c r="X100" s="904"/>
      <c r="Y100" s="905"/>
      <c r="Z100" s="903"/>
      <c r="AA100" s="904"/>
      <c r="AB100" s="904"/>
      <c r="AC100" s="725"/>
      <c r="AD100" s="732"/>
      <c r="AE100" s="734"/>
      <c r="AF100" s="733"/>
      <c r="AG100" s="915"/>
      <c r="AH100" s="904"/>
      <c r="AI100" s="904"/>
      <c r="AJ100" s="906"/>
      <c r="AK100" s="907"/>
      <c r="AL100" s="908"/>
      <c r="AM100" s="908"/>
      <c r="AN100" s="903"/>
      <c r="AO100" s="904"/>
      <c r="AP100" s="904"/>
      <c r="AQ100" s="904"/>
      <c r="AR100" s="905"/>
      <c r="AS100" s="903"/>
      <c r="AT100" s="904"/>
      <c r="AU100" s="910"/>
      <c r="AV100" s="725"/>
      <c r="AW100" s="732"/>
      <c r="AX100" s="734"/>
      <c r="AY100" s="733"/>
      <c r="AZ100" s="911"/>
    </row>
    <row r="101" spans="1:52" ht="18" customHeight="1" hidden="1" outlineLevel="1">
      <c r="A101" s="927" t="s">
        <v>291</v>
      </c>
      <c r="B101" s="903"/>
      <c r="C101" s="904"/>
      <c r="D101" s="904"/>
      <c r="E101" s="904"/>
      <c r="F101" s="905"/>
      <c r="G101" s="903"/>
      <c r="H101" s="904"/>
      <c r="I101" s="904"/>
      <c r="J101" s="903"/>
      <c r="K101" s="904"/>
      <c r="L101" s="904"/>
      <c r="M101" s="904"/>
      <c r="N101" s="903"/>
      <c r="O101" s="904"/>
      <c r="P101" s="904"/>
      <c r="Q101" s="906"/>
      <c r="R101" s="907"/>
      <c r="S101" s="908"/>
      <c r="T101" s="909"/>
      <c r="U101" s="903"/>
      <c r="V101" s="904"/>
      <c r="W101" s="904"/>
      <c r="X101" s="904"/>
      <c r="Y101" s="905"/>
      <c r="Z101" s="903"/>
      <c r="AA101" s="904"/>
      <c r="AB101" s="904"/>
      <c r="AC101" s="725"/>
      <c r="AD101" s="732"/>
      <c r="AE101" s="734"/>
      <c r="AF101" s="733"/>
      <c r="AG101" s="915"/>
      <c r="AH101" s="904"/>
      <c r="AI101" s="904"/>
      <c r="AJ101" s="906"/>
      <c r="AK101" s="907"/>
      <c r="AL101" s="908"/>
      <c r="AM101" s="908"/>
      <c r="AN101" s="903"/>
      <c r="AO101" s="904"/>
      <c r="AP101" s="904"/>
      <c r="AQ101" s="904"/>
      <c r="AR101" s="905"/>
      <c r="AS101" s="903"/>
      <c r="AT101" s="904"/>
      <c r="AU101" s="910"/>
      <c r="AV101" s="725"/>
      <c r="AW101" s="732"/>
      <c r="AX101" s="734"/>
      <c r="AY101" s="733"/>
      <c r="AZ101" s="911"/>
    </row>
    <row r="102" spans="1:52" ht="18" customHeight="1" hidden="1" outlineLevel="1">
      <c r="A102" s="902" t="s">
        <v>605</v>
      </c>
      <c r="B102" s="903"/>
      <c r="C102" s="904"/>
      <c r="D102" s="904"/>
      <c r="E102" s="904"/>
      <c r="F102" s="905"/>
      <c r="G102" s="903"/>
      <c r="H102" s="904"/>
      <c r="I102" s="904"/>
      <c r="J102" s="903"/>
      <c r="K102" s="904"/>
      <c r="L102" s="904"/>
      <c r="M102" s="904"/>
      <c r="N102" s="903"/>
      <c r="O102" s="904"/>
      <c r="P102" s="904"/>
      <c r="Q102" s="906"/>
      <c r="R102" s="907"/>
      <c r="S102" s="908"/>
      <c r="T102" s="909"/>
      <c r="U102" s="903"/>
      <c r="V102" s="904"/>
      <c r="W102" s="904"/>
      <c r="X102" s="904"/>
      <c r="Y102" s="905"/>
      <c r="Z102" s="903"/>
      <c r="AA102" s="904"/>
      <c r="AB102" s="904"/>
      <c r="AC102" s="725"/>
      <c r="AD102" s="732"/>
      <c r="AE102" s="734"/>
      <c r="AF102" s="733"/>
      <c r="AG102" s="915"/>
      <c r="AH102" s="904"/>
      <c r="AI102" s="904"/>
      <c r="AJ102" s="906"/>
      <c r="AK102" s="907"/>
      <c r="AL102" s="908"/>
      <c r="AM102" s="908"/>
      <c r="AN102" s="903"/>
      <c r="AO102" s="904"/>
      <c r="AP102" s="904"/>
      <c r="AQ102" s="904"/>
      <c r="AR102" s="905"/>
      <c r="AS102" s="903"/>
      <c r="AT102" s="904"/>
      <c r="AU102" s="910"/>
      <c r="AV102" s="725"/>
      <c r="AW102" s="732"/>
      <c r="AX102" s="734"/>
      <c r="AY102" s="733"/>
      <c r="AZ102" s="911"/>
    </row>
    <row r="103" spans="1:52" ht="18" customHeight="1" hidden="1" outlineLevel="1">
      <c r="A103" s="912" t="s">
        <v>606</v>
      </c>
      <c r="B103" s="903"/>
      <c r="C103" s="904"/>
      <c r="D103" s="904"/>
      <c r="E103" s="904"/>
      <c r="F103" s="905"/>
      <c r="G103" s="903"/>
      <c r="H103" s="904"/>
      <c r="I103" s="904"/>
      <c r="J103" s="903"/>
      <c r="K103" s="904"/>
      <c r="L103" s="904"/>
      <c r="M103" s="904"/>
      <c r="N103" s="903"/>
      <c r="O103" s="904"/>
      <c r="P103" s="904"/>
      <c r="Q103" s="906"/>
      <c r="R103" s="907"/>
      <c r="S103" s="908"/>
      <c r="T103" s="909"/>
      <c r="U103" s="903"/>
      <c r="V103" s="904"/>
      <c r="W103" s="904"/>
      <c r="X103" s="904"/>
      <c r="Y103" s="905"/>
      <c r="Z103" s="903"/>
      <c r="AA103" s="904"/>
      <c r="AB103" s="904"/>
      <c r="AC103" s="725"/>
      <c r="AD103" s="732"/>
      <c r="AE103" s="734"/>
      <c r="AF103" s="733"/>
      <c r="AG103" s="915"/>
      <c r="AH103" s="904"/>
      <c r="AI103" s="904"/>
      <c r="AJ103" s="906"/>
      <c r="AK103" s="907"/>
      <c r="AL103" s="908"/>
      <c r="AM103" s="908"/>
      <c r="AN103" s="903"/>
      <c r="AO103" s="904"/>
      <c r="AP103" s="904"/>
      <c r="AQ103" s="904"/>
      <c r="AR103" s="905"/>
      <c r="AS103" s="903"/>
      <c r="AT103" s="904"/>
      <c r="AU103" s="910"/>
      <c r="AV103" s="725"/>
      <c r="AW103" s="732"/>
      <c r="AX103" s="734"/>
      <c r="AY103" s="733"/>
      <c r="AZ103" s="911"/>
    </row>
    <row r="104" spans="1:52" ht="18" customHeight="1" hidden="1" outlineLevel="1">
      <c r="A104" s="912" t="s">
        <v>301</v>
      </c>
      <c r="B104" s="903"/>
      <c r="C104" s="904"/>
      <c r="D104" s="904"/>
      <c r="E104" s="904"/>
      <c r="F104" s="905"/>
      <c r="G104" s="903"/>
      <c r="H104" s="904"/>
      <c r="I104" s="904"/>
      <c r="J104" s="903"/>
      <c r="K104" s="904"/>
      <c r="L104" s="904"/>
      <c r="M104" s="904"/>
      <c r="N104" s="903"/>
      <c r="O104" s="904"/>
      <c r="P104" s="904"/>
      <c r="Q104" s="906"/>
      <c r="R104" s="907"/>
      <c r="S104" s="908"/>
      <c r="T104" s="909"/>
      <c r="U104" s="903"/>
      <c r="V104" s="904"/>
      <c r="W104" s="904"/>
      <c r="X104" s="904"/>
      <c r="Y104" s="905"/>
      <c r="Z104" s="903"/>
      <c r="AA104" s="904"/>
      <c r="AB104" s="904"/>
      <c r="AC104" s="725"/>
      <c r="AD104" s="732"/>
      <c r="AE104" s="734"/>
      <c r="AF104" s="733"/>
      <c r="AG104" s="915"/>
      <c r="AH104" s="904"/>
      <c r="AI104" s="904"/>
      <c r="AJ104" s="906"/>
      <c r="AK104" s="907"/>
      <c r="AL104" s="908"/>
      <c r="AM104" s="908"/>
      <c r="AN104" s="903"/>
      <c r="AO104" s="904"/>
      <c r="AP104" s="904"/>
      <c r="AQ104" s="904"/>
      <c r="AR104" s="905"/>
      <c r="AS104" s="903"/>
      <c r="AT104" s="904"/>
      <c r="AU104" s="910"/>
      <c r="AV104" s="725"/>
      <c r="AW104" s="732"/>
      <c r="AX104" s="734"/>
      <c r="AY104" s="733"/>
      <c r="AZ104" s="911"/>
    </row>
    <row r="105" spans="1:52" ht="18" customHeight="1" hidden="1" outlineLevel="1">
      <c r="A105" s="912" t="s">
        <v>631</v>
      </c>
      <c r="B105" s="903"/>
      <c r="C105" s="904"/>
      <c r="D105" s="904"/>
      <c r="E105" s="904"/>
      <c r="F105" s="905"/>
      <c r="G105" s="903"/>
      <c r="H105" s="904"/>
      <c r="I105" s="904"/>
      <c r="J105" s="903"/>
      <c r="K105" s="904"/>
      <c r="L105" s="904"/>
      <c r="M105" s="904"/>
      <c r="N105" s="903"/>
      <c r="O105" s="904"/>
      <c r="P105" s="904"/>
      <c r="Q105" s="906"/>
      <c r="R105" s="907"/>
      <c r="S105" s="908"/>
      <c r="T105" s="909"/>
      <c r="U105" s="903"/>
      <c r="V105" s="904"/>
      <c r="W105" s="904"/>
      <c r="X105" s="904"/>
      <c r="Y105" s="905"/>
      <c r="Z105" s="903"/>
      <c r="AA105" s="904"/>
      <c r="AB105" s="904"/>
      <c r="AC105" s="725"/>
      <c r="AD105" s="732"/>
      <c r="AE105" s="734"/>
      <c r="AF105" s="733"/>
      <c r="AG105" s="915"/>
      <c r="AH105" s="904"/>
      <c r="AI105" s="904"/>
      <c r="AJ105" s="906"/>
      <c r="AK105" s="907"/>
      <c r="AL105" s="908"/>
      <c r="AM105" s="908"/>
      <c r="AN105" s="903"/>
      <c r="AO105" s="904"/>
      <c r="AP105" s="904"/>
      <c r="AQ105" s="904"/>
      <c r="AR105" s="905"/>
      <c r="AS105" s="903"/>
      <c r="AT105" s="904"/>
      <c r="AU105" s="910"/>
      <c r="AV105" s="725"/>
      <c r="AW105" s="732"/>
      <c r="AX105" s="734"/>
      <c r="AY105" s="733"/>
      <c r="AZ105" s="911"/>
    </row>
    <row r="106" spans="1:52" ht="18" customHeight="1" hidden="1" outlineLevel="1">
      <c r="A106" s="912" t="s">
        <v>607</v>
      </c>
      <c r="B106" s="903"/>
      <c r="C106" s="904"/>
      <c r="D106" s="904"/>
      <c r="E106" s="904"/>
      <c r="F106" s="905"/>
      <c r="G106" s="903"/>
      <c r="H106" s="904"/>
      <c r="I106" s="904"/>
      <c r="J106" s="903"/>
      <c r="K106" s="904"/>
      <c r="L106" s="904"/>
      <c r="M106" s="904"/>
      <c r="N106" s="903"/>
      <c r="O106" s="904"/>
      <c r="P106" s="904"/>
      <c r="Q106" s="906"/>
      <c r="R106" s="907"/>
      <c r="S106" s="908"/>
      <c r="T106" s="909"/>
      <c r="U106" s="903"/>
      <c r="V106" s="904"/>
      <c r="W106" s="904"/>
      <c r="X106" s="904"/>
      <c r="Y106" s="905"/>
      <c r="Z106" s="903"/>
      <c r="AA106" s="904"/>
      <c r="AB106" s="904"/>
      <c r="AC106" s="725"/>
      <c r="AD106" s="732"/>
      <c r="AE106" s="734"/>
      <c r="AF106" s="733"/>
      <c r="AG106" s="915"/>
      <c r="AH106" s="904"/>
      <c r="AI106" s="904"/>
      <c r="AJ106" s="906"/>
      <c r="AK106" s="907"/>
      <c r="AL106" s="908"/>
      <c r="AM106" s="908"/>
      <c r="AN106" s="903"/>
      <c r="AO106" s="904"/>
      <c r="AP106" s="904"/>
      <c r="AQ106" s="904"/>
      <c r="AR106" s="905"/>
      <c r="AS106" s="903"/>
      <c r="AT106" s="904"/>
      <c r="AU106" s="910"/>
      <c r="AV106" s="725"/>
      <c r="AW106" s="732"/>
      <c r="AX106" s="734"/>
      <c r="AY106" s="733"/>
      <c r="AZ106" s="911"/>
    </row>
    <row r="107" spans="1:52" ht="18" customHeight="1" hidden="1" outlineLevel="1">
      <c r="A107" s="912" t="s">
        <v>608</v>
      </c>
      <c r="B107" s="903"/>
      <c r="C107" s="904"/>
      <c r="D107" s="904"/>
      <c r="E107" s="904"/>
      <c r="F107" s="905"/>
      <c r="G107" s="903"/>
      <c r="H107" s="904"/>
      <c r="I107" s="904"/>
      <c r="J107" s="903"/>
      <c r="K107" s="904"/>
      <c r="L107" s="904"/>
      <c r="M107" s="904"/>
      <c r="N107" s="903"/>
      <c r="O107" s="904"/>
      <c r="P107" s="904"/>
      <c r="Q107" s="906"/>
      <c r="R107" s="907"/>
      <c r="S107" s="908"/>
      <c r="T107" s="909"/>
      <c r="U107" s="903"/>
      <c r="V107" s="904"/>
      <c r="W107" s="904"/>
      <c r="X107" s="904"/>
      <c r="Y107" s="905"/>
      <c r="Z107" s="903"/>
      <c r="AA107" s="904"/>
      <c r="AB107" s="904"/>
      <c r="AC107" s="725"/>
      <c r="AD107" s="732"/>
      <c r="AE107" s="734"/>
      <c r="AF107" s="733"/>
      <c r="AG107" s="915"/>
      <c r="AH107" s="904"/>
      <c r="AI107" s="904"/>
      <c r="AJ107" s="906"/>
      <c r="AK107" s="907"/>
      <c r="AL107" s="908"/>
      <c r="AM107" s="908"/>
      <c r="AN107" s="903"/>
      <c r="AO107" s="904"/>
      <c r="AP107" s="904"/>
      <c r="AQ107" s="904"/>
      <c r="AR107" s="905"/>
      <c r="AS107" s="903"/>
      <c r="AT107" s="904"/>
      <c r="AU107" s="910"/>
      <c r="AV107" s="725"/>
      <c r="AW107" s="732"/>
      <c r="AX107" s="734"/>
      <c r="AY107" s="733"/>
      <c r="AZ107" s="911"/>
    </row>
    <row r="108" spans="1:52" ht="18" customHeight="1" hidden="1" outlineLevel="1">
      <c r="A108" s="912" t="s">
        <v>609</v>
      </c>
      <c r="B108" s="903"/>
      <c r="C108" s="904"/>
      <c r="D108" s="904"/>
      <c r="E108" s="904"/>
      <c r="F108" s="905"/>
      <c r="G108" s="903"/>
      <c r="H108" s="904"/>
      <c r="I108" s="904"/>
      <c r="J108" s="903"/>
      <c r="K108" s="904"/>
      <c r="L108" s="904"/>
      <c r="M108" s="904"/>
      <c r="N108" s="903"/>
      <c r="O108" s="904"/>
      <c r="P108" s="904"/>
      <c r="Q108" s="906"/>
      <c r="R108" s="907"/>
      <c r="S108" s="908"/>
      <c r="T108" s="909"/>
      <c r="U108" s="903"/>
      <c r="V108" s="904"/>
      <c r="W108" s="904"/>
      <c r="X108" s="904"/>
      <c r="Y108" s="905"/>
      <c r="Z108" s="903"/>
      <c r="AA108" s="904"/>
      <c r="AB108" s="904"/>
      <c r="AC108" s="725"/>
      <c r="AD108" s="732"/>
      <c r="AE108" s="734"/>
      <c r="AF108" s="733"/>
      <c r="AG108" s="915"/>
      <c r="AH108" s="904"/>
      <c r="AI108" s="904"/>
      <c r="AJ108" s="906"/>
      <c r="AK108" s="907"/>
      <c r="AL108" s="908"/>
      <c r="AM108" s="908"/>
      <c r="AN108" s="903"/>
      <c r="AO108" s="904"/>
      <c r="AP108" s="904"/>
      <c r="AQ108" s="904"/>
      <c r="AR108" s="905"/>
      <c r="AS108" s="903"/>
      <c r="AT108" s="904"/>
      <c r="AU108" s="910"/>
      <c r="AV108" s="725"/>
      <c r="AW108" s="732"/>
      <c r="AX108" s="734"/>
      <c r="AY108" s="733"/>
      <c r="AZ108" s="911"/>
    </row>
    <row r="109" spans="1:52" s="936" customFormat="1" ht="30" customHeight="1" collapsed="1">
      <c r="A109" s="927" t="s">
        <v>305</v>
      </c>
      <c r="B109" s="928"/>
      <c r="C109" s="929"/>
      <c r="D109" s="929"/>
      <c r="E109" s="929"/>
      <c r="F109" s="930"/>
      <c r="G109" s="928"/>
      <c r="H109" s="929"/>
      <c r="I109" s="929"/>
      <c r="J109" s="928"/>
      <c r="K109" s="929"/>
      <c r="L109" s="929"/>
      <c r="M109" s="929"/>
      <c r="N109" s="928"/>
      <c r="O109" s="929"/>
      <c r="P109" s="929"/>
      <c r="Q109" s="931"/>
      <c r="R109" s="928"/>
      <c r="S109" s="932"/>
      <c r="T109" s="933"/>
      <c r="U109" s="928"/>
      <c r="V109" s="929"/>
      <c r="W109" s="929"/>
      <c r="X109" s="929"/>
      <c r="Y109" s="930"/>
      <c r="Z109" s="928"/>
      <c r="AA109" s="929"/>
      <c r="AB109" s="929"/>
      <c r="AC109" s="737"/>
      <c r="AD109" s="738"/>
      <c r="AE109" s="741"/>
      <c r="AF109" s="740"/>
      <c r="AG109" s="932"/>
      <c r="AH109" s="929"/>
      <c r="AI109" s="929"/>
      <c r="AJ109" s="931"/>
      <c r="AK109" s="928"/>
      <c r="AL109" s="932"/>
      <c r="AM109" s="932"/>
      <c r="AN109" s="928"/>
      <c r="AO109" s="929"/>
      <c r="AP109" s="929"/>
      <c r="AQ109" s="929"/>
      <c r="AR109" s="930"/>
      <c r="AS109" s="928"/>
      <c r="AT109" s="929"/>
      <c r="AU109" s="934"/>
      <c r="AV109" s="737"/>
      <c r="AW109" s="738"/>
      <c r="AX109" s="741"/>
      <c r="AY109" s="740"/>
      <c r="AZ109" s="935"/>
    </row>
    <row r="110" spans="1:52" s="936" customFormat="1" ht="15.75" customHeight="1" hidden="1">
      <c r="A110" s="902" t="s">
        <v>605</v>
      </c>
      <c r="B110" s="928"/>
      <c r="C110" s="929"/>
      <c r="D110" s="929"/>
      <c r="E110" s="929"/>
      <c r="F110" s="930"/>
      <c r="G110" s="928"/>
      <c r="H110" s="929"/>
      <c r="I110" s="929"/>
      <c r="J110" s="928"/>
      <c r="K110" s="929"/>
      <c r="L110" s="929"/>
      <c r="M110" s="929"/>
      <c r="N110" s="928"/>
      <c r="O110" s="929"/>
      <c r="P110" s="929"/>
      <c r="Q110" s="931"/>
      <c r="R110" s="928"/>
      <c r="S110" s="932"/>
      <c r="T110" s="933"/>
      <c r="U110" s="928"/>
      <c r="V110" s="929"/>
      <c r="W110" s="929"/>
      <c r="X110" s="929"/>
      <c r="Y110" s="930"/>
      <c r="Z110" s="928"/>
      <c r="AA110" s="929"/>
      <c r="AB110" s="929"/>
      <c r="AC110" s="753"/>
      <c r="AD110" s="754"/>
      <c r="AE110" s="757"/>
      <c r="AF110" s="756"/>
      <c r="AG110" s="932"/>
      <c r="AH110" s="929"/>
      <c r="AI110" s="929"/>
      <c r="AJ110" s="931"/>
      <c r="AK110" s="928"/>
      <c r="AL110" s="932"/>
      <c r="AM110" s="932"/>
      <c r="AN110" s="928"/>
      <c r="AO110" s="929"/>
      <c r="AP110" s="929"/>
      <c r="AQ110" s="929"/>
      <c r="AR110" s="930"/>
      <c r="AS110" s="928"/>
      <c r="AT110" s="929"/>
      <c r="AU110" s="934"/>
      <c r="AV110" s="753"/>
      <c r="AW110" s="754"/>
      <c r="AX110" s="757"/>
      <c r="AY110" s="756"/>
      <c r="AZ110" s="935"/>
    </row>
    <row r="111" spans="1:52" ht="15.75" customHeight="1" hidden="1">
      <c r="A111" s="912" t="s">
        <v>606</v>
      </c>
      <c r="B111" s="903"/>
      <c r="C111" s="913"/>
      <c r="D111" s="913"/>
      <c r="E111" s="913"/>
      <c r="F111" s="917"/>
      <c r="G111" s="903"/>
      <c r="H111" s="913"/>
      <c r="I111" s="913"/>
      <c r="J111" s="903"/>
      <c r="K111" s="913"/>
      <c r="L111" s="913"/>
      <c r="M111" s="913"/>
      <c r="N111" s="903"/>
      <c r="O111" s="913"/>
      <c r="P111" s="913"/>
      <c r="Q111" s="914"/>
      <c r="R111" s="903"/>
      <c r="S111" s="915"/>
      <c r="T111" s="916"/>
      <c r="U111" s="903"/>
      <c r="V111" s="913"/>
      <c r="W111" s="913"/>
      <c r="X111" s="913"/>
      <c r="Y111" s="917"/>
      <c r="Z111" s="903"/>
      <c r="AA111" s="913"/>
      <c r="AB111" s="913"/>
      <c r="AC111" s="725"/>
      <c r="AD111" s="732"/>
      <c r="AE111" s="734"/>
      <c r="AF111" s="733"/>
      <c r="AG111" s="915"/>
      <c r="AH111" s="913"/>
      <c r="AI111" s="913"/>
      <c r="AJ111" s="914"/>
      <c r="AK111" s="903"/>
      <c r="AL111" s="915"/>
      <c r="AM111" s="915"/>
      <c r="AN111" s="903"/>
      <c r="AO111" s="913"/>
      <c r="AP111" s="913"/>
      <c r="AQ111" s="913"/>
      <c r="AR111" s="917"/>
      <c r="AS111" s="903"/>
      <c r="AT111" s="913"/>
      <c r="AU111" s="917"/>
      <c r="AV111" s="725"/>
      <c r="AW111" s="732"/>
      <c r="AX111" s="734"/>
      <c r="AY111" s="733"/>
      <c r="AZ111" s="918"/>
    </row>
    <row r="112" spans="1:52" ht="15.75" customHeight="1" hidden="1">
      <c r="A112" s="912" t="s">
        <v>301</v>
      </c>
      <c r="B112" s="903"/>
      <c r="C112" s="913"/>
      <c r="D112" s="913"/>
      <c r="E112" s="913"/>
      <c r="F112" s="917"/>
      <c r="G112" s="903"/>
      <c r="H112" s="913"/>
      <c r="I112" s="913"/>
      <c r="J112" s="903"/>
      <c r="K112" s="913"/>
      <c r="L112" s="913"/>
      <c r="M112" s="913"/>
      <c r="N112" s="903"/>
      <c r="O112" s="913"/>
      <c r="P112" s="913"/>
      <c r="Q112" s="914"/>
      <c r="R112" s="903"/>
      <c r="S112" s="915"/>
      <c r="T112" s="916"/>
      <c r="U112" s="903"/>
      <c r="V112" s="913"/>
      <c r="W112" s="913"/>
      <c r="X112" s="913"/>
      <c r="Y112" s="917"/>
      <c r="Z112" s="903"/>
      <c r="AA112" s="913"/>
      <c r="AB112" s="913"/>
      <c r="AC112" s="725"/>
      <c r="AD112" s="732"/>
      <c r="AE112" s="734"/>
      <c r="AF112" s="733"/>
      <c r="AG112" s="915"/>
      <c r="AH112" s="913"/>
      <c r="AI112" s="913"/>
      <c r="AJ112" s="914"/>
      <c r="AK112" s="903"/>
      <c r="AL112" s="915"/>
      <c r="AM112" s="915"/>
      <c r="AN112" s="903"/>
      <c r="AO112" s="913"/>
      <c r="AP112" s="913"/>
      <c r="AQ112" s="913"/>
      <c r="AR112" s="917"/>
      <c r="AS112" s="903"/>
      <c r="AT112" s="913"/>
      <c r="AU112" s="917"/>
      <c r="AV112" s="725"/>
      <c r="AW112" s="732"/>
      <c r="AX112" s="734"/>
      <c r="AY112" s="733"/>
      <c r="AZ112" s="918"/>
    </row>
    <row r="113" spans="1:52" ht="15.75" customHeight="1" hidden="1">
      <c r="A113" s="912" t="s">
        <v>631</v>
      </c>
      <c r="B113" s="903"/>
      <c r="C113" s="913"/>
      <c r="D113" s="913"/>
      <c r="E113" s="913"/>
      <c r="F113" s="917"/>
      <c r="G113" s="903"/>
      <c r="H113" s="913"/>
      <c r="I113" s="913"/>
      <c r="J113" s="903"/>
      <c r="K113" s="913"/>
      <c r="L113" s="913"/>
      <c r="M113" s="913"/>
      <c r="N113" s="903"/>
      <c r="O113" s="913"/>
      <c r="P113" s="913"/>
      <c r="Q113" s="914"/>
      <c r="R113" s="903"/>
      <c r="S113" s="915"/>
      <c r="T113" s="916"/>
      <c r="U113" s="903"/>
      <c r="V113" s="913"/>
      <c r="W113" s="913"/>
      <c r="X113" s="913"/>
      <c r="Y113" s="917"/>
      <c r="Z113" s="903"/>
      <c r="AA113" s="913"/>
      <c r="AB113" s="913"/>
      <c r="AC113" s="725"/>
      <c r="AD113" s="732"/>
      <c r="AE113" s="734"/>
      <c r="AF113" s="733"/>
      <c r="AG113" s="915"/>
      <c r="AH113" s="913"/>
      <c r="AI113" s="913"/>
      <c r="AJ113" s="914"/>
      <c r="AK113" s="903"/>
      <c r="AL113" s="915"/>
      <c r="AM113" s="915"/>
      <c r="AN113" s="903"/>
      <c r="AO113" s="913"/>
      <c r="AP113" s="913"/>
      <c r="AQ113" s="913"/>
      <c r="AR113" s="917"/>
      <c r="AS113" s="903"/>
      <c r="AT113" s="913"/>
      <c r="AU113" s="917"/>
      <c r="AV113" s="725"/>
      <c r="AW113" s="732"/>
      <c r="AX113" s="734"/>
      <c r="AY113" s="733"/>
      <c r="AZ113" s="918"/>
    </row>
    <row r="114" spans="1:52" ht="15.75" customHeight="1" hidden="1">
      <c r="A114" s="912" t="s">
        <v>607</v>
      </c>
      <c r="B114" s="903"/>
      <c r="C114" s="913"/>
      <c r="D114" s="913"/>
      <c r="E114" s="913"/>
      <c r="F114" s="917"/>
      <c r="G114" s="903"/>
      <c r="H114" s="913"/>
      <c r="I114" s="913"/>
      <c r="J114" s="903"/>
      <c r="K114" s="913"/>
      <c r="L114" s="913"/>
      <c r="M114" s="913"/>
      <c r="N114" s="903"/>
      <c r="O114" s="913"/>
      <c r="P114" s="913"/>
      <c r="Q114" s="914"/>
      <c r="R114" s="903"/>
      <c r="S114" s="915"/>
      <c r="T114" s="916"/>
      <c r="U114" s="903"/>
      <c r="V114" s="913"/>
      <c r="W114" s="913"/>
      <c r="X114" s="913"/>
      <c r="Y114" s="917"/>
      <c r="Z114" s="903"/>
      <c r="AA114" s="913"/>
      <c r="AB114" s="913"/>
      <c r="AC114" s="725"/>
      <c r="AD114" s="732"/>
      <c r="AE114" s="734"/>
      <c r="AF114" s="733"/>
      <c r="AG114" s="915"/>
      <c r="AH114" s="913"/>
      <c r="AI114" s="913"/>
      <c r="AJ114" s="914"/>
      <c r="AK114" s="903"/>
      <c r="AL114" s="915"/>
      <c r="AM114" s="915"/>
      <c r="AN114" s="903"/>
      <c r="AO114" s="913"/>
      <c r="AP114" s="913"/>
      <c r="AQ114" s="913"/>
      <c r="AR114" s="917"/>
      <c r="AS114" s="903"/>
      <c r="AT114" s="913"/>
      <c r="AU114" s="917"/>
      <c r="AV114" s="725"/>
      <c r="AW114" s="732"/>
      <c r="AX114" s="734"/>
      <c r="AY114" s="733"/>
      <c r="AZ114" s="918"/>
    </row>
    <row r="115" spans="1:52" ht="15.75" customHeight="1" hidden="1">
      <c r="A115" s="912" t="s">
        <v>608</v>
      </c>
      <c r="B115" s="903"/>
      <c r="C115" s="913"/>
      <c r="D115" s="913"/>
      <c r="E115" s="913"/>
      <c r="F115" s="917"/>
      <c r="G115" s="903"/>
      <c r="H115" s="913"/>
      <c r="I115" s="913"/>
      <c r="J115" s="903"/>
      <c r="K115" s="913"/>
      <c r="L115" s="913"/>
      <c r="M115" s="913"/>
      <c r="N115" s="903"/>
      <c r="O115" s="913"/>
      <c r="P115" s="913"/>
      <c r="Q115" s="914"/>
      <c r="R115" s="903"/>
      <c r="S115" s="915"/>
      <c r="T115" s="916"/>
      <c r="U115" s="903"/>
      <c r="V115" s="913"/>
      <c r="W115" s="913"/>
      <c r="X115" s="913"/>
      <c r="Y115" s="917"/>
      <c r="Z115" s="903"/>
      <c r="AA115" s="913"/>
      <c r="AB115" s="913"/>
      <c r="AC115" s="725"/>
      <c r="AD115" s="732"/>
      <c r="AE115" s="734"/>
      <c r="AF115" s="733"/>
      <c r="AG115" s="915"/>
      <c r="AH115" s="913"/>
      <c r="AI115" s="913"/>
      <c r="AJ115" s="914"/>
      <c r="AK115" s="903"/>
      <c r="AL115" s="915"/>
      <c r="AM115" s="915"/>
      <c r="AN115" s="903"/>
      <c r="AO115" s="913"/>
      <c r="AP115" s="913"/>
      <c r="AQ115" s="913"/>
      <c r="AR115" s="917"/>
      <c r="AS115" s="903"/>
      <c r="AT115" s="913"/>
      <c r="AU115" s="917"/>
      <c r="AV115" s="725"/>
      <c r="AW115" s="732"/>
      <c r="AX115" s="734"/>
      <c r="AY115" s="733"/>
      <c r="AZ115" s="918"/>
    </row>
    <row r="116" spans="1:52" ht="15.75" customHeight="1" hidden="1">
      <c r="A116" s="912" t="s">
        <v>609</v>
      </c>
      <c r="B116" s="903"/>
      <c r="C116" s="913"/>
      <c r="D116" s="913"/>
      <c r="E116" s="913"/>
      <c r="F116" s="917"/>
      <c r="G116" s="903"/>
      <c r="H116" s="913"/>
      <c r="I116" s="913"/>
      <c r="J116" s="903"/>
      <c r="K116" s="913"/>
      <c r="L116" s="913"/>
      <c r="M116" s="913"/>
      <c r="N116" s="903"/>
      <c r="O116" s="913"/>
      <c r="P116" s="913"/>
      <c r="Q116" s="914"/>
      <c r="R116" s="903"/>
      <c r="S116" s="915"/>
      <c r="T116" s="916"/>
      <c r="U116" s="903"/>
      <c r="V116" s="913"/>
      <c r="W116" s="913"/>
      <c r="X116" s="913"/>
      <c r="Y116" s="917"/>
      <c r="Z116" s="903"/>
      <c r="AA116" s="913"/>
      <c r="AB116" s="913"/>
      <c r="AC116" s="725"/>
      <c r="AD116" s="732"/>
      <c r="AE116" s="734"/>
      <c r="AF116" s="733"/>
      <c r="AG116" s="915"/>
      <c r="AH116" s="913"/>
      <c r="AI116" s="913"/>
      <c r="AJ116" s="914"/>
      <c r="AK116" s="903"/>
      <c r="AL116" s="915"/>
      <c r="AM116" s="915"/>
      <c r="AN116" s="903"/>
      <c r="AO116" s="913"/>
      <c r="AP116" s="913"/>
      <c r="AQ116" s="913"/>
      <c r="AR116" s="917"/>
      <c r="AS116" s="903"/>
      <c r="AT116" s="913"/>
      <c r="AU116" s="917"/>
      <c r="AV116" s="725"/>
      <c r="AW116" s="732"/>
      <c r="AX116" s="734"/>
      <c r="AY116" s="733"/>
      <c r="AZ116" s="918"/>
    </row>
    <row r="117" spans="1:52" ht="18" customHeight="1">
      <c r="A117" s="902" t="s">
        <v>248</v>
      </c>
      <c r="B117" s="903"/>
      <c r="C117" s="913"/>
      <c r="D117" s="913"/>
      <c r="E117" s="913"/>
      <c r="F117" s="917"/>
      <c r="G117" s="903"/>
      <c r="H117" s="913"/>
      <c r="I117" s="913"/>
      <c r="J117" s="903"/>
      <c r="K117" s="913"/>
      <c r="L117" s="913"/>
      <c r="M117" s="913"/>
      <c r="N117" s="903"/>
      <c r="O117" s="913"/>
      <c r="P117" s="913"/>
      <c r="Q117" s="914"/>
      <c r="R117" s="903"/>
      <c r="S117" s="915"/>
      <c r="T117" s="916"/>
      <c r="U117" s="903"/>
      <c r="V117" s="913"/>
      <c r="W117" s="913"/>
      <c r="X117" s="913"/>
      <c r="Y117" s="917"/>
      <c r="Z117" s="903"/>
      <c r="AA117" s="913"/>
      <c r="AB117" s="913"/>
      <c r="AC117" s="725"/>
      <c r="AD117" s="732"/>
      <c r="AE117" s="734"/>
      <c r="AF117" s="733"/>
      <c r="AG117" s="915"/>
      <c r="AH117" s="913"/>
      <c r="AI117" s="913"/>
      <c r="AJ117" s="914"/>
      <c r="AK117" s="903"/>
      <c r="AL117" s="915"/>
      <c r="AM117" s="915"/>
      <c r="AN117" s="903"/>
      <c r="AO117" s="913"/>
      <c r="AP117" s="913"/>
      <c r="AQ117" s="913"/>
      <c r="AR117" s="917"/>
      <c r="AS117" s="903"/>
      <c r="AT117" s="913"/>
      <c r="AU117" s="917"/>
      <c r="AV117" s="725"/>
      <c r="AW117" s="732"/>
      <c r="AX117" s="734"/>
      <c r="AY117" s="733"/>
      <c r="AZ117" s="918"/>
    </row>
    <row r="118" spans="1:52" ht="21" customHeight="1">
      <c r="A118" s="927" t="s">
        <v>309</v>
      </c>
      <c r="B118" s="903"/>
      <c r="C118" s="904"/>
      <c r="D118" s="904"/>
      <c r="E118" s="904"/>
      <c r="F118" s="917"/>
      <c r="G118" s="903"/>
      <c r="H118" s="904"/>
      <c r="I118" s="904"/>
      <c r="J118" s="903"/>
      <c r="K118" s="904"/>
      <c r="L118" s="904"/>
      <c r="M118" s="904"/>
      <c r="N118" s="903"/>
      <c r="O118" s="904"/>
      <c r="P118" s="904"/>
      <c r="Q118" s="906"/>
      <c r="R118" s="907"/>
      <c r="S118" s="908"/>
      <c r="T118" s="909"/>
      <c r="U118" s="903"/>
      <c r="V118" s="904"/>
      <c r="W118" s="904"/>
      <c r="X118" s="904"/>
      <c r="Y118" s="917"/>
      <c r="Z118" s="903"/>
      <c r="AA118" s="904"/>
      <c r="AB118" s="904"/>
      <c r="AC118" s="744"/>
      <c r="AD118" s="750"/>
      <c r="AE118" s="751"/>
      <c r="AF118" s="746"/>
      <c r="AG118" s="915"/>
      <c r="AH118" s="904"/>
      <c r="AI118" s="904"/>
      <c r="AJ118" s="906"/>
      <c r="AK118" s="907"/>
      <c r="AL118" s="908"/>
      <c r="AM118" s="908"/>
      <c r="AN118" s="903"/>
      <c r="AO118" s="904"/>
      <c r="AP118" s="904"/>
      <c r="AQ118" s="904"/>
      <c r="AR118" s="917"/>
      <c r="AS118" s="903"/>
      <c r="AT118" s="904"/>
      <c r="AU118" s="910"/>
      <c r="AV118" s="744"/>
      <c r="AW118" s="750"/>
      <c r="AX118" s="751"/>
      <c r="AY118" s="746"/>
      <c r="AZ118" s="911"/>
    </row>
    <row r="119" spans="1:52" ht="15.75" customHeight="1">
      <c r="A119" s="902" t="s">
        <v>605</v>
      </c>
      <c r="B119" s="903"/>
      <c r="C119" s="904"/>
      <c r="D119" s="904"/>
      <c r="E119" s="904"/>
      <c r="F119" s="917"/>
      <c r="G119" s="903"/>
      <c r="H119" s="904"/>
      <c r="I119" s="904"/>
      <c r="J119" s="903"/>
      <c r="K119" s="904"/>
      <c r="L119" s="904"/>
      <c r="M119" s="904"/>
      <c r="N119" s="903"/>
      <c r="O119" s="904"/>
      <c r="P119" s="904"/>
      <c r="Q119" s="906"/>
      <c r="R119" s="907"/>
      <c r="S119" s="908"/>
      <c r="T119" s="909"/>
      <c r="U119" s="903"/>
      <c r="V119" s="904"/>
      <c r="W119" s="904"/>
      <c r="X119" s="904"/>
      <c r="Y119" s="917"/>
      <c r="Z119" s="903"/>
      <c r="AA119" s="904"/>
      <c r="AB119" s="904"/>
      <c r="AC119" s="725"/>
      <c r="AD119" s="732"/>
      <c r="AE119" s="734"/>
      <c r="AF119" s="733"/>
      <c r="AG119" s="915"/>
      <c r="AH119" s="904"/>
      <c r="AI119" s="904"/>
      <c r="AJ119" s="906"/>
      <c r="AK119" s="907"/>
      <c r="AL119" s="908"/>
      <c r="AM119" s="908"/>
      <c r="AN119" s="903"/>
      <c r="AO119" s="904"/>
      <c r="AP119" s="904"/>
      <c r="AQ119" s="904"/>
      <c r="AR119" s="917"/>
      <c r="AS119" s="903"/>
      <c r="AT119" s="904"/>
      <c r="AU119" s="910"/>
      <c r="AV119" s="725"/>
      <c r="AW119" s="732"/>
      <c r="AX119" s="734"/>
      <c r="AY119" s="733"/>
      <c r="AZ119" s="911"/>
    </row>
    <row r="120" spans="1:52" ht="15.75" customHeight="1">
      <c r="A120" s="731" t="s">
        <v>881</v>
      </c>
      <c r="B120" s="903"/>
      <c r="C120" s="904"/>
      <c r="D120" s="904"/>
      <c r="E120" s="904"/>
      <c r="F120" s="917"/>
      <c r="G120" s="903"/>
      <c r="H120" s="904"/>
      <c r="I120" s="904"/>
      <c r="J120" s="903"/>
      <c r="K120" s="904"/>
      <c r="L120" s="904"/>
      <c r="M120" s="904"/>
      <c r="N120" s="903"/>
      <c r="O120" s="904"/>
      <c r="P120" s="904"/>
      <c r="Q120" s="906"/>
      <c r="R120" s="907"/>
      <c r="S120" s="908"/>
      <c r="T120" s="909"/>
      <c r="U120" s="903"/>
      <c r="V120" s="904"/>
      <c r="W120" s="904"/>
      <c r="X120" s="904"/>
      <c r="Y120" s="917"/>
      <c r="Z120" s="903"/>
      <c r="AA120" s="904"/>
      <c r="AB120" s="904"/>
      <c r="AC120" s="725"/>
      <c r="AD120" s="732"/>
      <c r="AE120" s="734"/>
      <c r="AF120" s="733"/>
      <c r="AG120" s="915"/>
      <c r="AH120" s="904"/>
      <c r="AI120" s="904"/>
      <c r="AJ120" s="906"/>
      <c r="AK120" s="907"/>
      <c r="AL120" s="908"/>
      <c r="AM120" s="908"/>
      <c r="AN120" s="903"/>
      <c r="AO120" s="904"/>
      <c r="AP120" s="904"/>
      <c r="AQ120" s="904"/>
      <c r="AR120" s="917"/>
      <c r="AS120" s="903"/>
      <c r="AT120" s="904"/>
      <c r="AU120" s="910"/>
      <c r="AV120" s="725"/>
      <c r="AW120" s="732"/>
      <c r="AX120" s="734"/>
      <c r="AY120" s="733"/>
      <c r="AZ120" s="911"/>
    </row>
    <row r="121" spans="1:52" ht="15.75" customHeight="1">
      <c r="A121" s="731" t="s">
        <v>882</v>
      </c>
      <c r="B121" s="903"/>
      <c r="C121" s="904"/>
      <c r="D121" s="904"/>
      <c r="E121" s="904"/>
      <c r="F121" s="917"/>
      <c r="G121" s="903"/>
      <c r="H121" s="904"/>
      <c r="I121" s="904"/>
      <c r="J121" s="903"/>
      <c r="K121" s="904"/>
      <c r="L121" s="904"/>
      <c r="M121" s="904"/>
      <c r="N121" s="903"/>
      <c r="O121" s="904"/>
      <c r="P121" s="904"/>
      <c r="Q121" s="906"/>
      <c r="R121" s="907"/>
      <c r="S121" s="908"/>
      <c r="T121" s="909"/>
      <c r="U121" s="903"/>
      <c r="V121" s="904"/>
      <c r="W121" s="904"/>
      <c r="X121" s="904"/>
      <c r="Y121" s="917"/>
      <c r="Z121" s="903"/>
      <c r="AA121" s="904"/>
      <c r="AB121" s="904"/>
      <c r="AC121" s="725"/>
      <c r="AD121" s="732"/>
      <c r="AE121" s="734"/>
      <c r="AF121" s="733"/>
      <c r="AG121" s="915"/>
      <c r="AH121" s="904"/>
      <c r="AI121" s="904"/>
      <c r="AJ121" s="906"/>
      <c r="AK121" s="907"/>
      <c r="AL121" s="908"/>
      <c r="AM121" s="908"/>
      <c r="AN121" s="903"/>
      <c r="AO121" s="904"/>
      <c r="AP121" s="904"/>
      <c r="AQ121" s="904"/>
      <c r="AR121" s="917"/>
      <c r="AS121" s="903"/>
      <c r="AT121" s="904"/>
      <c r="AU121" s="910"/>
      <c r="AV121" s="725"/>
      <c r="AW121" s="732"/>
      <c r="AX121" s="734"/>
      <c r="AY121" s="733"/>
      <c r="AZ121" s="911"/>
    </row>
    <row r="122" spans="1:52" ht="15.75" customHeight="1">
      <c r="A122" s="912" t="s">
        <v>606</v>
      </c>
      <c r="B122" s="903"/>
      <c r="C122" s="913"/>
      <c r="D122" s="904"/>
      <c r="E122" s="904"/>
      <c r="F122" s="905"/>
      <c r="G122" s="903"/>
      <c r="H122" s="913"/>
      <c r="I122" s="904"/>
      <c r="J122" s="903"/>
      <c r="K122" s="913"/>
      <c r="L122" s="904"/>
      <c r="M122" s="904"/>
      <c r="N122" s="903"/>
      <c r="O122" s="913"/>
      <c r="P122" s="904"/>
      <c r="Q122" s="906"/>
      <c r="R122" s="907"/>
      <c r="S122" s="908"/>
      <c r="T122" s="909"/>
      <c r="U122" s="903"/>
      <c r="V122" s="913"/>
      <c r="W122" s="904"/>
      <c r="X122" s="904"/>
      <c r="Y122" s="905"/>
      <c r="Z122" s="903"/>
      <c r="AA122" s="913"/>
      <c r="AB122" s="904"/>
      <c r="AC122" s="725"/>
      <c r="AD122" s="732"/>
      <c r="AE122" s="734"/>
      <c r="AF122" s="733"/>
      <c r="AG122" s="915"/>
      <c r="AH122" s="913"/>
      <c r="AI122" s="904"/>
      <c r="AJ122" s="906"/>
      <c r="AK122" s="907"/>
      <c r="AL122" s="908"/>
      <c r="AM122" s="908"/>
      <c r="AN122" s="903"/>
      <c r="AO122" s="913"/>
      <c r="AP122" s="904"/>
      <c r="AQ122" s="904"/>
      <c r="AR122" s="905"/>
      <c r="AS122" s="903"/>
      <c r="AT122" s="913"/>
      <c r="AU122" s="910"/>
      <c r="AV122" s="725"/>
      <c r="AW122" s="732"/>
      <c r="AX122" s="734"/>
      <c r="AY122" s="733"/>
      <c r="AZ122" s="911"/>
    </row>
    <row r="123" spans="1:52" ht="15.75" customHeight="1">
      <c r="A123" s="912" t="s">
        <v>867</v>
      </c>
      <c r="B123" s="903"/>
      <c r="C123" s="913"/>
      <c r="D123" s="904"/>
      <c r="E123" s="904"/>
      <c r="F123" s="905"/>
      <c r="G123" s="903"/>
      <c r="H123" s="913"/>
      <c r="I123" s="904"/>
      <c r="J123" s="903"/>
      <c r="K123" s="913"/>
      <c r="L123" s="904"/>
      <c r="M123" s="904"/>
      <c r="N123" s="903"/>
      <c r="O123" s="913"/>
      <c r="P123" s="904"/>
      <c r="Q123" s="906"/>
      <c r="R123" s="907"/>
      <c r="S123" s="908"/>
      <c r="T123" s="909"/>
      <c r="U123" s="903"/>
      <c r="V123" s="913"/>
      <c r="W123" s="904"/>
      <c r="X123" s="904"/>
      <c r="Y123" s="905"/>
      <c r="Z123" s="903"/>
      <c r="AA123" s="913"/>
      <c r="AB123" s="904"/>
      <c r="AC123" s="725"/>
      <c r="AD123" s="732"/>
      <c r="AE123" s="734"/>
      <c r="AF123" s="733"/>
      <c r="AG123" s="915"/>
      <c r="AH123" s="913"/>
      <c r="AI123" s="904"/>
      <c r="AJ123" s="906"/>
      <c r="AK123" s="907"/>
      <c r="AL123" s="908"/>
      <c r="AM123" s="908"/>
      <c r="AN123" s="903"/>
      <c r="AO123" s="913"/>
      <c r="AP123" s="904"/>
      <c r="AQ123" s="904"/>
      <c r="AR123" s="905"/>
      <c r="AS123" s="903"/>
      <c r="AT123" s="913"/>
      <c r="AU123" s="910"/>
      <c r="AV123" s="725"/>
      <c r="AW123" s="732"/>
      <c r="AX123" s="734"/>
      <c r="AY123" s="733"/>
      <c r="AZ123" s="911"/>
    </row>
    <row r="124" spans="1:52" ht="15.75" customHeight="1">
      <c r="A124" s="912" t="s">
        <v>868</v>
      </c>
      <c r="B124" s="903"/>
      <c r="C124" s="913"/>
      <c r="D124" s="904"/>
      <c r="E124" s="904"/>
      <c r="F124" s="905"/>
      <c r="G124" s="903"/>
      <c r="H124" s="913"/>
      <c r="I124" s="904"/>
      <c r="J124" s="903"/>
      <c r="K124" s="913"/>
      <c r="L124" s="904"/>
      <c r="M124" s="904"/>
      <c r="N124" s="903"/>
      <c r="O124" s="913"/>
      <c r="P124" s="904"/>
      <c r="Q124" s="906"/>
      <c r="R124" s="907"/>
      <c r="S124" s="908"/>
      <c r="T124" s="909"/>
      <c r="U124" s="903"/>
      <c r="V124" s="913"/>
      <c r="W124" s="904"/>
      <c r="X124" s="904"/>
      <c r="Y124" s="905"/>
      <c r="Z124" s="903"/>
      <c r="AA124" s="913"/>
      <c r="AB124" s="904"/>
      <c r="AC124" s="725"/>
      <c r="AD124" s="732"/>
      <c r="AE124" s="734"/>
      <c r="AF124" s="733"/>
      <c r="AG124" s="915"/>
      <c r="AH124" s="913"/>
      <c r="AI124" s="904"/>
      <c r="AJ124" s="906"/>
      <c r="AK124" s="907"/>
      <c r="AL124" s="908"/>
      <c r="AM124" s="908"/>
      <c r="AN124" s="903"/>
      <c r="AO124" s="913"/>
      <c r="AP124" s="904"/>
      <c r="AQ124" s="904"/>
      <c r="AR124" s="905"/>
      <c r="AS124" s="903"/>
      <c r="AT124" s="913"/>
      <c r="AU124" s="910"/>
      <c r="AV124" s="725"/>
      <c r="AW124" s="732"/>
      <c r="AX124" s="734"/>
      <c r="AY124" s="733"/>
      <c r="AZ124" s="911"/>
    </row>
    <row r="125" spans="1:52" ht="15.75" customHeight="1">
      <c r="A125" s="912" t="s">
        <v>607</v>
      </c>
      <c r="B125" s="903"/>
      <c r="C125" s="913"/>
      <c r="D125" s="904"/>
      <c r="E125" s="904"/>
      <c r="F125" s="905"/>
      <c r="G125" s="903"/>
      <c r="H125" s="913"/>
      <c r="I125" s="904"/>
      <c r="J125" s="903"/>
      <c r="K125" s="913"/>
      <c r="L125" s="904"/>
      <c r="M125" s="904"/>
      <c r="N125" s="903"/>
      <c r="O125" s="913"/>
      <c r="P125" s="904"/>
      <c r="Q125" s="906"/>
      <c r="R125" s="907"/>
      <c r="S125" s="908"/>
      <c r="T125" s="909"/>
      <c r="U125" s="903"/>
      <c r="V125" s="913"/>
      <c r="W125" s="904"/>
      <c r="X125" s="904"/>
      <c r="Y125" s="905"/>
      <c r="Z125" s="903"/>
      <c r="AA125" s="913"/>
      <c r="AB125" s="904"/>
      <c r="AC125" s="725"/>
      <c r="AD125" s="732"/>
      <c r="AE125" s="734"/>
      <c r="AF125" s="733"/>
      <c r="AG125" s="915"/>
      <c r="AH125" s="913"/>
      <c r="AI125" s="904"/>
      <c r="AJ125" s="906"/>
      <c r="AK125" s="907"/>
      <c r="AL125" s="908"/>
      <c r="AM125" s="908"/>
      <c r="AN125" s="903"/>
      <c r="AO125" s="913"/>
      <c r="AP125" s="904"/>
      <c r="AQ125" s="904"/>
      <c r="AR125" s="905"/>
      <c r="AS125" s="903"/>
      <c r="AT125" s="913"/>
      <c r="AU125" s="910"/>
      <c r="AV125" s="725"/>
      <c r="AW125" s="732"/>
      <c r="AX125" s="734"/>
      <c r="AY125" s="733"/>
      <c r="AZ125" s="911"/>
    </row>
    <row r="126" spans="1:52" ht="15.75" customHeight="1">
      <c r="A126" s="912" t="s">
        <v>608</v>
      </c>
      <c r="B126" s="903"/>
      <c r="C126" s="913"/>
      <c r="D126" s="904"/>
      <c r="E126" s="904"/>
      <c r="F126" s="905"/>
      <c r="G126" s="903"/>
      <c r="H126" s="913"/>
      <c r="I126" s="904"/>
      <c r="J126" s="903"/>
      <c r="K126" s="913"/>
      <c r="L126" s="904"/>
      <c r="M126" s="904"/>
      <c r="N126" s="903"/>
      <c r="O126" s="913"/>
      <c r="P126" s="904"/>
      <c r="Q126" s="906"/>
      <c r="R126" s="907"/>
      <c r="S126" s="908"/>
      <c r="T126" s="909"/>
      <c r="U126" s="903"/>
      <c r="V126" s="913"/>
      <c r="W126" s="904"/>
      <c r="X126" s="904"/>
      <c r="Y126" s="905"/>
      <c r="Z126" s="903"/>
      <c r="AA126" s="913"/>
      <c r="AB126" s="904"/>
      <c r="AC126" s="725"/>
      <c r="AD126" s="732"/>
      <c r="AE126" s="734"/>
      <c r="AF126" s="733"/>
      <c r="AG126" s="915"/>
      <c r="AH126" s="913"/>
      <c r="AI126" s="904"/>
      <c r="AJ126" s="906"/>
      <c r="AK126" s="907"/>
      <c r="AL126" s="908"/>
      <c r="AM126" s="908"/>
      <c r="AN126" s="903"/>
      <c r="AO126" s="913"/>
      <c r="AP126" s="904"/>
      <c r="AQ126" s="904"/>
      <c r="AR126" s="905"/>
      <c r="AS126" s="903"/>
      <c r="AT126" s="913"/>
      <c r="AU126" s="910"/>
      <c r="AV126" s="725"/>
      <c r="AW126" s="732"/>
      <c r="AX126" s="734"/>
      <c r="AY126" s="733"/>
      <c r="AZ126" s="911"/>
    </row>
    <row r="127" spans="1:52" ht="15.75" customHeight="1">
      <c r="A127" s="912" t="s">
        <v>609</v>
      </c>
      <c r="B127" s="903"/>
      <c r="C127" s="904"/>
      <c r="D127" s="904"/>
      <c r="E127" s="904"/>
      <c r="F127" s="905"/>
      <c r="G127" s="903"/>
      <c r="H127" s="904"/>
      <c r="I127" s="904"/>
      <c r="J127" s="903"/>
      <c r="K127" s="904"/>
      <c r="L127" s="904"/>
      <c r="M127" s="904"/>
      <c r="N127" s="903"/>
      <c r="O127" s="904"/>
      <c r="P127" s="904"/>
      <c r="Q127" s="906"/>
      <c r="R127" s="907"/>
      <c r="S127" s="908"/>
      <c r="T127" s="909"/>
      <c r="U127" s="903"/>
      <c r="V127" s="904"/>
      <c r="W127" s="904"/>
      <c r="X127" s="904"/>
      <c r="Y127" s="905"/>
      <c r="Z127" s="903"/>
      <c r="AA127" s="904"/>
      <c r="AB127" s="904"/>
      <c r="AC127" s="725"/>
      <c r="AD127" s="732"/>
      <c r="AE127" s="734"/>
      <c r="AF127" s="733"/>
      <c r="AG127" s="915"/>
      <c r="AH127" s="904"/>
      <c r="AI127" s="904"/>
      <c r="AJ127" s="906"/>
      <c r="AK127" s="907"/>
      <c r="AL127" s="908"/>
      <c r="AM127" s="908"/>
      <c r="AN127" s="903"/>
      <c r="AO127" s="904"/>
      <c r="AP127" s="904"/>
      <c r="AQ127" s="904"/>
      <c r="AR127" s="905"/>
      <c r="AS127" s="903"/>
      <c r="AT127" s="904"/>
      <c r="AU127" s="910"/>
      <c r="AV127" s="725"/>
      <c r="AW127" s="732"/>
      <c r="AX127" s="734"/>
      <c r="AY127" s="733"/>
      <c r="AZ127" s="911"/>
    </row>
    <row r="128" spans="1:52" ht="20.1" customHeight="1" hidden="1" outlineLevel="1">
      <c r="A128" s="927" t="s">
        <v>291</v>
      </c>
      <c r="B128" s="903"/>
      <c r="C128" s="904"/>
      <c r="D128" s="904"/>
      <c r="E128" s="904"/>
      <c r="F128" s="905"/>
      <c r="G128" s="903"/>
      <c r="H128" s="904"/>
      <c r="I128" s="904"/>
      <c r="J128" s="903"/>
      <c r="K128" s="904"/>
      <c r="L128" s="904"/>
      <c r="M128" s="904"/>
      <c r="N128" s="903"/>
      <c r="O128" s="904"/>
      <c r="P128" s="904"/>
      <c r="Q128" s="906"/>
      <c r="R128" s="907"/>
      <c r="S128" s="908"/>
      <c r="T128" s="909"/>
      <c r="U128" s="903"/>
      <c r="V128" s="904"/>
      <c r="W128" s="904"/>
      <c r="X128" s="904"/>
      <c r="Y128" s="905"/>
      <c r="Z128" s="903"/>
      <c r="AA128" s="904"/>
      <c r="AB128" s="904"/>
      <c r="AC128" s="725"/>
      <c r="AD128" s="732"/>
      <c r="AE128" s="734"/>
      <c r="AF128" s="733"/>
      <c r="AG128" s="915"/>
      <c r="AH128" s="904"/>
      <c r="AI128" s="904"/>
      <c r="AJ128" s="906"/>
      <c r="AK128" s="907"/>
      <c r="AL128" s="908"/>
      <c r="AM128" s="908"/>
      <c r="AN128" s="903"/>
      <c r="AO128" s="904"/>
      <c r="AP128" s="904"/>
      <c r="AQ128" s="904"/>
      <c r="AR128" s="905"/>
      <c r="AS128" s="903"/>
      <c r="AT128" s="904"/>
      <c r="AU128" s="910"/>
      <c r="AV128" s="725"/>
      <c r="AW128" s="732"/>
      <c r="AX128" s="734"/>
      <c r="AY128" s="733"/>
      <c r="AZ128" s="911"/>
    </row>
    <row r="129" spans="1:52" ht="20.1" customHeight="1" hidden="1" outlineLevel="1">
      <c r="A129" s="902" t="s">
        <v>605</v>
      </c>
      <c r="B129" s="903"/>
      <c r="C129" s="904"/>
      <c r="D129" s="904"/>
      <c r="E129" s="904"/>
      <c r="F129" s="905"/>
      <c r="G129" s="903"/>
      <c r="H129" s="904"/>
      <c r="I129" s="904"/>
      <c r="J129" s="903"/>
      <c r="K129" s="904"/>
      <c r="L129" s="904"/>
      <c r="M129" s="904"/>
      <c r="N129" s="903"/>
      <c r="O129" s="904"/>
      <c r="P129" s="904"/>
      <c r="Q129" s="906"/>
      <c r="R129" s="907"/>
      <c r="S129" s="908"/>
      <c r="T129" s="909"/>
      <c r="U129" s="903"/>
      <c r="V129" s="904"/>
      <c r="W129" s="904"/>
      <c r="X129" s="904"/>
      <c r="Y129" s="905"/>
      <c r="Z129" s="903"/>
      <c r="AA129" s="904"/>
      <c r="AB129" s="904"/>
      <c r="AC129" s="725"/>
      <c r="AD129" s="732"/>
      <c r="AE129" s="734"/>
      <c r="AF129" s="733"/>
      <c r="AG129" s="915"/>
      <c r="AH129" s="904"/>
      <c r="AI129" s="904"/>
      <c r="AJ129" s="906"/>
      <c r="AK129" s="907"/>
      <c r="AL129" s="908"/>
      <c r="AM129" s="908"/>
      <c r="AN129" s="903"/>
      <c r="AO129" s="904"/>
      <c r="AP129" s="904"/>
      <c r="AQ129" s="904"/>
      <c r="AR129" s="905"/>
      <c r="AS129" s="903"/>
      <c r="AT129" s="904"/>
      <c r="AU129" s="910"/>
      <c r="AV129" s="725"/>
      <c r="AW129" s="732"/>
      <c r="AX129" s="734"/>
      <c r="AY129" s="733"/>
      <c r="AZ129" s="911"/>
    </row>
    <row r="130" spans="1:52" ht="15.75" hidden="1" outlineLevel="1">
      <c r="A130" s="912" t="s">
        <v>606</v>
      </c>
      <c r="B130" s="903"/>
      <c r="C130" s="913"/>
      <c r="D130" s="904"/>
      <c r="E130" s="904"/>
      <c r="F130" s="905"/>
      <c r="G130" s="903"/>
      <c r="H130" s="913"/>
      <c r="I130" s="904"/>
      <c r="J130" s="903"/>
      <c r="K130" s="913"/>
      <c r="L130" s="904"/>
      <c r="M130" s="904"/>
      <c r="N130" s="903"/>
      <c r="O130" s="913"/>
      <c r="P130" s="904"/>
      <c r="Q130" s="906"/>
      <c r="R130" s="907"/>
      <c r="S130" s="908"/>
      <c r="T130" s="909"/>
      <c r="U130" s="903"/>
      <c r="V130" s="913"/>
      <c r="W130" s="904"/>
      <c r="X130" s="904"/>
      <c r="Y130" s="905"/>
      <c r="Z130" s="903"/>
      <c r="AA130" s="913"/>
      <c r="AB130" s="904"/>
      <c r="AC130" s="725"/>
      <c r="AD130" s="732"/>
      <c r="AE130" s="734"/>
      <c r="AF130" s="733"/>
      <c r="AG130" s="915"/>
      <c r="AH130" s="913"/>
      <c r="AI130" s="904"/>
      <c r="AJ130" s="906"/>
      <c r="AK130" s="907"/>
      <c r="AL130" s="908"/>
      <c r="AM130" s="908"/>
      <c r="AN130" s="903"/>
      <c r="AO130" s="913"/>
      <c r="AP130" s="904"/>
      <c r="AQ130" s="904"/>
      <c r="AR130" s="905"/>
      <c r="AS130" s="903"/>
      <c r="AT130" s="913"/>
      <c r="AU130" s="910"/>
      <c r="AV130" s="725"/>
      <c r="AW130" s="732"/>
      <c r="AX130" s="734"/>
      <c r="AY130" s="733"/>
      <c r="AZ130" s="911"/>
    </row>
    <row r="131" spans="1:52" ht="15.75" hidden="1" outlineLevel="1">
      <c r="A131" s="912" t="s">
        <v>301</v>
      </c>
      <c r="B131" s="903"/>
      <c r="C131" s="913"/>
      <c r="D131" s="904"/>
      <c r="E131" s="904"/>
      <c r="F131" s="905"/>
      <c r="G131" s="903"/>
      <c r="H131" s="913"/>
      <c r="I131" s="904"/>
      <c r="J131" s="903"/>
      <c r="K131" s="913"/>
      <c r="L131" s="904"/>
      <c r="M131" s="904"/>
      <c r="N131" s="903"/>
      <c r="O131" s="913"/>
      <c r="P131" s="904"/>
      <c r="Q131" s="906"/>
      <c r="R131" s="907"/>
      <c r="S131" s="908"/>
      <c r="T131" s="909"/>
      <c r="U131" s="903"/>
      <c r="V131" s="913"/>
      <c r="W131" s="904"/>
      <c r="X131" s="904"/>
      <c r="Y131" s="905"/>
      <c r="Z131" s="903"/>
      <c r="AA131" s="913"/>
      <c r="AB131" s="904"/>
      <c r="AC131" s="725"/>
      <c r="AD131" s="732"/>
      <c r="AE131" s="734"/>
      <c r="AF131" s="733"/>
      <c r="AG131" s="915"/>
      <c r="AH131" s="913"/>
      <c r="AI131" s="904"/>
      <c r="AJ131" s="906"/>
      <c r="AK131" s="907"/>
      <c r="AL131" s="908"/>
      <c r="AM131" s="908"/>
      <c r="AN131" s="903"/>
      <c r="AO131" s="913"/>
      <c r="AP131" s="904"/>
      <c r="AQ131" s="904"/>
      <c r="AR131" s="905"/>
      <c r="AS131" s="903"/>
      <c r="AT131" s="913"/>
      <c r="AU131" s="910"/>
      <c r="AV131" s="725"/>
      <c r="AW131" s="732"/>
      <c r="AX131" s="734"/>
      <c r="AY131" s="733"/>
      <c r="AZ131" s="911"/>
    </row>
    <row r="132" spans="1:52" ht="15.75" hidden="1" outlineLevel="1">
      <c r="A132" s="912" t="s">
        <v>631</v>
      </c>
      <c r="B132" s="903"/>
      <c r="C132" s="913"/>
      <c r="D132" s="904"/>
      <c r="E132" s="904"/>
      <c r="F132" s="905"/>
      <c r="G132" s="903"/>
      <c r="H132" s="913"/>
      <c r="I132" s="904"/>
      <c r="J132" s="903"/>
      <c r="K132" s="913"/>
      <c r="L132" s="904"/>
      <c r="M132" s="904"/>
      <c r="N132" s="903"/>
      <c r="O132" s="913"/>
      <c r="P132" s="904"/>
      <c r="Q132" s="906"/>
      <c r="R132" s="907"/>
      <c r="S132" s="908"/>
      <c r="T132" s="909"/>
      <c r="U132" s="903"/>
      <c r="V132" s="913"/>
      <c r="W132" s="904"/>
      <c r="X132" s="904"/>
      <c r="Y132" s="905"/>
      <c r="Z132" s="903"/>
      <c r="AA132" s="913"/>
      <c r="AB132" s="904"/>
      <c r="AC132" s="725"/>
      <c r="AD132" s="732"/>
      <c r="AE132" s="734"/>
      <c r="AF132" s="733"/>
      <c r="AG132" s="915"/>
      <c r="AH132" s="913"/>
      <c r="AI132" s="904"/>
      <c r="AJ132" s="906"/>
      <c r="AK132" s="907"/>
      <c r="AL132" s="908"/>
      <c r="AM132" s="908"/>
      <c r="AN132" s="903"/>
      <c r="AO132" s="913"/>
      <c r="AP132" s="904"/>
      <c r="AQ132" s="904"/>
      <c r="AR132" s="905"/>
      <c r="AS132" s="903"/>
      <c r="AT132" s="913"/>
      <c r="AU132" s="910"/>
      <c r="AV132" s="725"/>
      <c r="AW132" s="732"/>
      <c r="AX132" s="734"/>
      <c r="AY132" s="733"/>
      <c r="AZ132" s="911"/>
    </row>
    <row r="133" spans="1:52" ht="15.75" hidden="1" outlineLevel="1">
      <c r="A133" s="912" t="s">
        <v>607</v>
      </c>
      <c r="B133" s="903"/>
      <c r="C133" s="913"/>
      <c r="D133" s="904"/>
      <c r="E133" s="904"/>
      <c r="F133" s="905"/>
      <c r="G133" s="903"/>
      <c r="H133" s="913"/>
      <c r="I133" s="904"/>
      <c r="J133" s="903"/>
      <c r="K133" s="913"/>
      <c r="L133" s="904"/>
      <c r="M133" s="904"/>
      <c r="N133" s="903"/>
      <c r="O133" s="913"/>
      <c r="P133" s="904"/>
      <c r="Q133" s="906"/>
      <c r="R133" s="907"/>
      <c r="S133" s="908"/>
      <c r="T133" s="909"/>
      <c r="U133" s="903"/>
      <c r="V133" s="913"/>
      <c r="W133" s="904"/>
      <c r="X133" s="904"/>
      <c r="Y133" s="905"/>
      <c r="Z133" s="903"/>
      <c r="AA133" s="913"/>
      <c r="AB133" s="904"/>
      <c r="AC133" s="725"/>
      <c r="AD133" s="732"/>
      <c r="AE133" s="734"/>
      <c r="AF133" s="733"/>
      <c r="AG133" s="915"/>
      <c r="AH133" s="913"/>
      <c r="AI133" s="904"/>
      <c r="AJ133" s="906"/>
      <c r="AK133" s="907"/>
      <c r="AL133" s="908"/>
      <c r="AM133" s="908"/>
      <c r="AN133" s="903"/>
      <c r="AO133" s="913"/>
      <c r="AP133" s="904"/>
      <c r="AQ133" s="904"/>
      <c r="AR133" s="905"/>
      <c r="AS133" s="903"/>
      <c r="AT133" s="913"/>
      <c r="AU133" s="910"/>
      <c r="AV133" s="725"/>
      <c r="AW133" s="732"/>
      <c r="AX133" s="734"/>
      <c r="AY133" s="733"/>
      <c r="AZ133" s="911"/>
    </row>
    <row r="134" spans="1:52" ht="19.5" customHeight="1" hidden="1" outlineLevel="1">
      <c r="A134" s="912" t="s">
        <v>608</v>
      </c>
      <c r="B134" s="903"/>
      <c r="C134" s="913"/>
      <c r="D134" s="904"/>
      <c r="E134" s="904"/>
      <c r="F134" s="905"/>
      <c r="G134" s="903"/>
      <c r="H134" s="913"/>
      <c r="I134" s="904"/>
      <c r="J134" s="903"/>
      <c r="K134" s="913"/>
      <c r="L134" s="904"/>
      <c r="M134" s="904"/>
      <c r="N134" s="903"/>
      <c r="O134" s="913"/>
      <c r="P134" s="904"/>
      <c r="Q134" s="906"/>
      <c r="R134" s="907"/>
      <c r="S134" s="908"/>
      <c r="T134" s="909"/>
      <c r="U134" s="903"/>
      <c r="V134" s="913"/>
      <c r="W134" s="904"/>
      <c r="X134" s="904"/>
      <c r="Y134" s="905"/>
      <c r="Z134" s="903"/>
      <c r="AA134" s="913"/>
      <c r="AB134" s="904"/>
      <c r="AC134" s="725"/>
      <c r="AD134" s="732"/>
      <c r="AE134" s="734"/>
      <c r="AF134" s="733"/>
      <c r="AG134" s="915"/>
      <c r="AH134" s="913"/>
      <c r="AI134" s="904"/>
      <c r="AJ134" s="906"/>
      <c r="AK134" s="907"/>
      <c r="AL134" s="908"/>
      <c r="AM134" s="908"/>
      <c r="AN134" s="903"/>
      <c r="AO134" s="913"/>
      <c r="AP134" s="904"/>
      <c r="AQ134" s="904"/>
      <c r="AR134" s="905"/>
      <c r="AS134" s="903"/>
      <c r="AT134" s="913"/>
      <c r="AU134" s="910"/>
      <c r="AV134" s="725"/>
      <c r="AW134" s="732"/>
      <c r="AX134" s="734"/>
      <c r="AY134" s="733"/>
      <c r="AZ134" s="911"/>
    </row>
    <row r="135" spans="1:52" ht="18" customHeight="1" hidden="1" outlineLevel="1">
      <c r="A135" s="912" t="s">
        <v>609</v>
      </c>
      <c r="B135" s="903"/>
      <c r="C135" s="904"/>
      <c r="D135" s="904"/>
      <c r="E135" s="904"/>
      <c r="F135" s="905"/>
      <c r="G135" s="903"/>
      <c r="H135" s="904"/>
      <c r="I135" s="904"/>
      <c r="J135" s="903"/>
      <c r="K135" s="904"/>
      <c r="L135" s="904"/>
      <c r="M135" s="904"/>
      <c r="N135" s="903"/>
      <c r="O135" s="904"/>
      <c r="P135" s="904"/>
      <c r="Q135" s="906"/>
      <c r="R135" s="907"/>
      <c r="S135" s="908"/>
      <c r="T135" s="909"/>
      <c r="U135" s="903"/>
      <c r="V135" s="904"/>
      <c r="W135" s="904"/>
      <c r="X135" s="904"/>
      <c r="Y135" s="905"/>
      <c r="Z135" s="903"/>
      <c r="AA135" s="904"/>
      <c r="AB135" s="904"/>
      <c r="AC135" s="725"/>
      <c r="AD135" s="732"/>
      <c r="AE135" s="734"/>
      <c r="AF135" s="733"/>
      <c r="AG135" s="915"/>
      <c r="AH135" s="904"/>
      <c r="AI135" s="904"/>
      <c r="AJ135" s="906"/>
      <c r="AK135" s="907"/>
      <c r="AL135" s="908"/>
      <c r="AM135" s="908"/>
      <c r="AN135" s="903"/>
      <c r="AO135" s="904"/>
      <c r="AP135" s="904"/>
      <c r="AQ135" s="904"/>
      <c r="AR135" s="905"/>
      <c r="AS135" s="903"/>
      <c r="AT135" s="904"/>
      <c r="AU135" s="910"/>
      <c r="AV135" s="725"/>
      <c r="AW135" s="732"/>
      <c r="AX135" s="734"/>
      <c r="AY135" s="733"/>
      <c r="AZ135" s="911"/>
    </row>
    <row r="136" spans="1:52" ht="20.1" customHeight="1" hidden="1" outlineLevel="1">
      <c r="A136" s="927" t="s">
        <v>291</v>
      </c>
      <c r="B136" s="903"/>
      <c r="C136" s="904"/>
      <c r="D136" s="904"/>
      <c r="E136" s="904"/>
      <c r="F136" s="905"/>
      <c r="G136" s="903"/>
      <c r="H136" s="904"/>
      <c r="I136" s="904"/>
      <c r="J136" s="903"/>
      <c r="K136" s="904"/>
      <c r="L136" s="904"/>
      <c r="M136" s="904"/>
      <c r="N136" s="903"/>
      <c r="O136" s="904"/>
      <c r="P136" s="904"/>
      <c r="Q136" s="906"/>
      <c r="R136" s="907"/>
      <c r="S136" s="908"/>
      <c r="T136" s="909"/>
      <c r="U136" s="903"/>
      <c r="V136" s="904"/>
      <c r="W136" s="904"/>
      <c r="X136" s="904"/>
      <c r="Y136" s="905"/>
      <c r="Z136" s="903"/>
      <c r="AA136" s="904"/>
      <c r="AB136" s="904"/>
      <c r="AC136" s="725"/>
      <c r="AD136" s="732"/>
      <c r="AE136" s="734"/>
      <c r="AF136" s="733"/>
      <c r="AG136" s="915"/>
      <c r="AH136" s="904"/>
      <c r="AI136" s="904"/>
      <c r="AJ136" s="906"/>
      <c r="AK136" s="907"/>
      <c r="AL136" s="908"/>
      <c r="AM136" s="908"/>
      <c r="AN136" s="903"/>
      <c r="AO136" s="904"/>
      <c r="AP136" s="904"/>
      <c r="AQ136" s="904"/>
      <c r="AR136" s="905"/>
      <c r="AS136" s="903"/>
      <c r="AT136" s="904"/>
      <c r="AU136" s="910"/>
      <c r="AV136" s="725"/>
      <c r="AW136" s="732"/>
      <c r="AX136" s="734"/>
      <c r="AY136" s="733"/>
      <c r="AZ136" s="911"/>
    </row>
    <row r="137" spans="1:52" ht="20.1" customHeight="1" hidden="1" outlineLevel="1">
      <c r="A137" s="902" t="s">
        <v>605</v>
      </c>
      <c r="B137" s="903"/>
      <c r="C137" s="904"/>
      <c r="D137" s="904"/>
      <c r="E137" s="904"/>
      <c r="F137" s="905"/>
      <c r="G137" s="903"/>
      <c r="H137" s="904"/>
      <c r="I137" s="904"/>
      <c r="J137" s="903"/>
      <c r="K137" s="904"/>
      <c r="L137" s="904"/>
      <c r="M137" s="904"/>
      <c r="N137" s="903"/>
      <c r="O137" s="904"/>
      <c r="P137" s="904"/>
      <c r="Q137" s="906"/>
      <c r="R137" s="907"/>
      <c r="S137" s="908"/>
      <c r="T137" s="909"/>
      <c r="U137" s="903"/>
      <c r="V137" s="904"/>
      <c r="W137" s="904"/>
      <c r="X137" s="904"/>
      <c r="Y137" s="905"/>
      <c r="Z137" s="903"/>
      <c r="AA137" s="904"/>
      <c r="AB137" s="904"/>
      <c r="AC137" s="725"/>
      <c r="AD137" s="732"/>
      <c r="AE137" s="734"/>
      <c r="AF137" s="733"/>
      <c r="AG137" s="915"/>
      <c r="AH137" s="904"/>
      <c r="AI137" s="904"/>
      <c r="AJ137" s="906"/>
      <c r="AK137" s="907"/>
      <c r="AL137" s="908"/>
      <c r="AM137" s="908"/>
      <c r="AN137" s="903"/>
      <c r="AO137" s="904"/>
      <c r="AP137" s="904"/>
      <c r="AQ137" s="904"/>
      <c r="AR137" s="905"/>
      <c r="AS137" s="903"/>
      <c r="AT137" s="904"/>
      <c r="AU137" s="910"/>
      <c r="AV137" s="725"/>
      <c r="AW137" s="732"/>
      <c r="AX137" s="734"/>
      <c r="AY137" s="733"/>
      <c r="AZ137" s="911"/>
    </row>
    <row r="138" spans="1:52" ht="15.75" hidden="1" outlineLevel="1">
      <c r="A138" s="912" t="s">
        <v>606</v>
      </c>
      <c r="B138" s="903"/>
      <c r="C138" s="913"/>
      <c r="D138" s="904"/>
      <c r="E138" s="904"/>
      <c r="F138" s="905"/>
      <c r="G138" s="903"/>
      <c r="H138" s="913"/>
      <c r="I138" s="904"/>
      <c r="J138" s="903"/>
      <c r="K138" s="913"/>
      <c r="L138" s="904"/>
      <c r="M138" s="904"/>
      <c r="N138" s="903"/>
      <c r="O138" s="913"/>
      <c r="P138" s="904"/>
      <c r="Q138" s="906"/>
      <c r="R138" s="907"/>
      <c r="S138" s="908"/>
      <c r="T138" s="909"/>
      <c r="U138" s="903"/>
      <c r="V138" s="913"/>
      <c r="W138" s="904"/>
      <c r="X138" s="904"/>
      <c r="Y138" s="905"/>
      <c r="Z138" s="903"/>
      <c r="AA138" s="913"/>
      <c r="AB138" s="904"/>
      <c r="AC138" s="725"/>
      <c r="AD138" s="732"/>
      <c r="AE138" s="734"/>
      <c r="AF138" s="733"/>
      <c r="AG138" s="915"/>
      <c r="AH138" s="913"/>
      <c r="AI138" s="904"/>
      <c r="AJ138" s="906"/>
      <c r="AK138" s="907"/>
      <c r="AL138" s="908"/>
      <c r="AM138" s="908"/>
      <c r="AN138" s="903"/>
      <c r="AO138" s="913"/>
      <c r="AP138" s="904"/>
      <c r="AQ138" s="904"/>
      <c r="AR138" s="905"/>
      <c r="AS138" s="903"/>
      <c r="AT138" s="913"/>
      <c r="AU138" s="910"/>
      <c r="AV138" s="725"/>
      <c r="AW138" s="732"/>
      <c r="AX138" s="734"/>
      <c r="AY138" s="733"/>
      <c r="AZ138" s="911"/>
    </row>
    <row r="139" spans="1:52" ht="15.75" hidden="1" outlineLevel="1">
      <c r="A139" s="912" t="s">
        <v>301</v>
      </c>
      <c r="B139" s="903"/>
      <c r="C139" s="913"/>
      <c r="D139" s="904"/>
      <c r="E139" s="904"/>
      <c r="F139" s="905"/>
      <c r="G139" s="903"/>
      <c r="H139" s="913"/>
      <c r="I139" s="904"/>
      <c r="J139" s="903"/>
      <c r="K139" s="913"/>
      <c r="L139" s="904"/>
      <c r="M139" s="904"/>
      <c r="N139" s="903"/>
      <c r="O139" s="913"/>
      <c r="P139" s="904"/>
      <c r="Q139" s="906"/>
      <c r="R139" s="907"/>
      <c r="S139" s="908"/>
      <c r="T139" s="909"/>
      <c r="U139" s="903"/>
      <c r="V139" s="913"/>
      <c r="W139" s="904"/>
      <c r="X139" s="904"/>
      <c r="Y139" s="905"/>
      <c r="Z139" s="903"/>
      <c r="AA139" s="913"/>
      <c r="AB139" s="904"/>
      <c r="AC139" s="725"/>
      <c r="AD139" s="732"/>
      <c r="AE139" s="734"/>
      <c r="AF139" s="733"/>
      <c r="AG139" s="915"/>
      <c r="AH139" s="913"/>
      <c r="AI139" s="904"/>
      <c r="AJ139" s="906"/>
      <c r="AK139" s="907"/>
      <c r="AL139" s="908"/>
      <c r="AM139" s="908"/>
      <c r="AN139" s="903"/>
      <c r="AO139" s="913"/>
      <c r="AP139" s="904"/>
      <c r="AQ139" s="904"/>
      <c r="AR139" s="905"/>
      <c r="AS139" s="903"/>
      <c r="AT139" s="913"/>
      <c r="AU139" s="910"/>
      <c r="AV139" s="725"/>
      <c r="AW139" s="732"/>
      <c r="AX139" s="734"/>
      <c r="AY139" s="733"/>
      <c r="AZ139" s="911"/>
    </row>
    <row r="140" spans="1:52" ht="15.75" hidden="1" outlineLevel="1">
      <c r="A140" s="912" t="s">
        <v>631</v>
      </c>
      <c r="B140" s="903"/>
      <c r="C140" s="913"/>
      <c r="D140" s="904"/>
      <c r="E140" s="904"/>
      <c r="F140" s="905"/>
      <c r="G140" s="903"/>
      <c r="H140" s="913"/>
      <c r="I140" s="904"/>
      <c r="J140" s="903"/>
      <c r="K140" s="913"/>
      <c r="L140" s="904"/>
      <c r="M140" s="904"/>
      <c r="N140" s="903"/>
      <c r="O140" s="913"/>
      <c r="P140" s="904"/>
      <c r="Q140" s="906"/>
      <c r="R140" s="907"/>
      <c r="S140" s="908"/>
      <c r="T140" s="909"/>
      <c r="U140" s="903"/>
      <c r="V140" s="913"/>
      <c r="W140" s="904"/>
      <c r="X140" s="904"/>
      <c r="Y140" s="905"/>
      <c r="Z140" s="903"/>
      <c r="AA140" s="913"/>
      <c r="AB140" s="904"/>
      <c r="AC140" s="725"/>
      <c r="AD140" s="732"/>
      <c r="AE140" s="734"/>
      <c r="AF140" s="733"/>
      <c r="AG140" s="915"/>
      <c r="AH140" s="913"/>
      <c r="AI140" s="904"/>
      <c r="AJ140" s="906"/>
      <c r="AK140" s="907"/>
      <c r="AL140" s="908"/>
      <c r="AM140" s="908"/>
      <c r="AN140" s="903"/>
      <c r="AO140" s="913"/>
      <c r="AP140" s="904"/>
      <c r="AQ140" s="904"/>
      <c r="AR140" s="905"/>
      <c r="AS140" s="903"/>
      <c r="AT140" s="913"/>
      <c r="AU140" s="910"/>
      <c r="AV140" s="725"/>
      <c r="AW140" s="732"/>
      <c r="AX140" s="734"/>
      <c r="AY140" s="733"/>
      <c r="AZ140" s="911"/>
    </row>
    <row r="141" spans="1:52" ht="15.75" hidden="1" outlineLevel="1">
      <c r="A141" s="912" t="s">
        <v>607</v>
      </c>
      <c r="B141" s="903"/>
      <c r="C141" s="913"/>
      <c r="D141" s="904"/>
      <c r="E141" s="904"/>
      <c r="F141" s="905"/>
      <c r="G141" s="903"/>
      <c r="H141" s="913"/>
      <c r="I141" s="904"/>
      <c r="J141" s="903"/>
      <c r="K141" s="913"/>
      <c r="L141" s="904"/>
      <c r="M141" s="904"/>
      <c r="N141" s="903"/>
      <c r="O141" s="913"/>
      <c r="P141" s="904"/>
      <c r="Q141" s="906"/>
      <c r="R141" s="907"/>
      <c r="S141" s="908"/>
      <c r="T141" s="909"/>
      <c r="U141" s="903"/>
      <c r="V141" s="913"/>
      <c r="W141" s="904"/>
      <c r="X141" s="904"/>
      <c r="Y141" s="905"/>
      <c r="Z141" s="903"/>
      <c r="AA141" s="913"/>
      <c r="AB141" s="904"/>
      <c r="AC141" s="725"/>
      <c r="AD141" s="732"/>
      <c r="AE141" s="734"/>
      <c r="AF141" s="733"/>
      <c r="AG141" s="915"/>
      <c r="AH141" s="913"/>
      <c r="AI141" s="904"/>
      <c r="AJ141" s="906"/>
      <c r="AK141" s="907"/>
      <c r="AL141" s="908"/>
      <c r="AM141" s="908"/>
      <c r="AN141" s="903"/>
      <c r="AO141" s="913"/>
      <c r="AP141" s="904"/>
      <c r="AQ141" s="904"/>
      <c r="AR141" s="905"/>
      <c r="AS141" s="903"/>
      <c r="AT141" s="913"/>
      <c r="AU141" s="910"/>
      <c r="AV141" s="725"/>
      <c r="AW141" s="732"/>
      <c r="AX141" s="734"/>
      <c r="AY141" s="733"/>
      <c r="AZ141" s="911"/>
    </row>
    <row r="142" spans="1:52" ht="20.25" customHeight="1" hidden="1" outlineLevel="1">
      <c r="A142" s="912" t="s">
        <v>608</v>
      </c>
      <c r="B142" s="903"/>
      <c r="C142" s="913"/>
      <c r="D142" s="904"/>
      <c r="E142" s="904"/>
      <c r="F142" s="905"/>
      <c r="G142" s="903"/>
      <c r="H142" s="913"/>
      <c r="I142" s="904"/>
      <c r="J142" s="903"/>
      <c r="K142" s="913"/>
      <c r="L142" s="904"/>
      <c r="M142" s="904"/>
      <c r="N142" s="903"/>
      <c r="O142" s="913"/>
      <c r="P142" s="904"/>
      <c r="Q142" s="906"/>
      <c r="R142" s="907"/>
      <c r="S142" s="908"/>
      <c r="T142" s="909"/>
      <c r="U142" s="903"/>
      <c r="V142" s="913"/>
      <c r="W142" s="904"/>
      <c r="X142" s="904"/>
      <c r="Y142" s="905"/>
      <c r="Z142" s="903"/>
      <c r="AA142" s="913"/>
      <c r="AB142" s="904"/>
      <c r="AC142" s="725"/>
      <c r="AD142" s="732"/>
      <c r="AE142" s="734"/>
      <c r="AF142" s="733"/>
      <c r="AG142" s="915"/>
      <c r="AH142" s="913"/>
      <c r="AI142" s="904"/>
      <c r="AJ142" s="906"/>
      <c r="AK142" s="907"/>
      <c r="AL142" s="908"/>
      <c r="AM142" s="908"/>
      <c r="AN142" s="903"/>
      <c r="AO142" s="913"/>
      <c r="AP142" s="904"/>
      <c r="AQ142" s="904"/>
      <c r="AR142" s="905"/>
      <c r="AS142" s="903"/>
      <c r="AT142" s="913"/>
      <c r="AU142" s="910"/>
      <c r="AV142" s="725"/>
      <c r="AW142" s="732"/>
      <c r="AX142" s="734"/>
      <c r="AY142" s="733"/>
      <c r="AZ142" s="911"/>
    </row>
    <row r="143" spans="1:52" ht="18" customHeight="1" hidden="1" outlineLevel="1">
      <c r="A143" s="912" t="s">
        <v>609</v>
      </c>
      <c r="B143" s="903"/>
      <c r="C143" s="904"/>
      <c r="D143" s="904"/>
      <c r="E143" s="904"/>
      <c r="F143" s="905"/>
      <c r="G143" s="903"/>
      <c r="H143" s="904"/>
      <c r="I143" s="904"/>
      <c r="J143" s="903"/>
      <c r="K143" s="904"/>
      <c r="L143" s="904"/>
      <c r="M143" s="904"/>
      <c r="N143" s="903"/>
      <c r="O143" s="904"/>
      <c r="P143" s="904"/>
      <c r="Q143" s="906"/>
      <c r="R143" s="907"/>
      <c r="S143" s="908"/>
      <c r="T143" s="909"/>
      <c r="U143" s="903"/>
      <c r="V143" s="904"/>
      <c r="W143" s="904"/>
      <c r="X143" s="904"/>
      <c r="Y143" s="905"/>
      <c r="Z143" s="903"/>
      <c r="AA143" s="904"/>
      <c r="AB143" s="904"/>
      <c r="AC143" s="725"/>
      <c r="AD143" s="732"/>
      <c r="AE143" s="734"/>
      <c r="AF143" s="733"/>
      <c r="AG143" s="915"/>
      <c r="AH143" s="904"/>
      <c r="AI143" s="904"/>
      <c r="AJ143" s="906"/>
      <c r="AK143" s="907"/>
      <c r="AL143" s="908"/>
      <c r="AM143" s="908"/>
      <c r="AN143" s="903"/>
      <c r="AO143" s="904"/>
      <c r="AP143" s="904"/>
      <c r="AQ143" s="904"/>
      <c r="AR143" s="905"/>
      <c r="AS143" s="903"/>
      <c r="AT143" s="904"/>
      <c r="AU143" s="910"/>
      <c r="AV143" s="725"/>
      <c r="AW143" s="732"/>
      <c r="AX143" s="734"/>
      <c r="AY143" s="733"/>
      <c r="AZ143" s="911"/>
    </row>
    <row r="144" spans="1:52" ht="9" customHeight="1" collapsed="1">
      <c r="A144" s="937"/>
      <c r="B144" s="903"/>
      <c r="C144" s="913"/>
      <c r="D144" s="913"/>
      <c r="E144" s="913"/>
      <c r="F144" s="917"/>
      <c r="G144" s="903"/>
      <c r="H144" s="913"/>
      <c r="I144" s="913"/>
      <c r="J144" s="903"/>
      <c r="K144" s="913"/>
      <c r="L144" s="913"/>
      <c r="M144" s="913"/>
      <c r="N144" s="903"/>
      <c r="O144" s="913"/>
      <c r="P144" s="913"/>
      <c r="Q144" s="914"/>
      <c r="R144" s="903"/>
      <c r="S144" s="915"/>
      <c r="T144" s="916"/>
      <c r="U144" s="903"/>
      <c r="V144" s="913"/>
      <c r="W144" s="913"/>
      <c r="X144" s="913"/>
      <c r="Y144" s="917"/>
      <c r="Z144" s="903"/>
      <c r="AA144" s="913"/>
      <c r="AB144" s="913"/>
      <c r="AC144" s="725"/>
      <c r="AD144" s="732"/>
      <c r="AE144" s="734"/>
      <c r="AF144" s="733"/>
      <c r="AG144" s="915"/>
      <c r="AH144" s="913"/>
      <c r="AI144" s="913"/>
      <c r="AJ144" s="914"/>
      <c r="AK144" s="903"/>
      <c r="AL144" s="915"/>
      <c r="AM144" s="915"/>
      <c r="AN144" s="903"/>
      <c r="AO144" s="913"/>
      <c r="AP144" s="913"/>
      <c r="AQ144" s="913"/>
      <c r="AR144" s="917"/>
      <c r="AS144" s="903"/>
      <c r="AT144" s="913"/>
      <c r="AU144" s="917"/>
      <c r="AV144" s="725"/>
      <c r="AW144" s="732"/>
      <c r="AX144" s="734"/>
      <c r="AY144" s="733"/>
      <c r="AZ144" s="918"/>
    </row>
    <row r="145" spans="1:52" s="884" customFormat="1" ht="27.75" customHeight="1">
      <c r="A145" s="919" t="s">
        <v>306</v>
      </c>
      <c r="B145" s="920"/>
      <c r="C145" s="904"/>
      <c r="D145" s="904"/>
      <c r="E145" s="904"/>
      <c r="F145" s="922"/>
      <c r="G145" s="920"/>
      <c r="H145" s="904"/>
      <c r="I145" s="904"/>
      <c r="J145" s="920"/>
      <c r="K145" s="904"/>
      <c r="L145" s="904"/>
      <c r="M145" s="904"/>
      <c r="N145" s="920"/>
      <c r="O145" s="904"/>
      <c r="P145" s="904"/>
      <c r="Q145" s="906"/>
      <c r="R145" s="907"/>
      <c r="S145" s="908"/>
      <c r="T145" s="909"/>
      <c r="U145" s="920"/>
      <c r="V145" s="904"/>
      <c r="W145" s="904"/>
      <c r="X145" s="904"/>
      <c r="Y145" s="922"/>
      <c r="Z145" s="920"/>
      <c r="AA145" s="904"/>
      <c r="AB145" s="904"/>
      <c r="AC145" s="737"/>
      <c r="AD145" s="738"/>
      <c r="AE145" s="741"/>
      <c r="AF145" s="740"/>
      <c r="AG145" s="924"/>
      <c r="AH145" s="904"/>
      <c r="AI145" s="904"/>
      <c r="AJ145" s="906"/>
      <c r="AK145" s="907"/>
      <c r="AL145" s="908"/>
      <c r="AM145" s="908"/>
      <c r="AN145" s="920"/>
      <c r="AO145" s="904"/>
      <c r="AP145" s="904"/>
      <c r="AQ145" s="904"/>
      <c r="AR145" s="922"/>
      <c r="AS145" s="920"/>
      <c r="AT145" s="904"/>
      <c r="AU145" s="910"/>
      <c r="AV145" s="737"/>
      <c r="AW145" s="738"/>
      <c r="AX145" s="741"/>
      <c r="AY145" s="740"/>
      <c r="AZ145" s="911"/>
    </row>
    <row r="146" spans="1:52" s="884" customFormat="1" ht="15.75" customHeight="1">
      <c r="A146" s="902" t="s">
        <v>605</v>
      </c>
      <c r="B146" s="920"/>
      <c r="C146" s="904"/>
      <c r="D146" s="904"/>
      <c r="E146" s="904"/>
      <c r="F146" s="922"/>
      <c r="G146" s="920"/>
      <c r="H146" s="904"/>
      <c r="I146" s="904"/>
      <c r="J146" s="920"/>
      <c r="K146" s="904"/>
      <c r="L146" s="904"/>
      <c r="M146" s="904"/>
      <c r="N146" s="920"/>
      <c r="O146" s="904"/>
      <c r="P146" s="904"/>
      <c r="Q146" s="906"/>
      <c r="R146" s="907"/>
      <c r="S146" s="908"/>
      <c r="T146" s="909"/>
      <c r="U146" s="920"/>
      <c r="V146" s="904"/>
      <c r="W146" s="904"/>
      <c r="X146" s="904"/>
      <c r="Y146" s="922"/>
      <c r="Z146" s="920"/>
      <c r="AA146" s="904"/>
      <c r="AB146" s="904"/>
      <c r="AC146" s="771"/>
      <c r="AD146" s="773"/>
      <c r="AE146" s="1178"/>
      <c r="AF146" s="774"/>
      <c r="AG146" s="924"/>
      <c r="AH146" s="904"/>
      <c r="AI146" s="904"/>
      <c r="AJ146" s="906"/>
      <c r="AK146" s="907"/>
      <c r="AL146" s="908"/>
      <c r="AM146" s="908"/>
      <c r="AN146" s="920"/>
      <c r="AO146" s="904"/>
      <c r="AP146" s="904"/>
      <c r="AQ146" s="904"/>
      <c r="AR146" s="922"/>
      <c r="AS146" s="920"/>
      <c r="AT146" s="904"/>
      <c r="AU146" s="910"/>
      <c r="AV146" s="771"/>
      <c r="AW146" s="773"/>
      <c r="AX146" s="1178"/>
      <c r="AY146" s="774"/>
      <c r="AZ146" s="911"/>
    </row>
    <row r="147" spans="1:52" s="884" customFormat="1" ht="15.75" customHeight="1">
      <c r="A147" s="731" t="s">
        <v>881</v>
      </c>
      <c r="B147" s="920"/>
      <c r="C147" s="904"/>
      <c r="D147" s="904"/>
      <c r="E147" s="904"/>
      <c r="F147" s="922"/>
      <c r="G147" s="920"/>
      <c r="H147" s="904"/>
      <c r="I147" s="904"/>
      <c r="J147" s="920"/>
      <c r="K147" s="904"/>
      <c r="L147" s="904"/>
      <c r="M147" s="904"/>
      <c r="N147" s="920"/>
      <c r="O147" s="904"/>
      <c r="P147" s="904"/>
      <c r="Q147" s="906"/>
      <c r="R147" s="907"/>
      <c r="S147" s="908"/>
      <c r="T147" s="909"/>
      <c r="U147" s="920"/>
      <c r="V147" s="904"/>
      <c r="W147" s="904"/>
      <c r="X147" s="904"/>
      <c r="Y147" s="922"/>
      <c r="Z147" s="920"/>
      <c r="AA147" s="904"/>
      <c r="AB147" s="904"/>
      <c r="AC147" s="771"/>
      <c r="AD147" s="773"/>
      <c r="AE147" s="1178"/>
      <c r="AF147" s="774"/>
      <c r="AG147" s="924"/>
      <c r="AH147" s="904"/>
      <c r="AI147" s="904"/>
      <c r="AJ147" s="906"/>
      <c r="AK147" s="907"/>
      <c r="AL147" s="908"/>
      <c r="AM147" s="908"/>
      <c r="AN147" s="920"/>
      <c r="AO147" s="904"/>
      <c r="AP147" s="904"/>
      <c r="AQ147" s="904"/>
      <c r="AR147" s="922"/>
      <c r="AS147" s="920"/>
      <c r="AT147" s="904"/>
      <c r="AU147" s="910"/>
      <c r="AV147" s="771"/>
      <c r="AW147" s="773"/>
      <c r="AX147" s="1178"/>
      <c r="AY147" s="774"/>
      <c r="AZ147" s="911"/>
    </row>
    <row r="148" spans="1:52" s="884" customFormat="1" ht="15.75" customHeight="1">
      <c r="A148" s="731" t="s">
        <v>882</v>
      </c>
      <c r="B148" s="920"/>
      <c r="C148" s="904"/>
      <c r="D148" s="904"/>
      <c r="E148" s="904"/>
      <c r="F148" s="922"/>
      <c r="G148" s="920"/>
      <c r="H148" s="904"/>
      <c r="I148" s="904"/>
      <c r="J148" s="920"/>
      <c r="K148" s="904"/>
      <c r="L148" s="904"/>
      <c r="M148" s="904"/>
      <c r="N148" s="920"/>
      <c r="O148" s="904"/>
      <c r="P148" s="904"/>
      <c r="Q148" s="906"/>
      <c r="R148" s="907"/>
      <c r="S148" s="908"/>
      <c r="T148" s="909"/>
      <c r="U148" s="920"/>
      <c r="V148" s="904"/>
      <c r="W148" s="904"/>
      <c r="X148" s="904"/>
      <c r="Y148" s="922"/>
      <c r="Z148" s="920"/>
      <c r="AA148" s="904"/>
      <c r="AB148" s="904"/>
      <c r="AC148" s="771"/>
      <c r="AD148" s="773"/>
      <c r="AE148" s="1178"/>
      <c r="AF148" s="774"/>
      <c r="AG148" s="924"/>
      <c r="AH148" s="904"/>
      <c r="AI148" s="904"/>
      <c r="AJ148" s="906"/>
      <c r="AK148" s="907"/>
      <c r="AL148" s="908"/>
      <c r="AM148" s="908"/>
      <c r="AN148" s="920"/>
      <c r="AO148" s="904"/>
      <c r="AP148" s="904"/>
      <c r="AQ148" s="904"/>
      <c r="AR148" s="922"/>
      <c r="AS148" s="920"/>
      <c r="AT148" s="904"/>
      <c r="AU148" s="910"/>
      <c r="AV148" s="771"/>
      <c r="AW148" s="773"/>
      <c r="AX148" s="1178"/>
      <c r="AY148" s="774"/>
      <c r="AZ148" s="911"/>
    </row>
    <row r="149" spans="1:52" ht="15.75" customHeight="1" outlineLevel="1">
      <c r="A149" s="912" t="s">
        <v>606</v>
      </c>
      <c r="B149" s="903"/>
      <c r="C149" s="913"/>
      <c r="D149" s="904"/>
      <c r="E149" s="904"/>
      <c r="F149" s="905"/>
      <c r="G149" s="903"/>
      <c r="H149" s="913"/>
      <c r="I149" s="904"/>
      <c r="J149" s="903"/>
      <c r="K149" s="913"/>
      <c r="L149" s="904"/>
      <c r="M149" s="904"/>
      <c r="N149" s="903"/>
      <c r="O149" s="913"/>
      <c r="P149" s="904"/>
      <c r="Q149" s="906"/>
      <c r="R149" s="907"/>
      <c r="S149" s="908"/>
      <c r="T149" s="909"/>
      <c r="U149" s="903"/>
      <c r="V149" s="913"/>
      <c r="W149" s="904"/>
      <c r="X149" s="904"/>
      <c r="Y149" s="905"/>
      <c r="Z149" s="903"/>
      <c r="AA149" s="913"/>
      <c r="AB149" s="904"/>
      <c r="AC149" s="771"/>
      <c r="AD149" s="773"/>
      <c r="AE149" s="1178"/>
      <c r="AF149" s="774"/>
      <c r="AG149" s="915"/>
      <c r="AH149" s="913"/>
      <c r="AI149" s="904"/>
      <c r="AJ149" s="906"/>
      <c r="AK149" s="907"/>
      <c r="AL149" s="908"/>
      <c r="AM149" s="908"/>
      <c r="AN149" s="903"/>
      <c r="AO149" s="913"/>
      <c r="AP149" s="904"/>
      <c r="AQ149" s="904"/>
      <c r="AR149" s="905"/>
      <c r="AS149" s="903"/>
      <c r="AT149" s="913"/>
      <c r="AU149" s="910"/>
      <c r="AV149" s="771"/>
      <c r="AW149" s="773"/>
      <c r="AX149" s="1178"/>
      <c r="AY149" s="774"/>
      <c r="AZ149" s="911"/>
    </row>
    <row r="150" spans="1:52" ht="15.75" customHeight="1" outlineLevel="1">
      <c r="A150" s="912" t="s">
        <v>867</v>
      </c>
      <c r="B150" s="903"/>
      <c r="C150" s="913"/>
      <c r="D150" s="904"/>
      <c r="E150" s="904"/>
      <c r="F150" s="905"/>
      <c r="G150" s="903"/>
      <c r="H150" s="913"/>
      <c r="I150" s="904"/>
      <c r="J150" s="903"/>
      <c r="K150" s="913"/>
      <c r="L150" s="904"/>
      <c r="M150" s="904"/>
      <c r="N150" s="903"/>
      <c r="O150" s="913"/>
      <c r="P150" s="904"/>
      <c r="Q150" s="906"/>
      <c r="R150" s="907"/>
      <c r="S150" s="908"/>
      <c r="T150" s="909"/>
      <c r="U150" s="903"/>
      <c r="V150" s="913"/>
      <c r="W150" s="904"/>
      <c r="X150" s="904"/>
      <c r="Y150" s="905"/>
      <c r="Z150" s="903"/>
      <c r="AA150" s="913"/>
      <c r="AB150" s="904"/>
      <c r="AC150" s="725"/>
      <c r="AD150" s="732"/>
      <c r="AE150" s="734"/>
      <c r="AF150" s="733"/>
      <c r="AG150" s="915"/>
      <c r="AH150" s="913"/>
      <c r="AI150" s="904"/>
      <c r="AJ150" s="906"/>
      <c r="AK150" s="907"/>
      <c r="AL150" s="908"/>
      <c r="AM150" s="908"/>
      <c r="AN150" s="903"/>
      <c r="AO150" s="913"/>
      <c r="AP150" s="904"/>
      <c r="AQ150" s="904"/>
      <c r="AR150" s="905"/>
      <c r="AS150" s="903"/>
      <c r="AT150" s="913"/>
      <c r="AU150" s="910"/>
      <c r="AV150" s="725"/>
      <c r="AW150" s="732"/>
      <c r="AX150" s="734"/>
      <c r="AY150" s="733"/>
      <c r="AZ150" s="911"/>
    </row>
    <row r="151" spans="1:52" ht="15.75" customHeight="1" outlineLevel="1">
      <c r="A151" s="912" t="s">
        <v>868</v>
      </c>
      <c r="B151" s="903"/>
      <c r="C151" s="913"/>
      <c r="D151" s="904"/>
      <c r="E151" s="904"/>
      <c r="F151" s="905"/>
      <c r="G151" s="903"/>
      <c r="H151" s="913"/>
      <c r="I151" s="904"/>
      <c r="J151" s="903"/>
      <c r="K151" s="913"/>
      <c r="L151" s="904"/>
      <c r="M151" s="904"/>
      <c r="N151" s="903"/>
      <c r="O151" s="913"/>
      <c r="P151" s="904"/>
      <c r="Q151" s="906"/>
      <c r="R151" s="907"/>
      <c r="S151" s="908"/>
      <c r="T151" s="909"/>
      <c r="U151" s="903"/>
      <c r="V151" s="913"/>
      <c r="W151" s="904"/>
      <c r="X151" s="904"/>
      <c r="Y151" s="905"/>
      <c r="Z151" s="903"/>
      <c r="AA151" s="913"/>
      <c r="AB151" s="904"/>
      <c r="AC151" s="725"/>
      <c r="AD151" s="732"/>
      <c r="AE151" s="734"/>
      <c r="AF151" s="733"/>
      <c r="AG151" s="915"/>
      <c r="AH151" s="913"/>
      <c r="AI151" s="904"/>
      <c r="AJ151" s="906"/>
      <c r="AK151" s="907"/>
      <c r="AL151" s="908"/>
      <c r="AM151" s="908"/>
      <c r="AN151" s="903"/>
      <c r="AO151" s="913"/>
      <c r="AP151" s="904"/>
      <c r="AQ151" s="904"/>
      <c r="AR151" s="905"/>
      <c r="AS151" s="903"/>
      <c r="AT151" s="913"/>
      <c r="AU151" s="910"/>
      <c r="AV151" s="725"/>
      <c r="AW151" s="732"/>
      <c r="AX151" s="734"/>
      <c r="AY151" s="733"/>
      <c r="AZ151" s="911"/>
    </row>
    <row r="152" spans="1:52" ht="15.75" customHeight="1" outlineLevel="1">
      <c r="A152" s="912" t="s">
        <v>607</v>
      </c>
      <c r="B152" s="903"/>
      <c r="C152" s="913"/>
      <c r="D152" s="904"/>
      <c r="E152" s="904"/>
      <c r="F152" s="905"/>
      <c r="G152" s="903"/>
      <c r="H152" s="913"/>
      <c r="I152" s="904"/>
      <c r="J152" s="903"/>
      <c r="K152" s="913"/>
      <c r="L152" s="904"/>
      <c r="M152" s="904"/>
      <c r="N152" s="903"/>
      <c r="O152" s="913"/>
      <c r="P152" s="904"/>
      <c r="Q152" s="906"/>
      <c r="R152" s="907"/>
      <c r="S152" s="908"/>
      <c r="T152" s="909"/>
      <c r="U152" s="903"/>
      <c r="V152" s="913"/>
      <c r="W152" s="904"/>
      <c r="X152" s="904"/>
      <c r="Y152" s="905"/>
      <c r="Z152" s="903"/>
      <c r="AA152" s="913"/>
      <c r="AB152" s="904"/>
      <c r="AC152" s="725"/>
      <c r="AD152" s="732"/>
      <c r="AE152" s="734"/>
      <c r="AF152" s="733"/>
      <c r="AG152" s="915"/>
      <c r="AH152" s="913"/>
      <c r="AI152" s="904"/>
      <c r="AJ152" s="906"/>
      <c r="AK152" s="907"/>
      <c r="AL152" s="908"/>
      <c r="AM152" s="908"/>
      <c r="AN152" s="903"/>
      <c r="AO152" s="913"/>
      <c r="AP152" s="904"/>
      <c r="AQ152" s="904"/>
      <c r="AR152" s="905"/>
      <c r="AS152" s="903"/>
      <c r="AT152" s="913"/>
      <c r="AU152" s="910"/>
      <c r="AV152" s="725"/>
      <c r="AW152" s="732"/>
      <c r="AX152" s="734"/>
      <c r="AY152" s="733"/>
      <c r="AZ152" s="911"/>
    </row>
    <row r="153" spans="1:52" ht="15.75" customHeight="1" outlineLevel="1">
      <c r="A153" s="912" t="s">
        <v>608</v>
      </c>
      <c r="B153" s="903"/>
      <c r="C153" s="913"/>
      <c r="D153" s="904"/>
      <c r="E153" s="904"/>
      <c r="F153" s="905"/>
      <c r="G153" s="903"/>
      <c r="H153" s="913"/>
      <c r="I153" s="904"/>
      <c r="J153" s="903"/>
      <c r="K153" s="913"/>
      <c r="L153" s="904"/>
      <c r="M153" s="904"/>
      <c r="N153" s="903"/>
      <c r="O153" s="913"/>
      <c r="P153" s="904"/>
      <c r="Q153" s="906"/>
      <c r="R153" s="907"/>
      <c r="S153" s="908"/>
      <c r="T153" s="909"/>
      <c r="U153" s="903"/>
      <c r="V153" s="913"/>
      <c r="W153" s="904"/>
      <c r="X153" s="904"/>
      <c r="Y153" s="905"/>
      <c r="Z153" s="903"/>
      <c r="AA153" s="913"/>
      <c r="AB153" s="904"/>
      <c r="AC153" s="725"/>
      <c r="AD153" s="732"/>
      <c r="AE153" s="734"/>
      <c r="AF153" s="733"/>
      <c r="AG153" s="915"/>
      <c r="AH153" s="913"/>
      <c r="AI153" s="904"/>
      <c r="AJ153" s="906"/>
      <c r="AK153" s="907"/>
      <c r="AL153" s="908"/>
      <c r="AM153" s="908"/>
      <c r="AN153" s="903"/>
      <c r="AO153" s="913"/>
      <c r="AP153" s="904"/>
      <c r="AQ153" s="904"/>
      <c r="AR153" s="905"/>
      <c r="AS153" s="903"/>
      <c r="AT153" s="913"/>
      <c r="AU153" s="910"/>
      <c r="AV153" s="725"/>
      <c r="AW153" s="732"/>
      <c r="AX153" s="734"/>
      <c r="AY153" s="733"/>
      <c r="AZ153" s="911"/>
    </row>
    <row r="154" spans="1:52" ht="17.25" customHeight="1" outlineLevel="1" thickBot="1">
      <c r="A154" s="912" t="s">
        <v>609</v>
      </c>
      <c r="B154" s="938"/>
      <c r="C154" s="939"/>
      <c r="D154" s="939"/>
      <c r="E154" s="939"/>
      <c r="F154" s="940"/>
      <c r="G154" s="938"/>
      <c r="H154" s="939"/>
      <c r="I154" s="939"/>
      <c r="J154" s="938"/>
      <c r="K154" s="939"/>
      <c r="L154" s="939"/>
      <c r="M154" s="939"/>
      <c r="N154" s="938"/>
      <c r="O154" s="939"/>
      <c r="P154" s="939"/>
      <c r="Q154" s="941"/>
      <c r="R154" s="942"/>
      <c r="S154" s="943"/>
      <c r="T154" s="944"/>
      <c r="U154" s="938"/>
      <c r="V154" s="939"/>
      <c r="W154" s="939"/>
      <c r="X154" s="939"/>
      <c r="Y154" s="940"/>
      <c r="Z154" s="938"/>
      <c r="AA154" s="939"/>
      <c r="AB154" s="939"/>
      <c r="AC154" s="776"/>
      <c r="AD154" s="782"/>
      <c r="AE154" s="1180"/>
      <c r="AF154" s="783"/>
      <c r="AG154" s="1293"/>
      <c r="AH154" s="939"/>
      <c r="AI154" s="939"/>
      <c r="AJ154" s="941"/>
      <c r="AK154" s="942"/>
      <c r="AL154" s="943"/>
      <c r="AM154" s="943"/>
      <c r="AN154" s="938"/>
      <c r="AO154" s="939"/>
      <c r="AP154" s="939"/>
      <c r="AQ154" s="939"/>
      <c r="AR154" s="940"/>
      <c r="AS154" s="938"/>
      <c r="AT154" s="939"/>
      <c r="AU154" s="945"/>
      <c r="AV154" s="776"/>
      <c r="AW154" s="782"/>
      <c r="AX154" s="1180"/>
      <c r="AY154" s="783"/>
      <c r="AZ154" s="911"/>
    </row>
    <row r="155" spans="1:52" s="876" customFormat="1" ht="9" customHeight="1" thickBot="1">
      <c r="A155" s="946"/>
      <c r="B155" s="918"/>
      <c r="C155" s="918"/>
      <c r="D155" s="918"/>
      <c r="E155" s="918"/>
      <c r="F155" s="918"/>
      <c r="G155" s="918"/>
      <c r="H155" s="918"/>
      <c r="I155" s="918"/>
      <c r="J155" s="918"/>
      <c r="K155" s="918"/>
      <c r="L155" s="918"/>
      <c r="M155" s="918"/>
      <c r="N155" s="918"/>
      <c r="O155" s="918"/>
      <c r="P155" s="918"/>
      <c r="Q155" s="918"/>
      <c r="R155" s="918"/>
      <c r="S155" s="918"/>
      <c r="T155" s="918"/>
      <c r="U155" s="918"/>
      <c r="V155" s="918"/>
      <c r="W155" s="918"/>
      <c r="X155" s="918"/>
      <c r="Y155" s="918"/>
      <c r="Z155" s="918"/>
      <c r="AA155" s="918"/>
      <c r="AB155" s="918"/>
      <c r="AC155" s="787"/>
      <c r="AD155" s="787"/>
      <c r="AE155" s="787"/>
      <c r="AF155" s="1294"/>
      <c r="AG155" s="918"/>
      <c r="AH155" s="918"/>
      <c r="AI155" s="918"/>
      <c r="AJ155" s="918"/>
      <c r="AK155" s="918"/>
      <c r="AL155" s="918"/>
      <c r="AM155" s="918"/>
      <c r="AN155" s="918"/>
      <c r="AO155" s="918"/>
      <c r="AP155" s="918"/>
      <c r="AQ155" s="918"/>
      <c r="AR155" s="918"/>
      <c r="AS155" s="918"/>
      <c r="AT155" s="918"/>
      <c r="AU155" s="947"/>
      <c r="AV155" s="787"/>
      <c r="AW155" s="787"/>
      <c r="AX155" s="787"/>
      <c r="AY155" s="812"/>
      <c r="AZ155" s="918"/>
    </row>
    <row r="156" spans="1:52" s="884" customFormat="1" ht="27" customHeight="1">
      <c r="A156" s="948" t="s">
        <v>639</v>
      </c>
      <c r="B156" s="894"/>
      <c r="C156" s="949"/>
      <c r="D156" s="949"/>
      <c r="E156" s="949"/>
      <c r="F156" s="950"/>
      <c r="G156" s="894"/>
      <c r="H156" s="949"/>
      <c r="I156" s="949"/>
      <c r="J156" s="894"/>
      <c r="K156" s="949"/>
      <c r="L156" s="949"/>
      <c r="M156" s="953"/>
      <c r="N156" s="894"/>
      <c r="O156" s="949"/>
      <c r="P156" s="949"/>
      <c r="Q156" s="951"/>
      <c r="R156" s="952"/>
      <c r="S156" s="949"/>
      <c r="T156" s="953"/>
      <c r="U156" s="894"/>
      <c r="V156" s="949"/>
      <c r="W156" s="949"/>
      <c r="X156" s="949"/>
      <c r="Y156" s="950"/>
      <c r="Z156" s="894"/>
      <c r="AA156" s="949"/>
      <c r="AB156" s="949"/>
      <c r="AC156" s="718"/>
      <c r="AD156" s="719"/>
      <c r="AE156" s="722"/>
      <c r="AF156" s="953"/>
      <c r="AG156" s="898"/>
      <c r="AH156" s="949"/>
      <c r="AI156" s="949"/>
      <c r="AJ156" s="951"/>
      <c r="AK156" s="952"/>
      <c r="AL156" s="949"/>
      <c r="AM156" s="951"/>
      <c r="AN156" s="894"/>
      <c r="AO156" s="949"/>
      <c r="AP156" s="949"/>
      <c r="AQ156" s="949"/>
      <c r="AR156" s="896"/>
      <c r="AS156" s="894"/>
      <c r="AT156" s="949"/>
      <c r="AU156" s="953"/>
      <c r="AV156" s="718"/>
      <c r="AW156" s="719"/>
      <c r="AX156" s="722"/>
      <c r="AY156" s="721"/>
      <c r="AZ156" s="911"/>
    </row>
    <row r="157" spans="1:52" ht="28.5" customHeight="1">
      <c r="A157" s="954" t="s">
        <v>870</v>
      </c>
      <c r="B157" s="903"/>
      <c r="C157" s="913"/>
      <c r="D157" s="913"/>
      <c r="E157" s="913"/>
      <c r="F157" s="955"/>
      <c r="G157" s="903"/>
      <c r="H157" s="913"/>
      <c r="I157" s="913"/>
      <c r="J157" s="903"/>
      <c r="K157" s="913"/>
      <c r="L157" s="913"/>
      <c r="M157" s="917"/>
      <c r="N157" s="903"/>
      <c r="O157" s="913"/>
      <c r="P157" s="913"/>
      <c r="Q157" s="914"/>
      <c r="R157" s="903"/>
      <c r="S157" s="913"/>
      <c r="T157" s="917"/>
      <c r="U157" s="903"/>
      <c r="V157" s="913"/>
      <c r="W157" s="913"/>
      <c r="X157" s="913"/>
      <c r="Y157" s="955"/>
      <c r="Z157" s="903"/>
      <c r="AA157" s="913"/>
      <c r="AB157" s="913"/>
      <c r="AC157" s="737"/>
      <c r="AD157" s="738"/>
      <c r="AE157" s="741"/>
      <c r="AF157" s="917"/>
      <c r="AG157" s="915"/>
      <c r="AH157" s="913"/>
      <c r="AI157" s="913"/>
      <c r="AJ157" s="914"/>
      <c r="AK157" s="903"/>
      <c r="AL157" s="913"/>
      <c r="AM157" s="914"/>
      <c r="AN157" s="903"/>
      <c r="AO157" s="913"/>
      <c r="AP157" s="913"/>
      <c r="AQ157" s="913"/>
      <c r="AR157" s="905"/>
      <c r="AS157" s="903"/>
      <c r="AT157" s="913"/>
      <c r="AU157" s="917"/>
      <c r="AV157" s="737"/>
      <c r="AW157" s="738"/>
      <c r="AX157" s="741"/>
      <c r="AY157" s="740"/>
      <c r="AZ157" s="918"/>
    </row>
    <row r="158" spans="1:52" ht="18" customHeight="1" outlineLevel="1">
      <c r="A158" s="956" t="s">
        <v>610</v>
      </c>
      <c r="B158" s="903"/>
      <c r="C158" s="913"/>
      <c r="D158" s="913"/>
      <c r="E158" s="913"/>
      <c r="F158" s="955"/>
      <c r="G158" s="903"/>
      <c r="H158" s="913"/>
      <c r="I158" s="913"/>
      <c r="J158" s="903"/>
      <c r="K158" s="913"/>
      <c r="L158" s="913"/>
      <c r="M158" s="917"/>
      <c r="N158" s="903"/>
      <c r="O158" s="913"/>
      <c r="P158" s="913"/>
      <c r="Q158" s="914"/>
      <c r="R158" s="903"/>
      <c r="S158" s="913"/>
      <c r="T158" s="917"/>
      <c r="U158" s="903"/>
      <c r="V158" s="913"/>
      <c r="W158" s="913"/>
      <c r="X158" s="913"/>
      <c r="Y158" s="955"/>
      <c r="Z158" s="903"/>
      <c r="AA158" s="913"/>
      <c r="AB158" s="913"/>
      <c r="AC158" s="737"/>
      <c r="AD158" s="738"/>
      <c r="AE158" s="741"/>
      <c r="AF158" s="917"/>
      <c r="AG158" s="915"/>
      <c r="AH158" s="913"/>
      <c r="AI158" s="913"/>
      <c r="AJ158" s="914"/>
      <c r="AK158" s="903"/>
      <c r="AL158" s="913"/>
      <c r="AM158" s="914"/>
      <c r="AN158" s="903"/>
      <c r="AO158" s="913"/>
      <c r="AP158" s="913"/>
      <c r="AQ158" s="913"/>
      <c r="AR158" s="905"/>
      <c r="AS158" s="903"/>
      <c r="AT158" s="913"/>
      <c r="AU158" s="917"/>
      <c r="AV158" s="737"/>
      <c r="AW158" s="738"/>
      <c r="AX158" s="741"/>
      <c r="AY158" s="740"/>
      <c r="AZ158" s="918"/>
    </row>
    <row r="159" spans="1:52" ht="18" customHeight="1" outlineLevel="1">
      <c r="A159" s="912" t="s">
        <v>633</v>
      </c>
      <c r="B159" s="957"/>
      <c r="C159" s="904"/>
      <c r="D159" s="904"/>
      <c r="E159" s="904"/>
      <c r="F159" s="958"/>
      <c r="G159" s="957"/>
      <c r="H159" s="904"/>
      <c r="I159" s="904"/>
      <c r="J159" s="957"/>
      <c r="K159" s="904"/>
      <c r="L159" s="904"/>
      <c r="M159" s="910"/>
      <c r="N159" s="957"/>
      <c r="O159" s="904"/>
      <c r="P159" s="904"/>
      <c r="Q159" s="906"/>
      <c r="R159" s="907"/>
      <c r="S159" s="904"/>
      <c r="T159" s="910"/>
      <c r="U159" s="957"/>
      <c r="V159" s="904"/>
      <c r="W159" s="904"/>
      <c r="X159" s="904"/>
      <c r="Y159" s="958"/>
      <c r="Z159" s="957"/>
      <c r="AA159" s="904"/>
      <c r="AB159" s="904"/>
      <c r="AC159" s="725"/>
      <c r="AD159" s="732"/>
      <c r="AE159" s="734"/>
      <c r="AF159" s="910"/>
      <c r="AG159" s="1290"/>
      <c r="AH159" s="904"/>
      <c r="AI159" s="904"/>
      <c r="AJ159" s="906"/>
      <c r="AK159" s="907"/>
      <c r="AL159" s="904"/>
      <c r="AM159" s="906"/>
      <c r="AN159" s="957"/>
      <c r="AO159" s="904"/>
      <c r="AP159" s="904"/>
      <c r="AQ159" s="904"/>
      <c r="AR159" s="959"/>
      <c r="AS159" s="957"/>
      <c r="AT159" s="904"/>
      <c r="AU159" s="910"/>
      <c r="AV159" s="725"/>
      <c r="AW159" s="732"/>
      <c r="AX159" s="734"/>
      <c r="AY159" s="733"/>
      <c r="AZ159" s="911"/>
    </row>
    <row r="160" spans="1:52" ht="18" customHeight="1" outlineLevel="1">
      <c r="A160" s="912" t="s">
        <v>634</v>
      </c>
      <c r="B160" s="957"/>
      <c r="C160" s="904"/>
      <c r="D160" s="904"/>
      <c r="E160" s="904"/>
      <c r="F160" s="958"/>
      <c r="G160" s="957"/>
      <c r="H160" s="904"/>
      <c r="I160" s="904"/>
      <c r="J160" s="957"/>
      <c r="K160" s="904"/>
      <c r="L160" s="904"/>
      <c r="M160" s="910"/>
      <c r="N160" s="957"/>
      <c r="O160" s="904"/>
      <c r="P160" s="904"/>
      <c r="Q160" s="906"/>
      <c r="R160" s="907"/>
      <c r="S160" s="904"/>
      <c r="T160" s="910"/>
      <c r="U160" s="957"/>
      <c r="V160" s="904"/>
      <c r="W160" s="904"/>
      <c r="X160" s="904"/>
      <c r="Y160" s="958"/>
      <c r="Z160" s="957"/>
      <c r="AA160" s="904"/>
      <c r="AB160" s="904"/>
      <c r="AC160" s="725"/>
      <c r="AD160" s="732"/>
      <c r="AE160" s="734"/>
      <c r="AF160" s="910"/>
      <c r="AG160" s="1290"/>
      <c r="AH160" s="904"/>
      <c r="AI160" s="904"/>
      <c r="AJ160" s="906"/>
      <c r="AK160" s="907"/>
      <c r="AL160" s="904"/>
      <c r="AM160" s="906"/>
      <c r="AN160" s="957"/>
      <c r="AO160" s="904"/>
      <c r="AP160" s="904"/>
      <c r="AQ160" s="904"/>
      <c r="AR160" s="959"/>
      <c r="AS160" s="957"/>
      <c r="AT160" s="904"/>
      <c r="AU160" s="910"/>
      <c r="AV160" s="725"/>
      <c r="AW160" s="732"/>
      <c r="AX160" s="734"/>
      <c r="AY160" s="733"/>
      <c r="AZ160" s="911"/>
    </row>
    <row r="161" spans="1:52" ht="18" customHeight="1" outlineLevel="1">
      <c r="A161" s="912" t="s">
        <v>611</v>
      </c>
      <c r="B161" s="960"/>
      <c r="C161" s="961"/>
      <c r="D161" s="961"/>
      <c r="E161" s="961"/>
      <c r="F161" s="962"/>
      <c r="G161" s="960"/>
      <c r="H161" s="961"/>
      <c r="I161" s="961"/>
      <c r="J161" s="960"/>
      <c r="K161" s="961"/>
      <c r="L161" s="961"/>
      <c r="M161" s="965"/>
      <c r="N161" s="960"/>
      <c r="O161" s="961"/>
      <c r="P161" s="961"/>
      <c r="Q161" s="963"/>
      <c r="R161" s="964"/>
      <c r="S161" s="961"/>
      <c r="T161" s="965"/>
      <c r="U161" s="960"/>
      <c r="V161" s="961"/>
      <c r="W161" s="961"/>
      <c r="X161" s="961"/>
      <c r="Y161" s="962"/>
      <c r="Z161" s="960"/>
      <c r="AA161" s="961"/>
      <c r="AB161" s="961"/>
      <c r="AC161" s="808"/>
      <c r="AD161" s="809"/>
      <c r="AE161" s="1181"/>
      <c r="AF161" s="965"/>
      <c r="AG161" s="1291"/>
      <c r="AH161" s="961"/>
      <c r="AI161" s="961"/>
      <c r="AJ161" s="963"/>
      <c r="AK161" s="964"/>
      <c r="AL161" s="961"/>
      <c r="AM161" s="963"/>
      <c r="AN161" s="960"/>
      <c r="AO161" s="961"/>
      <c r="AP161" s="961"/>
      <c r="AQ161" s="961"/>
      <c r="AR161" s="966"/>
      <c r="AS161" s="960"/>
      <c r="AT161" s="961"/>
      <c r="AU161" s="965"/>
      <c r="AV161" s="808"/>
      <c r="AW161" s="809"/>
      <c r="AX161" s="1181"/>
      <c r="AY161" s="812"/>
      <c r="AZ161" s="911"/>
    </row>
    <row r="162" spans="1:52" ht="18" customHeight="1" outlineLevel="1">
      <c r="A162" s="912" t="s">
        <v>635</v>
      </c>
      <c r="B162" s="960"/>
      <c r="C162" s="961"/>
      <c r="D162" s="961"/>
      <c r="E162" s="961"/>
      <c r="F162" s="962"/>
      <c r="G162" s="960"/>
      <c r="H162" s="961"/>
      <c r="I162" s="961"/>
      <c r="J162" s="960"/>
      <c r="K162" s="961"/>
      <c r="L162" s="961"/>
      <c r="M162" s="965"/>
      <c r="N162" s="960"/>
      <c r="O162" s="961"/>
      <c r="P162" s="961"/>
      <c r="Q162" s="963"/>
      <c r="R162" s="964"/>
      <c r="S162" s="961"/>
      <c r="T162" s="965"/>
      <c r="U162" s="960"/>
      <c r="V162" s="961"/>
      <c r="W162" s="961"/>
      <c r="X162" s="961"/>
      <c r="Y162" s="962"/>
      <c r="Z162" s="960"/>
      <c r="AA162" s="961"/>
      <c r="AB162" s="961"/>
      <c r="AC162" s="808"/>
      <c r="AD162" s="809"/>
      <c r="AE162" s="1181"/>
      <c r="AF162" s="965"/>
      <c r="AG162" s="1291"/>
      <c r="AH162" s="961"/>
      <c r="AI162" s="961"/>
      <c r="AJ162" s="963"/>
      <c r="AK162" s="964"/>
      <c r="AL162" s="961"/>
      <c r="AM162" s="963"/>
      <c r="AN162" s="960"/>
      <c r="AO162" s="961"/>
      <c r="AP162" s="961"/>
      <c r="AQ162" s="961"/>
      <c r="AR162" s="966"/>
      <c r="AS162" s="960"/>
      <c r="AT162" s="961"/>
      <c r="AU162" s="965"/>
      <c r="AV162" s="808"/>
      <c r="AW162" s="809"/>
      <c r="AX162" s="1181"/>
      <c r="AY162" s="812"/>
      <c r="AZ162" s="911"/>
    </row>
    <row r="163" spans="1:52" ht="18" customHeight="1" outlineLevel="1">
      <c r="A163" s="967" t="s">
        <v>636</v>
      </c>
      <c r="B163" s="960"/>
      <c r="C163" s="961"/>
      <c r="D163" s="961"/>
      <c r="E163" s="961"/>
      <c r="F163" s="962"/>
      <c r="G163" s="960"/>
      <c r="H163" s="961"/>
      <c r="I163" s="961"/>
      <c r="J163" s="960"/>
      <c r="K163" s="961"/>
      <c r="L163" s="961"/>
      <c r="M163" s="965"/>
      <c r="N163" s="960"/>
      <c r="O163" s="961"/>
      <c r="P163" s="961"/>
      <c r="Q163" s="963"/>
      <c r="R163" s="964"/>
      <c r="S163" s="961"/>
      <c r="T163" s="965"/>
      <c r="U163" s="960"/>
      <c r="V163" s="961"/>
      <c r="W163" s="961"/>
      <c r="X163" s="961"/>
      <c r="Y163" s="962"/>
      <c r="Z163" s="960"/>
      <c r="AA163" s="961"/>
      <c r="AB163" s="961"/>
      <c r="AC163" s="808"/>
      <c r="AD163" s="809"/>
      <c r="AE163" s="1181"/>
      <c r="AF163" s="965"/>
      <c r="AG163" s="1291"/>
      <c r="AH163" s="961"/>
      <c r="AI163" s="961"/>
      <c r="AJ163" s="963"/>
      <c r="AK163" s="964"/>
      <c r="AL163" s="961"/>
      <c r="AM163" s="963"/>
      <c r="AN163" s="960"/>
      <c r="AO163" s="961"/>
      <c r="AP163" s="961"/>
      <c r="AQ163" s="961"/>
      <c r="AR163" s="966"/>
      <c r="AS163" s="960"/>
      <c r="AT163" s="961"/>
      <c r="AU163" s="965"/>
      <c r="AV163" s="808"/>
      <c r="AW163" s="809"/>
      <c r="AX163" s="1181"/>
      <c r="AY163" s="812"/>
      <c r="AZ163" s="911"/>
    </row>
    <row r="164" spans="1:52" ht="18" customHeight="1" outlineLevel="1">
      <c r="A164" s="967" t="s">
        <v>611</v>
      </c>
      <c r="B164" s="960"/>
      <c r="C164" s="961"/>
      <c r="D164" s="961"/>
      <c r="E164" s="961"/>
      <c r="F164" s="962"/>
      <c r="G164" s="960"/>
      <c r="H164" s="961"/>
      <c r="I164" s="961"/>
      <c r="J164" s="960"/>
      <c r="K164" s="961"/>
      <c r="L164" s="961"/>
      <c r="M164" s="965"/>
      <c r="N164" s="960"/>
      <c r="O164" s="961"/>
      <c r="P164" s="961"/>
      <c r="Q164" s="963"/>
      <c r="R164" s="964"/>
      <c r="S164" s="961"/>
      <c r="T164" s="965"/>
      <c r="U164" s="960"/>
      <c r="V164" s="961"/>
      <c r="W164" s="961"/>
      <c r="X164" s="961"/>
      <c r="Y164" s="962"/>
      <c r="Z164" s="960"/>
      <c r="AA164" s="961"/>
      <c r="AB164" s="961"/>
      <c r="AC164" s="808"/>
      <c r="AD164" s="809"/>
      <c r="AE164" s="1181"/>
      <c r="AF164" s="965"/>
      <c r="AG164" s="1291"/>
      <c r="AH164" s="961"/>
      <c r="AI164" s="961"/>
      <c r="AJ164" s="963"/>
      <c r="AK164" s="964"/>
      <c r="AL164" s="961"/>
      <c r="AM164" s="963"/>
      <c r="AN164" s="960"/>
      <c r="AO164" s="961"/>
      <c r="AP164" s="961"/>
      <c r="AQ164" s="961"/>
      <c r="AR164" s="966"/>
      <c r="AS164" s="960"/>
      <c r="AT164" s="961"/>
      <c r="AU164" s="965"/>
      <c r="AV164" s="808"/>
      <c r="AW164" s="809"/>
      <c r="AX164" s="1181"/>
      <c r="AY164" s="812"/>
      <c r="AZ164" s="911"/>
    </row>
    <row r="165" spans="1:52" ht="18" customHeight="1" outlineLevel="1" thickBot="1">
      <c r="A165" s="968" t="s">
        <v>635</v>
      </c>
      <c r="B165" s="969"/>
      <c r="C165" s="939"/>
      <c r="D165" s="939"/>
      <c r="E165" s="939"/>
      <c r="F165" s="970"/>
      <c r="G165" s="969"/>
      <c r="H165" s="939"/>
      <c r="I165" s="939"/>
      <c r="J165" s="969"/>
      <c r="K165" s="939"/>
      <c r="L165" s="939"/>
      <c r="M165" s="945"/>
      <c r="N165" s="969"/>
      <c r="O165" s="939"/>
      <c r="P165" s="939"/>
      <c r="Q165" s="941"/>
      <c r="R165" s="942"/>
      <c r="S165" s="939"/>
      <c r="T165" s="945"/>
      <c r="U165" s="969"/>
      <c r="V165" s="939"/>
      <c r="W165" s="939"/>
      <c r="X165" s="939"/>
      <c r="Y165" s="970"/>
      <c r="Z165" s="969"/>
      <c r="AA165" s="939"/>
      <c r="AB165" s="939"/>
      <c r="AC165" s="776"/>
      <c r="AD165" s="782"/>
      <c r="AE165" s="1180"/>
      <c r="AF165" s="945"/>
      <c r="AG165" s="1292"/>
      <c r="AH165" s="939"/>
      <c r="AI165" s="939"/>
      <c r="AJ165" s="941"/>
      <c r="AK165" s="942"/>
      <c r="AL165" s="939"/>
      <c r="AM165" s="941"/>
      <c r="AN165" s="969"/>
      <c r="AO165" s="939"/>
      <c r="AP165" s="939"/>
      <c r="AQ165" s="939"/>
      <c r="AR165" s="971"/>
      <c r="AS165" s="969"/>
      <c r="AT165" s="939"/>
      <c r="AU165" s="945"/>
      <c r="AV165" s="776"/>
      <c r="AW165" s="782"/>
      <c r="AX165" s="1180"/>
      <c r="AY165" s="783"/>
      <c r="AZ165" s="911"/>
    </row>
    <row r="166" spans="1:52" s="979" customFormat="1" ht="36" customHeight="1" thickBot="1">
      <c r="A166" s="972" t="s">
        <v>204</v>
      </c>
      <c r="B166" s="973"/>
      <c r="C166" s="974"/>
      <c r="D166" s="974"/>
      <c r="E166" s="974"/>
      <c r="F166" s="975"/>
      <c r="G166" s="973"/>
      <c r="H166" s="974"/>
      <c r="I166" s="974"/>
      <c r="J166" s="973"/>
      <c r="K166" s="974"/>
      <c r="L166" s="974"/>
      <c r="M166" s="978"/>
      <c r="N166" s="973"/>
      <c r="O166" s="974"/>
      <c r="P166" s="974"/>
      <c r="Q166" s="974"/>
      <c r="R166" s="976"/>
      <c r="S166" s="976"/>
      <c r="T166" s="977"/>
      <c r="U166" s="973"/>
      <c r="V166" s="974"/>
      <c r="W166" s="974"/>
      <c r="X166" s="974"/>
      <c r="Y166" s="975"/>
      <c r="Z166" s="973"/>
      <c r="AA166" s="974"/>
      <c r="AB166" s="974"/>
      <c r="AC166" s="820"/>
      <c r="AD166" s="821"/>
      <c r="AE166" s="1182"/>
      <c r="AF166" s="823"/>
      <c r="AG166" s="976"/>
      <c r="AH166" s="974"/>
      <c r="AI166" s="974"/>
      <c r="AJ166" s="974"/>
      <c r="AK166" s="976"/>
      <c r="AL166" s="976"/>
      <c r="AM166" s="976"/>
      <c r="AN166" s="973"/>
      <c r="AO166" s="974"/>
      <c r="AP166" s="974"/>
      <c r="AQ166" s="974"/>
      <c r="AR166" s="975"/>
      <c r="AS166" s="973"/>
      <c r="AT166" s="974"/>
      <c r="AU166" s="978"/>
      <c r="AV166" s="820"/>
      <c r="AW166" s="821"/>
      <c r="AX166" s="1182"/>
      <c r="AY166" s="823"/>
      <c r="AZ166" s="901"/>
    </row>
    <row r="167" spans="1:44" s="876" customFormat="1" ht="15" customHeight="1" hidden="1">
      <c r="A167" s="980"/>
      <c r="B167" s="981"/>
      <c r="C167" s="981"/>
      <c r="D167" s="981"/>
      <c r="E167" s="981"/>
      <c r="F167" s="981"/>
      <c r="G167" s="981"/>
      <c r="H167" s="981"/>
      <c r="I167" s="981"/>
      <c r="J167" s="982"/>
      <c r="K167" s="982"/>
      <c r="L167" s="982"/>
      <c r="M167" s="982"/>
      <c r="N167" s="982"/>
      <c r="O167" s="982"/>
      <c r="P167" s="982"/>
      <c r="Q167" s="982"/>
      <c r="R167" s="982"/>
      <c r="S167" s="982"/>
      <c r="T167" s="982"/>
      <c r="U167" s="983"/>
      <c r="V167" s="981"/>
      <c r="W167" s="981"/>
      <c r="X167" s="981"/>
      <c r="Y167" s="981"/>
      <c r="Z167" s="981"/>
      <c r="AA167" s="981"/>
      <c r="AB167" s="981"/>
      <c r="AC167" s="981"/>
      <c r="AD167" s="981"/>
      <c r="AE167" s="981"/>
      <c r="AF167" s="981"/>
      <c r="AG167" s="982"/>
      <c r="AH167" s="982"/>
      <c r="AI167" s="982"/>
      <c r="AJ167" s="982"/>
      <c r="AK167" s="982"/>
      <c r="AL167" s="982"/>
      <c r="AM167" s="982"/>
      <c r="AN167" s="982"/>
      <c r="AO167" s="982"/>
      <c r="AP167" s="982"/>
      <c r="AQ167" s="982"/>
      <c r="AR167" s="982"/>
    </row>
    <row r="168" spans="1:44" s="876" customFormat="1" ht="15" customHeight="1">
      <c r="A168" s="984"/>
      <c r="B168" s="981"/>
      <c r="C168" s="981"/>
      <c r="D168" s="981"/>
      <c r="E168" s="981"/>
      <c r="F168" s="982"/>
      <c r="G168" s="982"/>
      <c r="H168" s="982"/>
      <c r="I168" s="982"/>
      <c r="J168" s="984"/>
      <c r="K168" s="982"/>
      <c r="L168" s="982"/>
      <c r="M168" s="982"/>
      <c r="N168" s="982"/>
      <c r="O168" s="982"/>
      <c r="P168" s="982"/>
      <c r="Q168" s="982"/>
      <c r="R168" s="982"/>
      <c r="S168" s="982"/>
      <c r="T168" s="982"/>
      <c r="U168" s="983"/>
      <c r="V168" s="981"/>
      <c r="W168" s="981"/>
      <c r="X168" s="981"/>
      <c r="Y168" s="981"/>
      <c r="Z168" s="981"/>
      <c r="AA168" s="981"/>
      <c r="AB168" s="981"/>
      <c r="AC168" s="981"/>
      <c r="AD168" s="981"/>
      <c r="AE168" s="981"/>
      <c r="AF168" s="981"/>
      <c r="AG168" s="982"/>
      <c r="AH168" s="982"/>
      <c r="AI168" s="982"/>
      <c r="AJ168" s="982"/>
      <c r="AK168" s="982"/>
      <c r="AL168" s="982"/>
      <c r="AM168" s="982"/>
      <c r="AN168" s="982"/>
      <c r="AO168" s="982"/>
      <c r="AP168" s="982"/>
      <c r="AQ168" s="982"/>
      <c r="AR168" s="982"/>
    </row>
    <row r="169" spans="1:44" s="876" customFormat="1" ht="37.5" customHeight="1">
      <c r="A169" s="984"/>
      <c r="B169" s="1363" t="s">
        <v>962</v>
      </c>
      <c r="C169" s="1363"/>
      <c r="D169" s="1363"/>
      <c r="E169" s="1363"/>
      <c r="F169" s="1363"/>
      <c r="G169" s="1363"/>
      <c r="H169" s="1363"/>
      <c r="I169" s="1363"/>
      <c r="J169" s="1363"/>
      <c r="K169" s="1363"/>
      <c r="L169" s="1363"/>
      <c r="M169" s="1363"/>
      <c r="N169" s="982"/>
      <c r="O169" s="982"/>
      <c r="P169" s="982"/>
      <c r="Q169" s="982"/>
      <c r="R169" s="982"/>
      <c r="S169" s="982"/>
      <c r="T169" s="982"/>
      <c r="U169" s="983"/>
      <c r="V169" s="981"/>
      <c r="W169" s="981"/>
      <c r="X169" s="981"/>
      <c r="Y169" s="981"/>
      <c r="Z169" s="981"/>
      <c r="AA169" s="981"/>
      <c r="AB169" s="981"/>
      <c r="AC169" s="981"/>
      <c r="AD169" s="981"/>
      <c r="AE169" s="981"/>
      <c r="AF169" s="981"/>
      <c r="AG169" s="982"/>
      <c r="AH169" s="982"/>
      <c r="AI169" s="982"/>
      <c r="AJ169" s="982"/>
      <c r="AK169" s="982"/>
      <c r="AL169" s="982"/>
      <c r="AM169" s="982"/>
      <c r="AN169" s="982"/>
      <c r="AO169" s="982"/>
      <c r="AP169" s="982"/>
      <c r="AQ169" s="982"/>
      <c r="AR169" s="982"/>
    </row>
    <row r="170" spans="1:44" ht="20.25" customHeight="1">
      <c r="A170" s="986"/>
      <c r="B170" s="985" t="s">
        <v>613</v>
      </c>
      <c r="C170" s="982"/>
      <c r="D170" s="982"/>
      <c r="E170" s="982"/>
      <c r="F170" s="982"/>
      <c r="G170" s="982"/>
      <c r="H170" s="982"/>
      <c r="I170" s="982"/>
      <c r="J170" s="982"/>
      <c r="K170" s="982"/>
      <c r="L170" s="982"/>
      <c r="M170" s="982"/>
      <c r="N170" s="982"/>
      <c r="O170" s="982"/>
      <c r="P170" s="982"/>
      <c r="Q170" s="982"/>
      <c r="R170" s="982"/>
      <c r="S170" s="982"/>
      <c r="T170" s="982"/>
      <c r="U170" s="847"/>
      <c r="V170" s="847"/>
      <c r="W170" s="847"/>
      <c r="X170" s="847"/>
      <c r="Y170" s="847"/>
      <c r="Z170" s="847"/>
      <c r="AA170" s="847"/>
      <c r="AB170" s="847"/>
      <c r="AC170" s="847"/>
      <c r="AD170" s="847"/>
      <c r="AE170" s="847"/>
      <c r="AF170" s="847"/>
      <c r="AG170" s="847"/>
      <c r="AH170" s="847"/>
      <c r="AI170" s="847"/>
      <c r="AJ170" s="847"/>
      <c r="AK170" s="847"/>
      <c r="AL170" s="847"/>
      <c r="AM170" s="847"/>
      <c r="AN170" s="847"/>
      <c r="AO170" s="847"/>
      <c r="AP170" s="847"/>
      <c r="AQ170" s="847"/>
      <c r="AR170" s="847"/>
    </row>
    <row r="171" spans="1:44" ht="20.25" customHeight="1">
      <c r="A171" s="986"/>
      <c r="B171" s="985" t="s">
        <v>614</v>
      </c>
      <c r="C171" s="982"/>
      <c r="D171" s="982"/>
      <c r="E171" s="982"/>
      <c r="F171" s="982"/>
      <c r="G171" s="982"/>
      <c r="H171" s="982"/>
      <c r="I171" s="982"/>
      <c r="J171" s="982"/>
      <c r="K171" s="982"/>
      <c r="L171" s="982"/>
      <c r="M171" s="982"/>
      <c r="N171" s="982"/>
      <c r="O171" s="982"/>
      <c r="P171" s="982"/>
      <c r="Q171" s="982"/>
      <c r="R171" s="982"/>
      <c r="S171" s="982"/>
      <c r="T171" s="982"/>
      <c r="U171" s="847"/>
      <c r="V171" s="847"/>
      <c r="W171" s="847"/>
      <c r="X171" s="847"/>
      <c r="Y171" s="847"/>
      <c r="Z171" s="847"/>
      <c r="AA171" s="847"/>
      <c r="AB171" s="847"/>
      <c r="AC171" s="847"/>
      <c r="AD171" s="847"/>
      <c r="AE171" s="847"/>
      <c r="AF171" s="847"/>
      <c r="AG171" s="847"/>
      <c r="AH171" s="847"/>
      <c r="AI171" s="847"/>
      <c r="AJ171" s="847"/>
      <c r="AK171" s="847"/>
      <c r="AL171" s="847"/>
      <c r="AM171" s="847"/>
      <c r="AN171" s="847"/>
      <c r="AO171" s="847"/>
      <c r="AP171" s="847"/>
      <c r="AQ171" s="847"/>
      <c r="AR171" s="847"/>
    </row>
    <row r="172" spans="1:44" ht="20.25" customHeight="1">
      <c r="A172" s="986"/>
      <c r="B172" s="832" t="s">
        <v>883</v>
      </c>
      <c r="R172" s="982"/>
      <c r="S172" s="982"/>
      <c r="T172" s="982"/>
      <c r="U172" s="847"/>
      <c r="V172" s="847"/>
      <c r="W172" s="847"/>
      <c r="X172" s="847"/>
      <c r="Y172" s="847"/>
      <c r="Z172" s="847"/>
      <c r="AA172" s="847"/>
      <c r="AB172" s="847"/>
      <c r="AC172" s="847"/>
      <c r="AD172" s="847"/>
      <c r="AE172" s="847"/>
      <c r="AF172" s="847"/>
      <c r="AG172" s="847"/>
      <c r="AH172" s="847"/>
      <c r="AI172" s="847"/>
      <c r="AJ172" s="847"/>
      <c r="AK172" s="847"/>
      <c r="AL172" s="847"/>
      <c r="AM172" s="847"/>
      <c r="AN172" s="847"/>
      <c r="AO172" s="847"/>
      <c r="AP172" s="847"/>
      <c r="AQ172" s="847"/>
      <c r="AR172" s="847"/>
    </row>
    <row r="173" spans="1:44" ht="20.25" customHeight="1">
      <c r="A173" s="986"/>
      <c r="B173" s="987" t="s">
        <v>616</v>
      </c>
      <c r="C173" s="847"/>
      <c r="D173" s="847"/>
      <c r="E173" s="847"/>
      <c r="F173" s="847"/>
      <c r="G173" s="847"/>
      <c r="H173" s="847"/>
      <c r="I173" s="847"/>
      <c r="J173" s="847"/>
      <c r="K173" s="847"/>
      <c r="L173" s="982"/>
      <c r="M173" s="982"/>
      <c r="N173" s="982"/>
      <c r="O173" s="982"/>
      <c r="P173" s="982"/>
      <c r="Q173" s="982"/>
      <c r="R173" s="982"/>
      <c r="S173" s="982"/>
      <c r="T173" s="982"/>
      <c r="U173" s="847"/>
      <c r="V173" s="847"/>
      <c r="W173" s="847"/>
      <c r="X173" s="847"/>
      <c r="Y173" s="847"/>
      <c r="Z173" s="847"/>
      <c r="AA173" s="847"/>
      <c r="AB173" s="847"/>
      <c r="AC173" s="847"/>
      <c r="AD173" s="847"/>
      <c r="AE173" s="847"/>
      <c r="AF173" s="847"/>
      <c r="AG173" s="847"/>
      <c r="AH173" s="847"/>
      <c r="AI173" s="847"/>
      <c r="AJ173" s="847"/>
      <c r="AK173" s="847"/>
      <c r="AL173" s="847"/>
      <c r="AM173" s="847"/>
      <c r="AN173" s="847"/>
      <c r="AO173" s="847"/>
      <c r="AP173" s="847"/>
      <c r="AQ173" s="847"/>
      <c r="AR173" s="847"/>
    </row>
    <row r="174" spans="1:44" ht="20.25" customHeight="1">
      <c r="A174" s="988"/>
      <c r="B174" s="833" t="s">
        <v>927</v>
      </c>
      <c r="C174" s="847"/>
      <c r="D174" s="847"/>
      <c r="E174" s="847"/>
      <c r="F174" s="847"/>
      <c r="G174" s="847"/>
      <c r="H174" s="847"/>
      <c r="I174" s="847"/>
      <c r="J174" s="847"/>
      <c r="K174" s="847"/>
      <c r="L174" s="982"/>
      <c r="M174" s="982"/>
      <c r="N174" s="982"/>
      <c r="O174" s="982"/>
      <c r="P174" s="982"/>
      <c r="Q174" s="982"/>
      <c r="R174" s="847"/>
      <c r="S174" s="847"/>
      <c r="T174" s="847"/>
      <c r="U174" s="847"/>
      <c r="V174" s="847"/>
      <c r="W174" s="847"/>
      <c r="X174" s="847"/>
      <c r="Y174" s="847"/>
      <c r="Z174" s="847"/>
      <c r="AA174" s="847"/>
      <c r="AB174" s="847"/>
      <c r="AC174" s="847"/>
      <c r="AD174" s="847"/>
      <c r="AE174" s="847"/>
      <c r="AF174" s="847"/>
      <c r="AG174" s="847"/>
      <c r="AH174" s="847"/>
      <c r="AI174" s="847"/>
      <c r="AJ174" s="847"/>
      <c r="AK174" s="847"/>
      <c r="AL174" s="847"/>
      <c r="AM174" s="847"/>
      <c r="AN174" s="847"/>
      <c r="AO174" s="847"/>
      <c r="AP174" s="847"/>
      <c r="AQ174" s="847"/>
      <c r="AR174" s="847"/>
    </row>
    <row r="175" spans="1:44" ht="38.25" customHeight="1">
      <c r="A175" s="988"/>
      <c r="B175" s="1364" t="s">
        <v>963</v>
      </c>
      <c r="C175" s="1364"/>
      <c r="D175" s="1364"/>
      <c r="E175" s="1364"/>
      <c r="F175" s="1364"/>
      <c r="G175" s="1364"/>
      <c r="H175" s="1364"/>
      <c r="I175" s="1364"/>
      <c r="J175" s="1364"/>
      <c r="K175" s="1364"/>
      <c r="L175" s="1364"/>
      <c r="M175" s="1364"/>
      <c r="N175" s="847"/>
      <c r="O175" s="847"/>
      <c r="P175" s="847"/>
      <c r="Q175" s="847"/>
      <c r="R175" s="847"/>
      <c r="S175" s="847"/>
      <c r="T175" s="847"/>
      <c r="U175" s="847"/>
      <c r="V175" s="847"/>
      <c r="W175" s="847"/>
      <c r="X175" s="847"/>
      <c r="Y175" s="847"/>
      <c r="Z175" s="847"/>
      <c r="AA175" s="847"/>
      <c r="AB175" s="847"/>
      <c r="AC175" s="847"/>
      <c r="AD175" s="847"/>
      <c r="AE175" s="847"/>
      <c r="AF175" s="847"/>
      <c r="AG175" s="847"/>
      <c r="AH175" s="847"/>
      <c r="AI175" s="847"/>
      <c r="AJ175" s="847"/>
      <c r="AK175" s="847"/>
      <c r="AL175" s="847"/>
      <c r="AM175" s="847"/>
      <c r="AN175" s="847"/>
      <c r="AO175" s="847"/>
      <c r="AP175" s="847"/>
      <c r="AQ175" s="847"/>
      <c r="AR175" s="847"/>
    </row>
    <row r="176" spans="1:44" ht="20.25" customHeight="1">
      <c r="A176" s="989"/>
      <c r="B176" s="990" t="s">
        <v>617</v>
      </c>
      <c r="C176" s="847"/>
      <c r="D176" s="847"/>
      <c r="E176" s="847"/>
      <c r="F176" s="847"/>
      <c r="G176" s="847"/>
      <c r="H176" s="847"/>
      <c r="I176" s="847"/>
      <c r="J176" s="847"/>
      <c r="K176" s="847"/>
      <c r="L176" s="847"/>
      <c r="M176" s="847"/>
      <c r="N176" s="847"/>
      <c r="O176" s="847"/>
      <c r="P176" s="847"/>
      <c r="Q176" s="847"/>
      <c r="R176" s="982"/>
      <c r="S176" s="982"/>
      <c r="T176" s="982"/>
      <c r="U176" s="847"/>
      <c r="V176" s="847"/>
      <c r="W176" s="847"/>
      <c r="X176" s="847"/>
      <c r="Y176" s="847"/>
      <c r="Z176" s="847"/>
      <c r="AA176" s="847"/>
      <c r="AB176" s="847"/>
      <c r="AC176" s="847"/>
      <c r="AD176" s="847"/>
      <c r="AE176" s="847"/>
      <c r="AF176" s="847"/>
      <c r="AG176" s="847"/>
      <c r="AH176" s="847"/>
      <c r="AI176" s="847"/>
      <c r="AJ176" s="847"/>
      <c r="AK176" s="847"/>
      <c r="AL176" s="847"/>
      <c r="AM176" s="847"/>
      <c r="AN176" s="847"/>
      <c r="AO176" s="847"/>
      <c r="AP176" s="847"/>
      <c r="AQ176" s="847"/>
      <c r="AR176" s="847"/>
    </row>
    <row r="177" spans="1:44" ht="20.25" customHeight="1">
      <c r="A177" s="989"/>
      <c r="B177" s="991"/>
      <c r="C177" s="847"/>
      <c r="D177" s="847"/>
      <c r="E177" s="847"/>
      <c r="F177" s="847"/>
      <c r="G177" s="847"/>
      <c r="H177" s="847"/>
      <c r="I177" s="847"/>
      <c r="J177" s="847"/>
      <c r="K177" s="847"/>
      <c r="L177" s="982"/>
      <c r="M177" s="982"/>
      <c r="N177" s="982"/>
      <c r="O177" s="982"/>
      <c r="P177" s="982"/>
      <c r="Q177" s="982"/>
      <c r="R177" s="982"/>
      <c r="S177" s="982"/>
      <c r="T177" s="982"/>
      <c r="U177" s="847"/>
      <c r="V177" s="847"/>
      <c r="W177" s="847"/>
      <c r="X177" s="847"/>
      <c r="Y177" s="847"/>
      <c r="Z177" s="847"/>
      <c r="AA177" s="847"/>
      <c r="AB177" s="847"/>
      <c r="AC177" s="847"/>
      <c r="AD177" s="847"/>
      <c r="AE177" s="847"/>
      <c r="AF177" s="847"/>
      <c r="AG177" s="847"/>
      <c r="AH177" s="847"/>
      <c r="AI177" s="847"/>
      <c r="AJ177" s="847"/>
      <c r="AK177" s="847"/>
      <c r="AL177" s="847"/>
      <c r="AM177" s="847"/>
      <c r="AN177" s="847"/>
      <c r="AO177" s="847"/>
      <c r="AP177" s="847"/>
      <c r="AQ177" s="847"/>
      <c r="AR177" s="847"/>
    </row>
    <row r="178" spans="1:44" ht="20.25" customHeight="1">
      <c r="A178" s="856"/>
      <c r="B178" s="992" t="s">
        <v>618</v>
      </c>
      <c r="C178" s="847"/>
      <c r="D178" s="847"/>
      <c r="E178" s="847"/>
      <c r="F178" s="847"/>
      <c r="G178" s="847"/>
      <c r="H178" s="847"/>
      <c r="I178" s="847"/>
      <c r="J178" s="847"/>
      <c r="K178" s="989"/>
      <c r="L178" s="982"/>
      <c r="M178" s="993" t="s">
        <v>307</v>
      </c>
      <c r="N178" s="847"/>
      <c r="O178" s="982"/>
      <c r="P178" s="847"/>
      <c r="R178" s="982"/>
      <c r="S178" s="982"/>
      <c r="T178" s="982"/>
      <c r="U178" s="847"/>
      <c r="V178" s="847"/>
      <c r="W178" s="847"/>
      <c r="X178" s="847"/>
      <c r="Y178" s="847"/>
      <c r="Z178" s="847"/>
      <c r="AA178" s="847"/>
      <c r="AB178" s="847"/>
      <c r="AC178" s="847"/>
      <c r="AD178" s="847"/>
      <c r="AE178" s="847"/>
      <c r="AF178" s="847"/>
      <c r="AG178" s="847"/>
      <c r="AH178" s="847"/>
      <c r="AI178" s="847"/>
      <c r="AJ178" s="847"/>
      <c r="AK178" s="847"/>
      <c r="AL178" s="847"/>
      <c r="AM178" s="847"/>
      <c r="AN178" s="847"/>
      <c r="AO178" s="847"/>
      <c r="AP178" s="847"/>
      <c r="AQ178" s="847"/>
      <c r="AR178" s="847"/>
    </row>
    <row r="179" spans="2:20" ht="15" customHeight="1">
      <c r="B179" s="992" t="s">
        <v>308</v>
      </c>
      <c r="C179" s="847"/>
      <c r="D179" s="847"/>
      <c r="E179" s="847"/>
      <c r="F179" s="847"/>
      <c r="G179" s="847"/>
      <c r="H179" s="847"/>
      <c r="I179" s="847"/>
      <c r="J179" s="847"/>
      <c r="K179" s="989"/>
      <c r="L179" s="982"/>
      <c r="M179" s="982"/>
      <c r="N179" s="982"/>
      <c r="O179" s="982"/>
      <c r="P179" s="982"/>
      <c r="Q179" s="982"/>
      <c r="R179" s="876"/>
      <c r="S179" s="876"/>
      <c r="T179" s="876"/>
    </row>
    <row r="180" spans="5:20" ht="15" customHeight="1">
      <c r="E180" s="876"/>
      <c r="F180" s="876"/>
      <c r="G180" s="876"/>
      <c r="H180" s="876"/>
      <c r="I180" s="876"/>
      <c r="J180" s="876"/>
      <c r="K180" s="876"/>
      <c r="L180" s="876"/>
      <c r="M180" s="876"/>
      <c r="N180" s="876"/>
      <c r="O180" s="876"/>
      <c r="P180" s="876"/>
      <c r="Q180" s="876"/>
      <c r="R180" s="876"/>
      <c r="S180" s="876"/>
      <c r="T180" s="876"/>
    </row>
    <row r="181" spans="5:20" ht="15" customHeight="1">
      <c r="E181" s="876"/>
      <c r="F181" s="876"/>
      <c r="G181" s="876"/>
      <c r="H181" s="876"/>
      <c r="I181" s="876"/>
      <c r="J181" s="876"/>
      <c r="K181" s="876"/>
      <c r="L181" s="876"/>
      <c r="M181" s="876"/>
      <c r="N181" s="876"/>
      <c r="O181" s="876"/>
      <c r="P181" s="876"/>
      <c r="Q181" s="876"/>
      <c r="R181" s="876"/>
      <c r="S181" s="876"/>
      <c r="T181" s="876"/>
    </row>
    <row r="182" spans="5:20" ht="15" customHeight="1">
      <c r="E182" s="876"/>
      <c r="F182" s="876"/>
      <c r="G182" s="876"/>
      <c r="H182" s="876"/>
      <c r="I182" s="876"/>
      <c r="J182" s="876"/>
      <c r="K182" s="876"/>
      <c r="L182" s="876"/>
      <c r="M182" s="876"/>
      <c r="N182" s="876"/>
      <c r="O182" s="876"/>
      <c r="P182" s="876"/>
      <c r="Q182" s="876"/>
      <c r="R182" s="876"/>
      <c r="S182" s="876"/>
      <c r="T182" s="876"/>
    </row>
    <row r="183" spans="5:20" ht="15" customHeight="1">
      <c r="E183" s="876"/>
      <c r="F183" s="876"/>
      <c r="G183" s="876"/>
      <c r="H183" s="876"/>
      <c r="I183" s="876"/>
      <c r="J183" s="876"/>
      <c r="K183" s="876"/>
      <c r="L183" s="876"/>
      <c r="M183" s="876"/>
      <c r="N183" s="876"/>
      <c r="O183" s="876"/>
      <c r="P183" s="876"/>
      <c r="Q183" s="876"/>
      <c r="R183" s="876"/>
      <c r="S183" s="876"/>
      <c r="T183" s="876"/>
    </row>
    <row r="184" spans="5:20" ht="15" customHeight="1">
      <c r="E184" s="876"/>
      <c r="F184" s="876"/>
      <c r="G184" s="876"/>
      <c r="H184" s="876"/>
      <c r="I184" s="876"/>
      <c r="J184" s="876"/>
      <c r="K184" s="876"/>
      <c r="L184" s="876"/>
      <c r="M184" s="876"/>
      <c r="N184" s="876"/>
      <c r="O184" s="876"/>
      <c r="P184" s="876"/>
      <c r="Q184" s="876"/>
      <c r="R184" s="876"/>
      <c r="S184" s="876"/>
      <c r="T184" s="876"/>
    </row>
    <row r="185" spans="5:20" ht="12.75">
      <c r="E185" s="876"/>
      <c r="F185" s="876"/>
      <c r="G185" s="876"/>
      <c r="H185" s="876"/>
      <c r="I185" s="876"/>
      <c r="J185" s="876"/>
      <c r="K185" s="876"/>
      <c r="L185" s="876"/>
      <c r="M185" s="876"/>
      <c r="N185" s="876"/>
      <c r="O185" s="876"/>
      <c r="P185" s="876"/>
      <c r="Q185" s="876"/>
      <c r="R185" s="876"/>
      <c r="S185" s="876"/>
      <c r="T185" s="876"/>
    </row>
    <row r="186" spans="5:9" ht="12.75">
      <c r="E186" s="876"/>
      <c r="F186" s="876"/>
      <c r="G186" s="876"/>
      <c r="H186" s="876"/>
      <c r="I186" s="876"/>
    </row>
    <row r="187" spans="5:9" ht="12.75">
      <c r="E187" s="876"/>
      <c r="F187" s="876"/>
      <c r="G187" s="876"/>
      <c r="H187" s="876"/>
      <c r="I187" s="876"/>
    </row>
    <row r="188" spans="5:9" ht="12.75">
      <c r="E188" s="876"/>
      <c r="F188" s="876"/>
      <c r="G188" s="876"/>
      <c r="H188" s="876"/>
      <c r="I188" s="876"/>
    </row>
  </sheetData>
  <mergeCells count="16">
    <mergeCell ref="B169:M169"/>
    <mergeCell ref="B175:M175"/>
    <mergeCell ref="B3:M3"/>
    <mergeCell ref="B5:F7"/>
    <mergeCell ref="J5:M7"/>
    <mergeCell ref="N5:Q7"/>
    <mergeCell ref="R5:T7"/>
    <mergeCell ref="G6:I7"/>
    <mergeCell ref="U5:Y7"/>
    <mergeCell ref="AG5:AJ7"/>
    <mergeCell ref="AK5:AM7"/>
    <mergeCell ref="AN5:AR7"/>
    <mergeCell ref="AV5:AY7"/>
    <mergeCell ref="Z6:AB7"/>
    <mergeCell ref="AS6:AU7"/>
    <mergeCell ref="AC5:AF7"/>
  </mergeCells>
  <printOptions horizontalCentered="1" verticalCentered="1"/>
  <pageMargins left="0" right="0" top="0.393700787401575" bottom="0.354330708661417" header="0.196850393700787" footer="0.15748031496063"/>
  <pageSetup blackAndWhite="1" fitToWidth="0" orientation="landscape" pageOrder="overThenDown" paperSize="9" scale="32" r:id="rId1"/>
  <headerFooter alignWithMargins="0"/>
  <colBreaks count="3" manualBreakCount="3">
    <brk id="13" max="178" man="1"/>
    <brk id="32" max="178" man="1"/>
    <brk id="62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31"/>
  <sheetViews>
    <sheetView view="pageBreakPreview" zoomScale="60" workbookViewId="0" topLeftCell="A1">
      <selection pane="topLeft" activeCell="E35" sqref="E35"/>
    </sheetView>
  </sheetViews>
  <sheetFormatPr defaultRowHeight="14.25"/>
  <cols>
    <col min="1" max="1" width="1.85714285714286" style="30" customWidth="1"/>
    <col min="2" max="2" width="31.2857142857143" style="30" customWidth="1"/>
    <col min="3" max="4" width="19.8571428571429" style="30" customWidth="1"/>
    <col min="5" max="7" width="19.8571428571429" style="31" customWidth="1"/>
    <col min="8" max="8" width="14.2857142857143" style="30" customWidth="1"/>
    <col min="9" max="257" width="9.28571428571429" style="30"/>
    <col min="258" max="258" width="72.1428571428571" style="30" customWidth="1"/>
    <col min="259" max="263" width="19.8571428571429" style="30" customWidth="1"/>
    <col min="264" max="264" width="25.5714285714286" style="30" customWidth="1"/>
    <col min="265" max="513" width="9.28571428571429" style="30"/>
    <col min="514" max="514" width="72.1428571428571" style="30" customWidth="1"/>
    <col min="515" max="519" width="19.8571428571429" style="30" customWidth="1"/>
    <col min="520" max="520" width="25.5714285714286" style="30" customWidth="1"/>
    <col min="521" max="769" width="9.28571428571429" style="30"/>
    <col min="770" max="770" width="72.1428571428571" style="30" customWidth="1"/>
    <col min="771" max="775" width="19.8571428571429" style="30" customWidth="1"/>
    <col min="776" max="776" width="25.5714285714286" style="30" customWidth="1"/>
    <col min="777" max="1025" width="9.28571428571429" style="30"/>
    <col min="1026" max="1026" width="72.1428571428571" style="30" customWidth="1"/>
    <col min="1027" max="1031" width="19.8571428571429" style="30" customWidth="1"/>
    <col min="1032" max="1032" width="25.5714285714286" style="30" customWidth="1"/>
    <col min="1033" max="1281" width="9.28571428571429" style="30"/>
    <col min="1282" max="1282" width="72.1428571428571" style="30" customWidth="1"/>
    <col min="1283" max="1287" width="19.8571428571429" style="30" customWidth="1"/>
    <col min="1288" max="1288" width="25.5714285714286" style="30" customWidth="1"/>
    <col min="1289" max="1537" width="9.28571428571429" style="30"/>
    <col min="1538" max="1538" width="72.1428571428571" style="30" customWidth="1"/>
    <col min="1539" max="1543" width="19.8571428571429" style="30" customWidth="1"/>
    <col min="1544" max="1544" width="25.5714285714286" style="30" customWidth="1"/>
    <col min="1545" max="1793" width="9.28571428571429" style="30"/>
    <col min="1794" max="1794" width="72.1428571428571" style="30" customWidth="1"/>
    <col min="1795" max="1799" width="19.8571428571429" style="30" customWidth="1"/>
    <col min="1800" max="1800" width="25.5714285714286" style="30" customWidth="1"/>
    <col min="1801" max="2049" width="9.28571428571429" style="30"/>
    <col min="2050" max="2050" width="72.1428571428571" style="30" customWidth="1"/>
    <col min="2051" max="2055" width="19.8571428571429" style="30" customWidth="1"/>
    <col min="2056" max="2056" width="25.5714285714286" style="30" customWidth="1"/>
    <col min="2057" max="2305" width="9.28571428571429" style="30"/>
    <col min="2306" max="2306" width="72.1428571428571" style="30" customWidth="1"/>
    <col min="2307" max="2311" width="19.8571428571429" style="30" customWidth="1"/>
    <col min="2312" max="2312" width="25.5714285714286" style="30" customWidth="1"/>
    <col min="2313" max="2561" width="9.28571428571429" style="30"/>
    <col min="2562" max="2562" width="72.1428571428571" style="30" customWidth="1"/>
    <col min="2563" max="2567" width="19.8571428571429" style="30" customWidth="1"/>
    <col min="2568" max="2568" width="25.5714285714286" style="30" customWidth="1"/>
    <col min="2569" max="2817" width="9.28571428571429" style="30"/>
    <col min="2818" max="2818" width="72.1428571428571" style="30" customWidth="1"/>
    <col min="2819" max="2823" width="19.8571428571429" style="30" customWidth="1"/>
    <col min="2824" max="2824" width="25.5714285714286" style="30" customWidth="1"/>
    <col min="2825" max="3073" width="9.28571428571429" style="30"/>
    <col min="3074" max="3074" width="72.1428571428571" style="30" customWidth="1"/>
    <col min="3075" max="3079" width="19.8571428571429" style="30" customWidth="1"/>
    <col min="3080" max="3080" width="25.5714285714286" style="30" customWidth="1"/>
    <col min="3081" max="3329" width="9.28571428571429" style="30"/>
    <col min="3330" max="3330" width="72.1428571428571" style="30" customWidth="1"/>
    <col min="3331" max="3335" width="19.8571428571429" style="30" customWidth="1"/>
    <col min="3336" max="3336" width="25.5714285714286" style="30" customWidth="1"/>
    <col min="3337" max="3585" width="9.28571428571429" style="30"/>
    <col min="3586" max="3586" width="72.1428571428571" style="30" customWidth="1"/>
    <col min="3587" max="3591" width="19.8571428571429" style="30" customWidth="1"/>
    <col min="3592" max="3592" width="25.5714285714286" style="30" customWidth="1"/>
    <col min="3593" max="3841" width="9.28571428571429" style="30"/>
    <col min="3842" max="3842" width="72.1428571428571" style="30" customWidth="1"/>
    <col min="3843" max="3847" width="19.8571428571429" style="30" customWidth="1"/>
    <col min="3848" max="3848" width="25.5714285714286" style="30" customWidth="1"/>
    <col min="3849" max="4097" width="9.28571428571429" style="30"/>
    <col min="4098" max="4098" width="72.1428571428571" style="30" customWidth="1"/>
    <col min="4099" max="4103" width="19.8571428571429" style="30" customWidth="1"/>
    <col min="4104" max="4104" width="25.5714285714286" style="30" customWidth="1"/>
    <col min="4105" max="4353" width="9.28571428571429" style="30"/>
    <col min="4354" max="4354" width="72.1428571428571" style="30" customWidth="1"/>
    <col min="4355" max="4359" width="19.8571428571429" style="30" customWidth="1"/>
    <col min="4360" max="4360" width="25.5714285714286" style="30" customWidth="1"/>
    <col min="4361" max="4609" width="9.28571428571429" style="30"/>
    <col min="4610" max="4610" width="72.1428571428571" style="30" customWidth="1"/>
    <col min="4611" max="4615" width="19.8571428571429" style="30" customWidth="1"/>
    <col min="4616" max="4616" width="25.5714285714286" style="30" customWidth="1"/>
    <col min="4617" max="4865" width="9.28571428571429" style="30"/>
    <col min="4866" max="4866" width="72.1428571428571" style="30" customWidth="1"/>
    <col min="4867" max="4871" width="19.8571428571429" style="30" customWidth="1"/>
    <col min="4872" max="4872" width="25.5714285714286" style="30" customWidth="1"/>
    <col min="4873" max="5121" width="9.28571428571429" style="30"/>
    <col min="5122" max="5122" width="72.1428571428571" style="30" customWidth="1"/>
    <col min="5123" max="5127" width="19.8571428571429" style="30" customWidth="1"/>
    <col min="5128" max="5128" width="25.5714285714286" style="30" customWidth="1"/>
    <col min="5129" max="5377" width="9.28571428571429" style="30"/>
    <col min="5378" max="5378" width="72.1428571428571" style="30" customWidth="1"/>
    <col min="5379" max="5383" width="19.8571428571429" style="30" customWidth="1"/>
    <col min="5384" max="5384" width="25.5714285714286" style="30" customWidth="1"/>
    <col min="5385" max="5633" width="9.28571428571429" style="30"/>
    <col min="5634" max="5634" width="72.1428571428571" style="30" customWidth="1"/>
    <col min="5635" max="5639" width="19.8571428571429" style="30" customWidth="1"/>
    <col min="5640" max="5640" width="25.5714285714286" style="30" customWidth="1"/>
    <col min="5641" max="5889" width="9.28571428571429" style="30"/>
    <col min="5890" max="5890" width="72.1428571428571" style="30" customWidth="1"/>
    <col min="5891" max="5895" width="19.8571428571429" style="30" customWidth="1"/>
    <col min="5896" max="5896" width="25.5714285714286" style="30" customWidth="1"/>
    <col min="5897" max="6145" width="9.28571428571429" style="30"/>
    <col min="6146" max="6146" width="72.1428571428571" style="30" customWidth="1"/>
    <col min="6147" max="6151" width="19.8571428571429" style="30" customWidth="1"/>
    <col min="6152" max="6152" width="25.5714285714286" style="30" customWidth="1"/>
    <col min="6153" max="6401" width="9.28571428571429" style="30"/>
    <col min="6402" max="6402" width="72.1428571428571" style="30" customWidth="1"/>
    <col min="6403" max="6407" width="19.8571428571429" style="30" customWidth="1"/>
    <col min="6408" max="6408" width="25.5714285714286" style="30" customWidth="1"/>
    <col min="6409" max="6657" width="9.28571428571429" style="30"/>
    <col min="6658" max="6658" width="72.1428571428571" style="30" customWidth="1"/>
    <col min="6659" max="6663" width="19.8571428571429" style="30" customWidth="1"/>
    <col min="6664" max="6664" width="25.5714285714286" style="30" customWidth="1"/>
    <col min="6665" max="6913" width="9.28571428571429" style="30"/>
    <col min="6914" max="6914" width="72.1428571428571" style="30" customWidth="1"/>
    <col min="6915" max="6919" width="19.8571428571429" style="30" customWidth="1"/>
    <col min="6920" max="6920" width="25.5714285714286" style="30" customWidth="1"/>
    <col min="6921" max="7169" width="9.28571428571429" style="30"/>
    <col min="7170" max="7170" width="72.1428571428571" style="30" customWidth="1"/>
    <col min="7171" max="7175" width="19.8571428571429" style="30" customWidth="1"/>
    <col min="7176" max="7176" width="25.5714285714286" style="30" customWidth="1"/>
    <col min="7177" max="7425" width="9.28571428571429" style="30"/>
    <col min="7426" max="7426" width="72.1428571428571" style="30" customWidth="1"/>
    <col min="7427" max="7431" width="19.8571428571429" style="30" customWidth="1"/>
    <col min="7432" max="7432" width="25.5714285714286" style="30" customWidth="1"/>
    <col min="7433" max="7681" width="9.28571428571429" style="30"/>
    <col min="7682" max="7682" width="72.1428571428571" style="30" customWidth="1"/>
    <col min="7683" max="7687" width="19.8571428571429" style="30" customWidth="1"/>
    <col min="7688" max="7688" width="25.5714285714286" style="30" customWidth="1"/>
    <col min="7689" max="7937" width="9.28571428571429" style="30"/>
    <col min="7938" max="7938" width="72.1428571428571" style="30" customWidth="1"/>
    <col min="7939" max="7943" width="19.8571428571429" style="30" customWidth="1"/>
    <col min="7944" max="7944" width="25.5714285714286" style="30" customWidth="1"/>
    <col min="7945" max="8193" width="9.28571428571429" style="30"/>
    <col min="8194" max="8194" width="72.1428571428571" style="30" customWidth="1"/>
    <col min="8195" max="8199" width="19.8571428571429" style="30" customWidth="1"/>
    <col min="8200" max="8200" width="25.5714285714286" style="30" customWidth="1"/>
    <col min="8201" max="8449" width="9.28571428571429" style="30"/>
    <col min="8450" max="8450" width="72.1428571428571" style="30" customWidth="1"/>
    <col min="8451" max="8455" width="19.8571428571429" style="30" customWidth="1"/>
    <col min="8456" max="8456" width="25.5714285714286" style="30" customWidth="1"/>
    <col min="8457" max="8705" width="9.28571428571429" style="30"/>
    <col min="8706" max="8706" width="72.1428571428571" style="30" customWidth="1"/>
    <col min="8707" max="8711" width="19.8571428571429" style="30" customWidth="1"/>
    <col min="8712" max="8712" width="25.5714285714286" style="30" customWidth="1"/>
    <col min="8713" max="8961" width="9.28571428571429" style="30"/>
    <col min="8962" max="8962" width="72.1428571428571" style="30" customWidth="1"/>
    <col min="8963" max="8967" width="19.8571428571429" style="30" customWidth="1"/>
    <col min="8968" max="8968" width="25.5714285714286" style="30" customWidth="1"/>
    <col min="8969" max="9217" width="9.28571428571429" style="30"/>
    <col min="9218" max="9218" width="72.1428571428571" style="30" customWidth="1"/>
    <col min="9219" max="9223" width="19.8571428571429" style="30" customWidth="1"/>
    <col min="9224" max="9224" width="25.5714285714286" style="30" customWidth="1"/>
    <col min="9225" max="9473" width="9.28571428571429" style="30"/>
    <col min="9474" max="9474" width="72.1428571428571" style="30" customWidth="1"/>
    <col min="9475" max="9479" width="19.8571428571429" style="30" customWidth="1"/>
    <col min="9480" max="9480" width="25.5714285714286" style="30" customWidth="1"/>
    <col min="9481" max="9729" width="9.28571428571429" style="30"/>
    <col min="9730" max="9730" width="72.1428571428571" style="30" customWidth="1"/>
    <col min="9731" max="9735" width="19.8571428571429" style="30" customWidth="1"/>
    <col min="9736" max="9736" width="25.5714285714286" style="30" customWidth="1"/>
    <col min="9737" max="9985" width="9.28571428571429" style="30"/>
    <col min="9986" max="9986" width="72.1428571428571" style="30" customWidth="1"/>
    <col min="9987" max="9991" width="19.8571428571429" style="30" customWidth="1"/>
    <col min="9992" max="9992" width="25.5714285714286" style="30" customWidth="1"/>
    <col min="9993" max="10241" width="9.28571428571429" style="30"/>
    <col min="10242" max="10242" width="72.1428571428571" style="30" customWidth="1"/>
    <col min="10243" max="10247" width="19.8571428571429" style="30" customWidth="1"/>
    <col min="10248" max="10248" width="25.5714285714286" style="30" customWidth="1"/>
    <col min="10249" max="10497" width="9.28571428571429" style="30"/>
    <col min="10498" max="10498" width="72.1428571428571" style="30" customWidth="1"/>
    <col min="10499" max="10503" width="19.8571428571429" style="30" customWidth="1"/>
    <col min="10504" max="10504" width="25.5714285714286" style="30" customWidth="1"/>
    <col min="10505" max="10753" width="9.28571428571429" style="30"/>
    <col min="10754" max="10754" width="72.1428571428571" style="30" customWidth="1"/>
    <col min="10755" max="10759" width="19.8571428571429" style="30" customWidth="1"/>
    <col min="10760" max="10760" width="25.5714285714286" style="30" customWidth="1"/>
    <col min="10761" max="11009" width="9.28571428571429" style="30"/>
    <col min="11010" max="11010" width="72.1428571428571" style="30" customWidth="1"/>
    <col min="11011" max="11015" width="19.8571428571429" style="30" customWidth="1"/>
    <col min="11016" max="11016" width="25.5714285714286" style="30" customWidth="1"/>
    <col min="11017" max="11265" width="9.28571428571429" style="30"/>
    <col min="11266" max="11266" width="72.1428571428571" style="30" customWidth="1"/>
    <col min="11267" max="11271" width="19.8571428571429" style="30" customWidth="1"/>
    <col min="11272" max="11272" width="25.5714285714286" style="30" customWidth="1"/>
    <col min="11273" max="11521" width="9.28571428571429" style="30"/>
    <col min="11522" max="11522" width="72.1428571428571" style="30" customWidth="1"/>
    <col min="11523" max="11527" width="19.8571428571429" style="30" customWidth="1"/>
    <col min="11528" max="11528" width="25.5714285714286" style="30" customWidth="1"/>
    <col min="11529" max="11777" width="9.28571428571429" style="30"/>
    <col min="11778" max="11778" width="72.1428571428571" style="30" customWidth="1"/>
    <col min="11779" max="11783" width="19.8571428571429" style="30" customWidth="1"/>
    <col min="11784" max="11784" width="25.5714285714286" style="30" customWidth="1"/>
    <col min="11785" max="12033" width="9.28571428571429" style="30"/>
    <col min="12034" max="12034" width="72.1428571428571" style="30" customWidth="1"/>
    <col min="12035" max="12039" width="19.8571428571429" style="30" customWidth="1"/>
    <col min="12040" max="12040" width="25.5714285714286" style="30" customWidth="1"/>
    <col min="12041" max="12289" width="9.28571428571429" style="30"/>
    <col min="12290" max="12290" width="72.1428571428571" style="30" customWidth="1"/>
    <col min="12291" max="12295" width="19.8571428571429" style="30" customWidth="1"/>
    <col min="12296" max="12296" width="25.5714285714286" style="30" customWidth="1"/>
    <col min="12297" max="12545" width="9.28571428571429" style="30"/>
    <col min="12546" max="12546" width="72.1428571428571" style="30" customWidth="1"/>
    <col min="12547" max="12551" width="19.8571428571429" style="30" customWidth="1"/>
    <col min="12552" max="12552" width="25.5714285714286" style="30" customWidth="1"/>
    <col min="12553" max="12801" width="9.28571428571429" style="30"/>
    <col min="12802" max="12802" width="72.1428571428571" style="30" customWidth="1"/>
    <col min="12803" max="12807" width="19.8571428571429" style="30" customWidth="1"/>
    <col min="12808" max="12808" width="25.5714285714286" style="30" customWidth="1"/>
    <col min="12809" max="13057" width="9.28571428571429" style="30"/>
    <col min="13058" max="13058" width="72.1428571428571" style="30" customWidth="1"/>
    <col min="13059" max="13063" width="19.8571428571429" style="30" customWidth="1"/>
    <col min="13064" max="13064" width="25.5714285714286" style="30" customWidth="1"/>
    <col min="13065" max="13313" width="9.28571428571429" style="30"/>
    <col min="13314" max="13314" width="72.1428571428571" style="30" customWidth="1"/>
    <col min="13315" max="13319" width="19.8571428571429" style="30" customWidth="1"/>
    <col min="13320" max="13320" width="25.5714285714286" style="30" customWidth="1"/>
    <col min="13321" max="13569" width="9.28571428571429" style="30"/>
    <col min="13570" max="13570" width="72.1428571428571" style="30" customWidth="1"/>
    <col min="13571" max="13575" width="19.8571428571429" style="30" customWidth="1"/>
    <col min="13576" max="13576" width="25.5714285714286" style="30" customWidth="1"/>
    <col min="13577" max="13825" width="9.28571428571429" style="30"/>
    <col min="13826" max="13826" width="72.1428571428571" style="30" customWidth="1"/>
    <col min="13827" max="13831" width="19.8571428571429" style="30" customWidth="1"/>
    <col min="13832" max="13832" width="25.5714285714286" style="30" customWidth="1"/>
    <col min="13833" max="14081" width="9.28571428571429" style="30"/>
    <col min="14082" max="14082" width="72.1428571428571" style="30" customWidth="1"/>
    <col min="14083" max="14087" width="19.8571428571429" style="30" customWidth="1"/>
    <col min="14088" max="14088" width="25.5714285714286" style="30" customWidth="1"/>
    <col min="14089" max="14337" width="9.28571428571429" style="30"/>
    <col min="14338" max="14338" width="72.1428571428571" style="30" customWidth="1"/>
    <col min="14339" max="14343" width="19.8571428571429" style="30" customWidth="1"/>
    <col min="14344" max="14344" width="25.5714285714286" style="30" customWidth="1"/>
    <col min="14345" max="14593" width="9.28571428571429" style="30"/>
    <col min="14594" max="14594" width="72.1428571428571" style="30" customWidth="1"/>
    <col min="14595" max="14599" width="19.8571428571429" style="30" customWidth="1"/>
    <col min="14600" max="14600" width="25.5714285714286" style="30" customWidth="1"/>
    <col min="14601" max="14849" width="9.28571428571429" style="30"/>
    <col min="14850" max="14850" width="72.1428571428571" style="30" customWidth="1"/>
    <col min="14851" max="14855" width="19.8571428571429" style="30" customWidth="1"/>
    <col min="14856" max="14856" width="25.5714285714286" style="30" customWidth="1"/>
    <col min="14857" max="15105" width="9.28571428571429" style="30"/>
    <col min="15106" max="15106" width="72.1428571428571" style="30" customWidth="1"/>
    <col min="15107" max="15111" width="19.8571428571429" style="30" customWidth="1"/>
    <col min="15112" max="15112" width="25.5714285714286" style="30" customWidth="1"/>
    <col min="15113" max="15361" width="9.28571428571429" style="30"/>
    <col min="15362" max="15362" width="72.1428571428571" style="30" customWidth="1"/>
    <col min="15363" max="15367" width="19.8571428571429" style="30" customWidth="1"/>
    <col min="15368" max="15368" width="25.5714285714286" style="30" customWidth="1"/>
    <col min="15369" max="15617" width="9.28571428571429" style="30"/>
    <col min="15618" max="15618" width="72.1428571428571" style="30" customWidth="1"/>
    <col min="15619" max="15623" width="19.8571428571429" style="30" customWidth="1"/>
    <col min="15624" max="15624" width="25.5714285714286" style="30" customWidth="1"/>
    <col min="15625" max="15873" width="9.28571428571429" style="30"/>
    <col min="15874" max="15874" width="72.1428571428571" style="30" customWidth="1"/>
    <col min="15875" max="15879" width="19.8571428571429" style="30" customWidth="1"/>
    <col min="15880" max="15880" width="25.5714285714286" style="30" customWidth="1"/>
    <col min="15881" max="16129" width="9.28571428571429" style="30"/>
    <col min="16130" max="16130" width="72.1428571428571" style="30" customWidth="1"/>
    <col min="16131" max="16135" width="19.8571428571429" style="30" customWidth="1"/>
    <col min="16136" max="16136" width="25.5714285714286" style="30" customWidth="1"/>
    <col min="16137" max="16384" width="9.28571428571429" style="30"/>
  </cols>
  <sheetData>
    <row r="1" ht="14.25">
      <c r="H1" s="32" t="s">
        <v>564</v>
      </c>
    </row>
    <row r="2" spans="2:8" ht="15.75">
      <c r="B2" s="1366" t="s">
        <v>515</v>
      </c>
      <c r="C2" s="1366"/>
      <c r="D2" s="1366"/>
      <c r="E2" s="1366"/>
      <c r="F2" s="1366"/>
      <c r="G2" s="1366"/>
      <c r="H2" s="1366"/>
    </row>
    <row r="3" spans="2:8" ht="15.75">
      <c r="B3" s="33" t="s">
        <v>40</v>
      </c>
      <c r="C3" s="33"/>
      <c r="D3" s="33"/>
      <c r="E3" s="34"/>
      <c r="F3" s="34"/>
      <c r="G3" s="34"/>
      <c r="H3" s="35"/>
    </row>
    <row r="4" spans="5:8" ht="14.25">
      <c r="E4" s="34"/>
      <c r="F4" s="34"/>
      <c r="G4" s="34"/>
      <c r="H4" s="35"/>
    </row>
    <row r="5" spans="2:8" ht="15.75" hidden="1">
      <c r="B5" s="33"/>
      <c r="C5" s="33"/>
      <c r="D5" s="33"/>
      <c r="E5" s="34"/>
      <c r="F5" s="34"/>
      <c r="G5" s="34"/>
      <c r="H5" s="35"/>
    </row>
    <row r="6" spans="2:8" ht="15.75">
      <c r="B6" s="36" t="s">
        <v>516</v>
      </c>
      <c r="C6" s="36"/>
      <c r="D6" s="36"/>
      <c r="E6" s="34"/>
      <c r="F6" s="34"/>
      <c r="G6" s="34"/>
      <c r="H6" s="35"/>
    </row>
    <row r="7" spans="2:8" ht="15.75">
      <c r="B7" s="36"/>
      <c r="C7" s="36"/>
      <c r="D7" s="36"/>
      <c r="E7" s="34"/>
      <c r="F7" s="34"/>
      <c r="G7" s="34"/>
      <c r="H7" s="35"/>
    </row>
    <row r="8" spans="2:8" ht="15" thickBot="1">
      <c r="B8" s="35"/>
      <c r="C8" s="35"/>
      <c r="D8" s="35"/>
      <c r="E8" s="34"/>
      <c r="F8" s="34"/>
      <c r="G8" s="34"/>
      <c r="H8" s="37" t="s">
        <v>102</v>
      </c>
    </row>
    <row r="9" spans="2:8" ht="15" customHeight="1">
      <c r="B9" s="1459" t="s">
        <v>41</v>
      </c>
      <c r="C9" s="1461" t="s">
        <v>269</v>
      </c>
      <c r="D9" s="1463" t="s">
        <v>100</v>
      </c>
      <c r="E9" s="1463" t="s">
        <v>101</v>
      </c>
      <c r="F9" s="1465" t="s">
        <v>270</v>
      </c>
      <c r="G9" s="1467" t="s">
        <v>271</v>
      </c>
      <c r="H9" s="1459" t="s">
        <v>275</v>
      </c>
    </row>
    <row r="10" spans="2:8" s="38" customFormat="1" ht="39" customHeight="1" thickBot="1">
      <c r="B10" s="1460"/>
      <c r="C10" s="1462"/>
      <c r="D10" s="1464"/>
      <c r="E10" s="1464"/>
      <c r="F10" s="1466"/>
      <c r="G10" s="1468"/>
      <c r="H10" s="1460"/>
    </row>
    <row r="11" spans="2:8" ht="24.95" customHeight="1">
      <c r="B11" s="39"/>
      <c r="C11" s="39"/>
      <c r="D11" s="506"/>
      <c r="E11" s="507"/>
      <c r="F11" s="40"/>
      <c r="G11" s="40"/>
      <c r="H11" s="39"/>
    </row>
    <row r="12" spans="2:8" ht="24.95" customHeight="1">
      <c r="B12" s="41"/>
      <c r="C12" s="41"/>
      <c r="D12" s="508"/>
      <c r="E12" s="509"/>
      <c r="F12" s="42"/>
      <c r="G12" s="42"/>
      <c r="H12" s="43"/>
    </row>
    <row r="13" spans="2:8" ht="24.95" customHeight="1">
      <c r="B13" s="44"/>
      <c r="C13" s="44"/>
      <c r="D13" s="510"/>
      <c r="E13" s="509"/>
      <c r="F13" s="42"/>
      <c r="G13" s="42"/>
      <c r="H13" s="45"/>
    </row>
    <row r="14" spans="2:8" ht="24.95" customHeight="1">
      <c r="B14" s="46"/>
      <c r="C14" s="46"/>
      <c r="D14" s="511"/>
      <c r="E14" s="509"/>
      <c r="F14" s="42"/>
      <c r="G14" s="42"/>
      <c r="H14" s="41"/>
    </row>
    <row r="15" spans="2:8" ht="24.95" customHeight="1">
      <c r="B15" s="46"/>
      <c r="C15" s="46"/>
      <c r="D15" s="511"/>
      <c r="E15" s="509"/>
      <c r="F15" s="42"/>
      <c r="G15" s="42"/>
      <c r="H15" s="41"/>
    </row>
    <row r="16" spans="2:8" ht="24.95" customHeight="1">
      <c r="B16" s="46"/>
      <c r="C16" s="46"/>
      <c r="D16" s="511"/>
      <c r="E16" s="509"/>
      <c r="F16" s="42"/>
      <c r="G16" s="42"/>
      <c r="H16" s="41"/>
    </row>
    <row r="17" spans="2:8" ht="24.95" customHeight="1">
      <c r="B17" s="46"/>
      <c r="C17" s="46"/>
      <c r="D17" s="511"/>
      <c r="E17" s="509"/>
      <c r="F17" s="42"/>
      <c r="G17" s="42"/>
      <c r="H17" s="41"/>
    </row>
    <row r="18" spans="2:8" ht="24.95" customHeight="1" thickBot="1">
      <c r="B18" s="46"/>
      <c r="C18" s="48"/>
      <c r="D18" s="512"/>
      <c r="E18" s="513"/>
      <c r="F18" s="50"/>
      <c r="G18" s="50"/>
      <c r="H18" s="51"/>
    </row>
    <row r="19" spans="2:8" ht="24.95" customHeight="1" hidden="1">
      <c r="B19" s="46"/>
      <c r="C19" s="47"/>
      <c r="D19" s="511"/>
      <c r="E19" s="509"/>
      <c r="F19" s="42"/>
      <c r="G19" s="42"/>
      <c r="H19" s="41"/>
    </row>
    <row r="20" spans="2:8" ht="24.95" customHeight="1" hidden="1">
      <c r="B20" s="46"/>
      <c r="C20" s="47"/>
      <c r="D20" s="511"/>
      <c r="E20" s="509"/>
      <c r="F20" s="42"/>
      <c r="G20" s="42"/>
      <c r="H20" s="41"/>
    </row>
    <row r="21" spans="2:8" ht="24.95" customHeight="1" hidden="1" thickBot="1">
      <c r="B21" s="48"/>
      <c r="C21" s="49"/>
      <c r="D21" s="512"/>
      <c r="E21" s="513"/>
      <c r="F21" s="50"/>
      <c r="G21" s="50"/>
      <c r="H21" s="51"/>
    </row>
    <row r="22" spans="2:8" ht="35.1" customHeight="1" thickBot="1">
      <c r="B22" s="135" t="s">
        <v>286</v>
      </c>
      <c r="C22" s="52"/>
      <c r="D22" s="514"/>
      <c r="E22" s="515"/>
      <c r="F22" s="53"/>
      <c r="G22" s="53"/>
      <c r="H22" s="54"/>
    </row>
    <row r="23" spans="2:8" ht="14.25">
      <c r="B23" s="28" t="s">
        <v>149</v>
      </c>
      <c r="C23" s="28"/>
      <c r="D23" s="28"/>
      <c r="E23" s="34"/>
      <c r="F23" s="34"/>
      <c r="G23" s="34"/>
      <c r="H23" s="35"/>
    </row>
    <row r="24" spans="2:8" ht="14.25">
      <c r="B24" s="28" t="s">
        <v>246</v>
      </c>
      <c r="C24" s="28"/>
      <c r="D24" s="28"/>
      <c r="E24" s="34"/>
      <c r="F24" s="34"/>
      <c r="G24" s="34"/>
      <c r="H24" s="35"/>
    </row>
    <row r="25" spans="2:8" ht="14.25">
      <c r="B25" s="28" t="s">
        <v>134</v>
      </c>
      <c r="C25" s="28"/>
      <c r="D25" s="28"/>
      <c r="E25" s="34"/>
      <c r="F25" s="34"/>
      <c r="G25" s="34"/>
      <c r="H25" s="35"/>
    </row>
    <row r="26" spans="2:7" ht="14.25">
      <c r="B26" s="28" t="s">
        <v>22</v>
      </c>
      <c r="C26" s="28"/>
      <c r="D26" s="28"/>
      <c r="E26" s="34"/>
      <c r="F26" s="34"/>
      <c r="G26" s="34"/>
    </row>
    <row r="27" spans="2:5" ht="14.25">
      <c r="B27" s="55" t="s">
        <v>241</v>
      </c>
      <c r="C27" s="55"/>
      <c r="D27" s="55"/>
      <c r="E27" s="31" t="s">
        <v>242</v>
      </c>
    </row>
    <row r="28" spans="2:8" ht="14.25">
      <c r="B28" s="55" t="s">
        <v>147</v>
      </c>
      <c r="C28" s="55"/>
      <c r="D28" s="55"/>
      <c r="E28" s="31" t="s">
        <v>147</v>
      </c>
      <c r="H28" s="37"/>
    </row>
    <row r="29" spans="2:4" ht="14.25">
      <c r="B29" s="56"/>
      <c r="C29" s="56"/>
      <c r="D29" s="56"/>
    </row>
    <row r="30" spans="2:4" ht="14.25">
      <c r="B30" s="56"/>
      <c r="C30" s="56"/>
      <c r="D30" s="56"/>
    </row>
    <row r="31" spans="2:4" ht="14.25">
      <c r="B31" s="56"/>
      <c r="C31" s="56"/>
      <c r="D31" s="56"/>
    </row>
  </sheetData>
  <mergeCells count="8">
    <mergeCell ref="B2:H2"/>
    <mergeCell ref="B9:B10"/>
    <mergeCell ref="C9:C10"/>
    <mergeCell ref="D9:D10"/>
    <mergeCell ref="E9:E10"/>
    <mergeCell ref="F9:F10"/>
    <mergeCell ref="G9:G10"/>
    <mergeCell ref="H9:H10"/>
  </mergeCells>
  <pageMargins left="0.7" right="0.7" top="0.787401575" bottom="0.787401575" header="0.3" footer="0.3"/>
  <pageSetup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view="pageBreakPreview" zoomScale="60" zoomScaleNormal="75" workbookViewId="0" topLeftCell="A1">
      <selection pane="topLeft" activeCell="G8" sqref="G8:I8"/>
    </sheetView>
  </sheetViews>
  <sheetFormatPr defaultRowHeight="15.75"/>
  <cols>
    <col min="1" max="1" width="3.28571428571429" style="146" customWidth="1"/>
    <col min="2" max="2" width="20.8571428571429" style="552" customWidth="1"/>
    <col min="3" max="3" width="35.2857142857143" style="552" customWidth="1"/>
    <col min="4" max="5" width="24.8571428571429" style="552" customWidth="1"/>
    <col min="6" max="6" width="27.1428571428571" style="552" customWidth="1"/>
    <col min="7" max="11" width="24.8571428571429" style="552" customWidth="1"/>
    <col min="12" max="12" width="45.8571428571429" style="552" customWidth="1"/>
    <col min="13" max="13" width="4" style="552" customWidth="1"/>
    <col min="14" max="16384" width="9.28571428571429" style="552"/>
  </cols>
  <sheetData>
    <row r="1" spans="9:12" ht="18">
      <c r="I1" s="147"/>
      <c r="J1" s="147"/>
      <c r="K1" s="147"/>
      <c r="L1" s="148" t="s">
        <v>519</v>
      </c>
    </row>
    <row r="2" spans="9:12" ht="18">
      <c r="I2" s="147"/>
      <c r="J2" s="147"/>
      <c r="K2" s="147"/>
      <c r="L2" s="147"/>
    </row>
    <row r="3" spans="1:13" ht="30" customHeight="1">
      <c r="A3" s="1487" t="s">
        <v>277</v>
      </c>
      <c r="B3" s="1487"/>
      <c r="C3" s="1487"/>
      <c r="D3" s="1487"/>
      <c r="E3" s="1487"/>
      <c r="F3" s="1487"/>
      <c r="G3" s="1487"/>
      <c r="H3" s="1487"/>
      <c r="I3" s="1487"/>
      <c r="J3" s="1487"/>
      <c r="K3" s="1487"/>
      <c r="L3" s="1487"/>
      <c r="M3" s="1487"/>
    </row>
    <row r="4" spans="1:12" ht="15.75" customHeight="1">
      <c r="A4" s="554"/>
      <c r="B4" s="149" t="s">
        <v>244</v>
      </c>
      <c r="C4" s="554"/>
      <c r="D4" s="554"/>
      <c r="E4" s="554"/>
      <c r="F4" s="554"/>
      <c r="G4" s="554"/>
      <c r="H4" s="554"/>
      <c r="I4" s="554"/>
      <c r="J4" s="554"/>
      <c r="K4" s="554"/>
      <c r="L4" s="148"/>
    </row>
    <row r="5" spans="1:13" ht="15.75">
      <c r="A5" s="554"/>
      <c r="B5" s="1488"/>
      <c r="C5" s="1488"/>
      <c r="D5" s="1488"/>
      <c r="E5" s="1488"/>
      <c r="F5" s="1488"/>
      <c r="G5" s="1488"/>
      <c r="H5" s="1488"/>
      <c r="I5" s="1488"/>
      <c r="J5" s="1488"/>
      <c r="K5" s="1488"/>
      <c r="L5" s="1488"/>
      <c r="M5" s="1488"/>
    </row>
    <row r="6" spans="2:13" ht="40.5" customHeight="1">
      <c r="B6" s="1489" t="s">
        <v>698</v>
      </c>
      <c r="C6" s="1489"/>
      <c r="D6" s="1489"/>
      <c r="E6" s="1489"/>
      <c r="F6" s="1489"/>
      <c r="G6" s="1489"/>
      <c r="H6" s="1489"/>
      <c r="I6" s="1489"/>
      <c r="J6" s="1489"/>
      <c r="K6" s="1489"/>
      <c r="L6" s="1489"/>
      <c r="M6" s="150"/>
    </row>
    <row r="7" ht="6.75" customHeight="1" thickBot="1">
      <c r="M7" s="151"/>
    </row>
    <row r="8" spans="1:24" ht="50.1" customHeight="1" thickBot="1">
      <c r="A8" s="551"/>
      <c r="B8" s="551"/>
      <c r="C8" s="551"/>
      <c r="D8" s="1473" t="s">
        <v>697</v>
      </c>
      <c r="E8" s="1474"/>
      <c r="F8" s="1490"/>
      <c r="G8" s="1473" t="s">
        <v>696</v>
      </c>
      <c r="H8" s="1474"/>
      <c r="I8" s="1490"/>
      <c r="J8" s="549"/>
      <c r="K8" s="549"/>
      <c r="L8" s="152" t="s">
        <v>102</v>
      </c>
      <c r="M8" s="551"/>
      <c r="N8" s="469"/>
      <c r="O8" s="469"/>
      <c r="P8" s="469"/>
      <c r="Q8" s="469"/>
      <c r="R8" s="470"/>
      <c r="S8" s="470"/>
      <c r="T8" s="470"/>
      <c r="U8" s="470"/>
      <c r="V8" s="470"/>
      <c r="W8" s="470"/>
      <c r="X8" s="470"/>
    </row>
    <row r="9" spans="1:24" ht="48" customHeight="1">
      <c r="A9" s="551"/>
      <c r="B9" s="1491" t="s">
        <v>656</v>
      </c>
      <c r="C9" s="1494" t="s">
        <v>657</v>
      </c>
      <c r="D9" s="1497" t="s">
        <v>658</v>
      </c>
      <c r="E9" s="1498"/>
      <c r="F9" s="1499" t="s">
        <v>842</v>
      </c>
      <c r="G9" s="1502" t="s">
        <v>659</v>
      </c>
      <c r="H9" s="203" t="s">
        <v>660</v>
      </c>
      <c r="I9" s="1479" t="s">
        <v>517</v>
      </c>
      <c r="J9" s="1482" t="s">
        <v>695</v>
      </c>
      <c r="K9" s="1479" t="s">
        <v>661</v>
      </c>
      <c r="L9" s="1485" t="s">
        <v>694</v>
      </c>
      <c r="M9" s="551"/>
      <c r="N9" s="469"/>
      <c r="O9" s="469"/>
      <c r="P9" s="469"/>
      <c r="Q9" s="469"/>
      <c r="R9" s="470"/>
      <c r="S9" s="470"/>
      <c r="T9" s="470"/>
      <c r="U9" s="470"/>
      <c r="V9" s="470"/>
      <c r="W9" s="470"/>
      <c r="X9" s="470"/>
    </row>
    <row r="10" spans="1:13" ht="24" customHeight="1">
      <c r="A10" s="551"/>
      <c r="B10" s="1492"/>
      <c r="C10" s="1495"/>
      <c r="D10" s="1483" t="s">
        <v>693</v>
      </c>
      <c r="E10" s="1480" t="s">
        <v>517</v>
      </c>
      <c r="F10" s="1500"/>
      <c r="G10" s="1503"/>
      <c r="H10" s="1483" t="s">
        <v>643</v>
      </c>
      <c r="I10" s="1480"/>
      <c r="J10" s="1483"/>
      <c r="K10" s="1480"/>
      <c r="L10" s="1486"/>
      <c r="M10" s="551"/>
    </row>
    <row r="11" spans="1:13" ht="120" customHeight="1">
      <c r="A11" s="551"/>
      <c r="B11" s="1493"/>
      <c r="C11" s="1496"/>
      <c r="D11" s="1484"/>
      <c r="E11" s="1481"/>
      <c r="F11" s="1501"/>
      <c r="G11" s="1504"/>
      <c r="H11" s="1484"/>
      <c r="I11" s="1481"/>
      <c r="J11" s="1484"/>
      <c r="K11" s="1481"/>
      <c r="L11" s="1486"/>
      <c r="M11" s="551"/>
    </row>
    <row r="12" spans="1:13" ht="18" customHeight="1" thickBot="1">
      <c r="A12" s="551"/>
      <c r="B12" s="153">
        <v>1</v>
      </c>
      <c r="C12" s="154">
        <v>2</v>
      </c>
      <c r="D12" s="204">
        <v>3</v>
      </c>
      <c r="E12" s="205">
        <v>4</v>
      </c>
      <c r="F12" s="206">
        <v>5</v>
      </c>
      <c r="G12" s="207">
        <v>6</v>
      </c>
      <c r="H12" s="208">
        <v>7</v>
      </c>
      <c r="I12" s="209">
        <v>8</v>
      </c>
      <c r="J12" s="210" t="s">
        <v>662</v>
      </c>
      <c r="K12" s="211" t="s">
        <v>663</v>
      </c>
      <c r="L12" s="155">
        <v>11</v>
      </c>
      <c r="M12" s="551"/>
    </row>
    <row r="13" spans="1:13" ht="35.1" customHeight="1" thickTop="1">
      <c r="A13" s="551"/>
      <c r="B13" s="156"/>
      <c r="C13" s="157"/>
      <c r="D13" s="212"/>
      <c r="E13" s="213"/>
      <c r="F13" s="158"/>
      <c r="G13" s="214"/>
      <c r="H13" s="215"/>
      <c r="I13" s="216"/>
      <c r="J13" s="217"/>
      <c r="K13" s="218"/>
      <c r="L13" s="159" t="s">
        <v>224</v>
      </c>
      <c r="M13" s="551"/>
    </row>
    <row r="14" spans="1:13" ht="35.1" customHeight="1">
      <c r="A14" s="551"/>
      <c r="B14" s="160"/>
      <c r="C14" s="161"/>
      <c r="D14" s="219"/>
      <c r="E14" s="220"/>
      <c r="F14" s="162"/>
      <c r="G14" s="221"/>
      <c r="H14" s="222"/>
      <c r="I14" s="223"/>
      <c r="J14" s="224"/>
      <c r="K14" s="225"/>
      <c r="L14" s="163" t="s">
        <v>224</v>
      </c>
      <c r="M14" s="551"/>
    </row>
    <row r="15" spans="1:13" ht="35.1" customHeight="1">
      <c r="A15" s="551"/>
      <c r="B15" s="160"/>
      <c r="C15" s="161"/>
      <c r="D15" s="219"/>
      <c r="E15" s="220"/>
      <c r="F15" s="162"/>
      <c r="G15" s="226"/>
      <c r="H15" s="222"/>
      <c r="I15" s="223"/>
      <c r="J15" s="224"/>
      <c r="K15" s="225"/>
      <c r="L15" s="163" t="s">
        <v>224</v>
      </c>
      <c r="M15" s="551"/>
    </row>
    <row r="16" spans="1:13" ht="35.1" customHeight="1">
      <c r="A16" s="551"/>
      <c r="B16" s="160"/>
      <c r="C16" s="161"/>
      <c r="D16" s="219"/>
      <c r="E16" s="220"/>
      <c r="F16" s="162"/>
      <c r="G16" s="221"/>
      <c r="H16" s="222"/>
      <c r="I16" s="223"/>
      <c r="J16" s="224"/>
      <c r="K16" s="225"/>
      <c r="L16" s="163" t="s">
        <v>224</v>
      </c>
      <c r="M16" s="551"/>
    </row>
    <row r="17" spans="1:13" ht="35.1" customHeight="1">
      <c r="A17" s="551"/>
      <c r="B17" s="160"/>
      <c r="C17" s="161"/>
      <c r="D17" s="219"/>
      <c r="E17" s="220"/>
      <c r="F17" s="162"/>
      <c r="G17" s="221"/>
      <c r="H17" s="222"/>
      <c r="I17" s="223"/>
      <c r="J17" s="224"/>
      <c r="K17" s="225"/>
      <c r="L17" s="163" t="s">
        <v>224</v>
      </c>
      <c r="M17" s="551"/>
    </row>
    <row r="18" spans="1:13" ht="35.1" customHeight="1" thickBot="1">
      <c r="A18" s="551"/>
      <c r="B18" s="164"/>
      <c r="C18" s="165"/>
      <c r="D18" s="227"/>
      <c r="E18" s="228"/>
      <c r="F18" s="166"/>
      <c r="G18" s="221"/>
      <c r="H18" s="222"/>
      <c r="I18" s="223"/>
      <c r="J18" s="229"/>
      <c r="K18" s="230"/>
      <c r="L18" s="163" t="s">
        <v>224</v>
      </c>
      <c r="M18" s="551"/>
    </row>
    <row r="19" spans="1:13" ht="69.95" customHeight="1" thickBot="1">
      <c r="A19" s="551"/>
      <c r="B19" s="1473" t="s">
        <v>518</v>
      </c>
      <c r="C19" s="1474"/>
      <c r="D19" s="231"/>
      <c r="E19" s="232"/>
      <c r="F19" s="167"/>
      <c r="G19" s="233"/>
      <c r="H19" s="231"/>
      <c r="I19" s="232"/>
      <c r="J19" s="234"/>
      <c r="K19" s="235"/>
      <c r="L19" s="555" t="s">
        <v>565</v>
      </c>
      <c r="M19" s="551"/>
    </row>
    <row r="20" spans="1:13" ht="22.5" customHeight="1">
      <c r="A20" s="551"/>
      <c r="B20" s="168"/>
      <c r="C20" s="168"/>
      <c r="D20" s="169"/>
      <c r="E20" s="169"/>
      <c r="F20" s="169"/>
      <c r="G20" s="169"/>
      <c r="H20" s="170"/>
      <c r="I20" s="170"/>
      <c r="J20" s="170"/>
      <c r="K20" s="170"/>
      <c r="L20" s="171"/>
      <c r="M20" s="551"/>
    </row>
    <row r="21" spans="1:13" ht="22.5" customHeight="1">
      <c r="A21" s="551"/>
      <c r="B21" s="562" t="s">
        <v>616</v>
      </c>
      <c r="C21" s="170"/>
      <c r="D21" s="169"/>
      <c r="E21" s="169"/>
      <c r="F21" s="169"/>
      <c r="G21" s="169"/>
      <c r="H21" s="170"/>
      <c r="I21" s="170"/>
      <c r="J21" s="170"/>
      <c r="K21" s="170"/>
      <c r="L21" s="169"/>
      <c r="M21" s="551"/>
    </row>
    <row r="22" spans="1:13" ht="24" customHeight="1">
      <c r="A22" s="552"/>
      <c r="B22" s="1475" t="s">
        <v>1</v>
      </c>
      <c r="C22" s="1475"/>
      <c r="D22" s="1475"/>
      <c r="E22" s="1475"/>
      <c r="F22" s="1475"/>
      <c r="G22" s="1475"/>
      <c r="H22" s="1475"/>
      <c r="I22" s="1475"/>
      <c r="J22" s="1475"/>
      <c r="K22" s="1475"/>
      <c r="L22" s="1475"/>
      <c r="M22" s="553"/>
    </row>
    <row r="23" spans="1:13" ht="24" customHeight="1">
      <c r="A23" s="552"/>
      <c r="B23" s="552" t="s">
        <v>692</v>
      </c>
      <c r="M23" s="553"/>
    </row>
    <row r="24" spans="1:13" ht="24" customHeight="1">
      <c r="A24" s="552"/>
      <c r="M24" s="553"/>
    </row>
    <row r="25" spans="1:13" ht="24" customHeight="1">
      <c r="A25" s="172"/>
      <c r="B25" s="1476" t="s">
        <v>43</v>
      </c>
      <c r="C25" s="1477"/>
      <c r="D25" s="1477"/>
      <c r="E25" s="1477"/>
      <c r="F25" s="1477"/>
      <c r="G25" s="1477"/>
      <c r="I25" s="1476" t="s">
        <v>44</v>
      </c>
      <c r="J25" s="1476"/>
      <c r="K25" s="1476"/>
      <c r="L25" s="1476"/>
      <c r="M25" s="1478"/>
    </row>
    <row r="26" spans="1:13" ht="24" customHeight="1">
      <c r="A26" s="172"/>
      <c r="B26" s="1471" t="s">
        <v>147</v>
      </c>
      <c r="C26" s="1471"/>
      <c r="D26" s="551"/>
      <c r="E26" s="551"/>
      <c r="F26" s="551"/>
      <c r="G26" s="551"/>
      <c r="H26" s="551"/>
      <c r="I26" s="1476" t="s">
        <v>147</v>
      </c>
      <c r="J26" s="1476"/>
      <c r="K26" s="1476"/>
      <c r="L26" s="1476"/>
      <c r="M26" s="1478"/>
    </row>
    <row r="27" spans="1:13" ht="24" customHeight="1">
      <c r="A27" s="172"/>
      <c r="B27" s="551"/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3"/>
    </row>
    <row r="28" spans="2:15" ht="39" customHeight="1">
      <c r="B28" s="549"/>
      <c r="C28" s="1469"/>
      <c r="D28" s="1469"/>
      <c r="E28" s="1469"/>
      <c r="F28" s="1469"/>
      <c r="G28" s="1469"/>
      <c r="H28" s="1469"/>
      <c r="I28" s="1469"/>
      <c r="J28" s="549"/>
      <c r="K28" s="549"/>
      <c r="L28" s="549"/>
      <c r="M28" s="549"/>
      <c r="N28" s="146"/>
      <c r="O28" s="146"/>
    </row>
    <row r="29" spans="1:13" ht="24" customHeight="1">
      <c r="A29" s="173"/>
      <c r="B29" s="557"/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</row>
    <row r="30" spans="2:13" ht="24" customHeight="1">
      <c r="B30" s="557"/>
      <c r="C30" s="557"/>
      <c r="D30" s="557"/>
      <c r="E30" s="557"/>
      <c r="F30" s="557"/>
      <c r="G30" s="557"/>
      <c r="H30" s="557"/>
      <c r="I30" s="557"/>
      <c r="J30" s="557"/>
      <c r="K30" s="557"/>
      <c r="L30" s="557"/>
      <c r="M30" s="557"/>
    </row>
    <row r="31" spans="2:13" ht="24" customHeight="1">
      <c r="B31" s="557"/>
      <c r="C31" s="557"/>
      <c r="D31" s="557"/>
      <c r="E31" s="557"/>
      <c r="F31" s="557"/>
      <c r="G31" s="557"/>
      <c r="H31" s="557"/>
      <c r="I31" s="557"/>
      <c r="J31" s="557"/>
      <c r="K31" s="557"/>
      <c r="L31" s="557"/>
      <c r="M31" s="557"/>
    </row>
    <row r="32" spans="2:13" ht="15.75"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  <c r="M32" s="557"/>
    </row>
    <row r="33" spans="2:13" ht="15.75">
      <c r="B33" s="557"/>
      <c r="C33" s="1470"/>
      <c r="D33" s="1470"/>
      <c r="E33" s="1470"/>
      <c r="F33" s="1470"/>
      <c r="G33" s="1470"/>
      <c r="H33" s="1470"/>
      <c r="I33" s="1470"/>
      <c r="J33" s="550"/>
      <c r="K33" s="550"/>
      <c r="L33" s="550"/>
      <c r="M33" s="557"/>
    </row>
    <row r="34" spans="2:13" ht="15.75">
      <c r="B34" s="1470"/>
      <c r="C34" s="1470"/>
      <c r="D34" s="550"/>
      <c r="E34" s="550"/>
      <c r="F34" s="550"/>
      <c r="G34" s="550"/>
      <c r="H34" s="550"/>
      <c r="I34" s="1470"/>
      <c r="J34" s="1470"/>
      <c r="K34" s="1470"/>
      <c r="L34" s="1470"/>
      <c r="M34" s="1470"/>
    </row>
    <row r="39" spans="2:13" ht="15.75">
      <c r="B39" s="1471"/>
      <c r="C39" s="1472"/>
      <c r="D39" s="1472"/>
      <c r="E39" s="1472"/>
      <c r="F39" s="1472"/>
      <c r="G39" s="1472"/>
      <c r="H39" s="1472"/>
      <c r="I39" s="1472"/>
      <c r="J39" s="1472"/>
      <c r="K39" s="1472"/>
      <c r="L39" s="1472"/>
      <c r="M39" s="1472"/>
    </row>
  </sheetData>
  <mergeCells count="28">
    <mergeCell ref="B9:B11"/>
    <mergeCell ref="C9:C11"/>
    <mergeCell ref="D9:E9"/>
    <mergeCell ref="F9:F11"/>
    <mergeCell ref="G9:G11"/>
    <mergeCell ref="A3:M3"/>
    <mergeCell ref="B5:M5"/>
    <mergeCell ref="B6:L6"/>
    <mergeCell ref="D8:F8"/>
    <mergeCell ref="G8:I8"/>
    <mergeCell ref="I9:I11"/>
    <mergeCell ref="J9:J11"/>
    <mergeCell ref="K9:K11"/>
    <mergeCell ref="L9:L11"/>
    <mergeCell ref="D10:D11"/>
    <mergeCell ref="E10:E11"/>
    <mergeCell ref="H10:H11"/>
    <mergeCell ref="B19:C19"/>
    <mergeCell ref="B22:L22"/>
    <mergeCell ref="B25:G25"/>
    <mergeCell ref="I25:M25"/>
    <mergeCell ref="B26:C26"/>
    <mergeCell ref="I26:M26"/>
    <mergeCell ref="C28:I28"/>
    <mergeCell ref="C33:I33"/>
    <mergeCell ref="B34:C34"/>
    <mergeCell ref="I34:M34"/>
    <mergeCell ref="B39:M39"/>
  </mergeCells>
  <printOptions horizontalCentered="1" verticalCentered="1"/>
  <pageMargins left="0" right="0" top="0.393700787401575" bottom="0" header="0" footer="0"/>
  <pageSetup cellComments="asDisplayed" orientation="landscape" paperSize="9" scale="53" r:id="rId1"/>
  <headerFooter alignWithMargins="0">
    <oddHeader xml:space="preserve">&amp;L&amp;"Times New Roman CE,Tučné"&amp;16
&amp;R
</oddHeader>
    <oddFooter xml:space="preserve">&amp;R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47"/>
  <sheetViews>
    <sheetView view="pageBreakPreview" zoomScale="60" zoomScaleNormal="90" workbookViewId="0" topLeftCell="A1">
      <selection pane="topLeft" activeCell="C40" sqref="C40"/>
    </sheetView>
  </sheetViews>
  <sheetFormatPr defaultColWidth="10.6640625" defaultRowHeight="12.75"/>
  <cols>
    <col min="1" max="1" width="2.14285714285714" style="236" customWidth="1"/>
    <col min="2" max="2" width="10.7142857142857" style="236" customWidth="1"/>
    <col min="3" max="3" width="28.8571428571429" style="236" customWidth="1"/>
    <col min="4" max="4" width="30.8571428571429" style="236" customWidth="1"/>
    <col min="5" max="5" width="28.8571428571429" style="236" customWidth="1"/>
    <col min="6" max="11" width="30.8571428571429" style="236" customWidth="1"/>
    <col min="12" max="16384" width="10.7142857142857" style="236"/>
  </cols>
  <sheetData>
    <row r="1" spans="10:11" ht="18">
      <c r="J1" s="1513" t="s">
        <v>519</v>
      </c>
      <c r="K1" s="1513"/>
    </row>
    <row r="2" spans="2:10" ht="20.25">
      <c r="B2" s="1514" t="s">
        <v>139</v>
      </c>
      <c r="C2" s="1514"/>
      <c r="D2" s="1514"/>
      <c r="E2" s="1514"/>
      <c r="F2" s="1514"/>
      <c r="G2" s="1514"/>
      <c r="H2" s="1514"/>
      <c r="I2" s="1514"/>
      <c r="J2" s="1514"/>
    </row>
    <row r="3" spans="2:9" ht="15.75">
      <c r="B3" s="237"/>
      <c r="C3" s="238" t="s">
        <v>244</v>
      </c>
      <c r="D3" s="237"/>
      <c r="E3" s="237"/>
      <c r="F3" s="237"/>
      <c r="G3" s="237"/>
      <c r="H3" s="237"/>
      <c r="I3" s="237"/>
    </row>
    <row r="4" spans="2:11" ht="52.5" customHeight="1">
      <c r="B4" s="1515" t="s">
        <v>571</v>
      </c>
      <c r="C4" s="1515"/>
      <c r="D4" s="1515"/>
      <c r="E4" s="1515"/>
      <c r="F4" s="1515"/>
      <c r="G4" s="1515"/>
      <c r="H4" s="1515"/>
      <c r="I4" s="1515"/>
      <c r="J4" s="1515"/>
      <c r="K4" s="1515"/>
    </row>
    <row r="5" spans="2:11" ht="16.5" hidden="1" thickBot="1">
      <c r="B5" s="559"/>
      <c r="C5" s="559"/>
      <c r="D5" s="559"/>
      <c r="E5" s="559"/>
      <c r="F5" s="559"/>
      <c r="G5" s="559"/>
      <c r="H5" s="559"/>
      <c r="I5" s="559"/>
      <c r="J5" s="239"/>
      <c r="K5" s="239"/>
    </row>
    <row r="6" spans="2:11" ht="32.45" customHeight="1" thickBot="1">
      <c r="B6" s="559"/>
      <c r="C6" s="1516" t="s">
        <v>843</v>
      </c>
      <c r="D6" s="1517"/>
      <c r="E6" s="560"/>
      <c r="F6" s="240"/>
      <c r="G6" s="241"/>
      <c r="H6" s="559"/>
      <c r="I6" s="559"/>
      <c r="J6" s="559"/>
      <c r="K6" s="559"/>
    </row>
    <row r="7" spans="3:11" ht="13.5" thickBot="1">
      <c r="C7" s="242"/>
      <c r="J7" s="243"/>
      <c r="K7" s="243" t="s">
        <v>102</v>
      </c>
    </row>
    <row r="8" spans="3:17" ht="27.75" customHeight="1">
      <c r="C8" s="1518" t="s">
        <v>258</v>
      </c>
      <c r="D8" s="1506" t="s">
        <v>844</v>
      </c>
      <c r="E8" s="1506" t="s">
        <v>845</v>
      </c>
      <c r="F8" s="1506" t="s">
        <v>520</v>
      </c>
      <c r="G8" s="1521" t="s">
        <v>521</v>
      </c>
      <c r="H8" s="1523" t="s">
        <v>522</v>
      </c>
      <c r="I8" s="1524"/>
      <c r="J8" s="1506" t="s">
        <v>523</v>
      </c>
      <c r="K8" s="1525" t="s">
        <v>524</v>
      </c>
      <c r="Q8" s="471"/>
    </row>
    <row r="9" spans="3:11" ht="56.25" customHeight="1" thickBot="1">
      <c r="C9" s="1519"/>
      <c r="D9" s="1507"/>
      <c r="E9" s="1507"/>
      <c r="F9" s="1507"/>
      <c r="G9" s="1522"/>
      <c r="H9" s="586" t="s">
        <v>27</v>
      </c>
      <c r="I9" s="561" t="s">
        <v>28</v>
      </c>
      <c r="J9" s="1507"/>
      <c r="K9" s="1526"/>
    </row>
    <row r="10" spans="3:11" ht="15.75" customHeight="1" thickBot="1">
      <c r="C10" s="1520"/>
      <c r="D10" s="244">
        <v>1</v>
      </c>
      <c r="E10" s="587">
        <v>2</v>
      </c>
      <c r="F10" s="245">
        <v>3</v>
      </c>
      <c r="G10" s="246">
        <v>4</v>
      </c>
      <c r="H10" s="245">
        <v>5</v>
      </c>
      <c r="I10" s="247">
        <v>6</v>
      </c>
      <c r="J10" s="246">
        <v>7</v>
      </c>
      <c r="K10" s="248">
        <v>8</v>
      </c>
    </row>
    <row r="11" spans="2:11" ht="30" customHeight="1">
      <c r="B11" s="1508" t="s">
        <v>525</v>
      </c>
      <c r="C11" s="249">
        <v>2007</v>
      </c>
      <c r="D11" s="250"/>
      <c r="E11" s="250"/>
      <c r="F11" s="251"/>
      <c r="G11" s="252"/>
      <c r="H11" s="251"/>
      <c r="I11" s="253"/>
      <c r="J11" s="254"/>
      <c r="K11" s="255"/>
    </row>
    <row r="12" spans="2:11" ht="30" customHeight="1">
      <c r="B12" s="1509"/>
      <c r="C12" s="256">
        <v>2008</v>
      </c>
      <c r="D12" s="257"/>
      <c r="E12" s="257"/>
      <c r="F12" s="258"/>
      <c r="G12" s="259"/>
      <c r="H12" s="258"/>
      <c r="I12" s="260"/>
      <c r="J12" s="261"/>
      <c r="K12" s="262"/>
    </row>
    <row r="13" spans="2:11" ht="30" customHeight="1">
      <c r="B13" s="1509"/>
      <c r="C13" s="256">
        <v>2009</v>
      </c>
      <c r="D13" s="257"/>
      <c r="E13" s="257"/>
      <c r="F13" s="258"/>
      <c r="G13" s="259"/>
      <c r="H13" s="258"/>
      <c r="I13" s="260"/>
      <c r="J13" s="261"/>
      <c r="K13" s="262"/>
    </row>
    <row r="14" spans="2:11" ht="30" customHeight="1">
      <c r="B14" s="1509"/>
      <c r="C14" s="256">
        <v>2010</v>
      </c>
      <c r="D14" s="257"/>
      <c r="E14" s="257"/>
      <c r="F14" s="258"/>
      <c r="G14" s="259"/>
      <c r="H14" s="258"/>
      <c r="I14" s="260"/>
      <c r="J14" s="261"/>
      <c r="K14" s="262"/>
    </row>
    <row r="15" spans="2:11" ht="30" customHeight="1">
      <c r="B15" s="1509"/>
      <c r="C15" s="256">
        <v>2011</v>
      </c>
      <c r="D15" s="257"/>
      <c r="E15" s="257"/>
      <c r="F15" s="258"/>
      <c r="G15" s="259"/>
      <c r="H15" s="258"/>
      <c r="I15" s="260"/>
      <c r="J15" s="261"/>
      <c r="K15" s="262"/>
    </row>
    <row r="16" spans="2:11" ht="30" customHeight="1">
      <c r="B16" s="1509"/>
      <c r="C16" s="256">
        <v>2012</v>
      </c>
      <c r="D16" s="257"/>
      <c r="E16" s="257"/>
      <c r="F16" s="258"/>
      <c r="G16" s="259"/>
      <c r="H16" s="258"/>
      <c r="I16" s="260"/>
      <c r="J16" s="261"/>
      <c r="K16" s="262"/>
    </row>
    <row r="17" spans="2:11" ht="30" customHeight="1">
      <c r="B17" s="1509"/>
      <c r="C17" s="263">
        <v>2013</v>
      </c>
      <c r="D17" s="257"/>
      <c r="E17" s="257"/>
      <c r="F17" s="258"/>
      <c r="G17" s="259"/>
      <c r="H17" s="258"/>
      <c r="I17" s="260"/>
      <c r="J17" s="261"/>
      <c r="K17" s="262"/>
    </row>
    <row r="18" spans="2:11" ht="30" customHeight="1">
      <c r="B18" s="1509"/>
      <c r="C18" s="256">
        <v>2014</v>
      </c>
      <c r="D18" s="257"/>
      <c r="E18" s="257"/>
      <c r="F18" s="258"/>
      <c r="G18" s="259"/>
      <c r="H18" s="258"/>
      <c r="I18" s="260"/>
      <c r="J18" s="261"/>
      <c r="K18" s="262"/>
    </row>
    <row r="19" spans="2:11" ht="30" customHeight="1">
      <c r="B19" s="1509"/>
      <c r="C19" s="256">
        <v>2015</v>
      </c>
      <c r="D19" s="257"/>
      <c r="E19" s="257"/>
      <c r="F19" s="258"/>
      <c r="G19" s="259"/>
      <c r="H19" s="258"/>
      <c r="I19" s="260"/>
      <c r="J19" s="261"/>
      <c r="K19" s="262"/>
    </row>
    <row r="20" spans="2:11" ht="30" customHeight="1">
      <c r="B20" s="1509"/>
      <c r="C20" s="263">
        <v>2016</v>
      </c>
      <c r="D20" s="257"/>
      <c r="E20" s="257"/>
      <c r="F20" s="258"/>
      <c r="G20" s="259"/>
      <c r="H20" s="258"/>
      <c r="I20" s="260"/>
      <c r="J20" s="261"/>
      <c r="K20" s="262"/>
    </row>
    <row r="21" spans="2:11" ht="30" customHeight="1">
      <c r="B21" s="1509"/>
      <c r="C21" s="256">
        <v>2017</v>
      </c>
      <c r="D21" s="257"/>
      <c r="E21" s="257"/>
      <c r="F21" s="258"/>
      <c r="G21" s="259"/>
      <c r="H21" s="258"/>
      <c r="I21" s="260"/>
      <c r="J21" s="261"/>
      <c r="K21" s="262"/>
    </row>
    <row r="22" spans="2:11" ht="30" customHeight="1">
      <c r="B22" s="1509"/>
      <c r="C22" s="256">
        <v>2018</v>
      </c>
      <c r="D22" s="257"/>
      <c r="E22" s="257"/>
      <c r="F22" s="258"/>
      <c r="G22" s="259"/>
      <c r="H22" s="258"/>
      <c r="I22" s="260"/>
      <c r="J22" s="261"/>
      <c r="K22" s="262"/>
    </row>
    <row r="23" spans="2:11" ht="30" customHeight="1">
      <c r="B23" s="1509"/>
      <c r="C23" s="263">
        <v>2019</v>
      </c>
      <c r="D23" s="257"/>
      <c r="E23" s="257"/>
      <c r="F23" s="258"/>
      <c r="G23" s="259"/>
      <c r="H23" s="258"/>
      <c r="I23" s="260"/>
      <c r="J23" s="261"/>
      <c r="K23" s="262"/>
    </row>
    <row r="24" spans="2:11" ht="30" customHeight="1">
      <c r="B24" s="1509"/>
      <c r="C24" s="256">
        <v>2020</v>
      </c>
      <c r="D24" s="257"/>
      <c r="E24" s="257"/>
      <c r="F24" s="258"/>
      <c r="G24" s="259"/>
      <c r="H24" s="258"/>
      <c r="I24" s="260"/>
      <c r="J24" s="261"/>
      <c r="K24" s="262"/>
    </row>
    <row r="25" spans="2:11" ht="30" customHeight="1">
      <c r="B25" s="1509"/>
      <c r="C25" s="256">
        <v>2021</v>
      </c>
      <c r="D25" s="257"/>
      <c r="E25" s="257"/>
      <c r="F25" s="258"/>
      <c r="G25" s="259"/>
      <c r="H25" s="258"/>
      <c r="I25" s="260"/>
      <c r="J25" s="261"/>
      <c r="K25" s="262"/>
    </row>
    <row r="26" spans="2:11" ht="30" customHeight="1">
      <c r="B26" s="1509"/>
      <c r="C26" s="263">
        <v>2022</v>
      </c>
      <c r="D26" s="257"/>
      <c r="E26" s="257"/>
      <c r="F26" s="258"/>
      <c r="G26" s="259"/>
      <c r="H26" s="258"/>
      <c r="I26" s="260"/>
      <c r="J26" s="261"/>
      <c r="K26" s="262"/>
    </row>
    <row r="27" spans="2:11" ht="30" customHeight="1" thickBot="1">
      <c r="B27" s="1510"/>
      <c r="C27" s="264">
        <v>2023</v>
      </c>
      <c r="D27" s="265"/>
      <c r="E27" s="265"/>
      <c r="F27" s="266"/>
      <c r="G27" s="267"/>
      <c r="H27" s="266"/>
      <c r="I27" s="268"/>
      <c r="J27" s="269"/>
      <c r="K27" s="270"/>
    </row>
    <row r="29" ht="15.75" customHeight="1">
      <c r="B29" s="236" t="s">
        <v>846</v>
      </c>
    </row>
    <row r="30" ht="14.25" customHeight="1">
      <c r="B30" s="236" t="s">
        <v>847</v>
      </c>
    </row>
    <row r="31" spans="2:13" ht="15.75" customHeight="1">
      <c r="B31" s="236" t="s">
        <v>909</v>
      </c>
      <c r="L31" s="588"/>
      <c r="M31" s="588"/>
    </row>
    <row r="32" spans="2:10" ht="33" customHeight="1">
      <c r="B32" s="1511" t="s">
        <v>848</v>
      </c>
      <c r="C32" s="1511"/>
      <c r="D32" s="1511"/>
      <c r="E32" s="1511"/>
      <c r="F32" s="1511"/>
      <c r="G32" s="1511"/>
      <c r="H32" s="1511"/>
      <c r="I32" s="1511"/>
      <c r="J32" s="1511"/>
    </row>
    <row r="33" spans="2:11" ht="30" customHeight="1">
      <c r="B33" s="1511" t="s">
        <v>526</v>
      </c>
      <c r="C33" s="1511"/>
      <c r="D33" s="1511"/>
      <c r="E33" s="1511"/>
      <c r="F33" s="1511"/>
      <c r="G33" s="1511"/>
      <c r="H33" s="1511"/>
      <c r="I33" s="1511"/>
      <c r="J33" s="1511"/>
      <c r="K33" s="1511"/>
    </row>
    <row r="34" spans="2:10" ht="27.75" customHeight="1">
      <c r="B34" s="1511" t="s">
        <v>256</v>
      </c>
      <c r="C34" s="1511"/>
      <c r="D34" s="1511"/>
      <c r="E34" s="1511"/>
      <c r="F34" s="1511"/>
      <c r="G34" s="1511"/>
      <c r="H34" s="1511"/>
      <c r="I34" s="1511"/>
      <c r="J34" s="1511"/>
    </row>
    <row r="35" spans="2:11" ht="18.75" customHeight="1">
      <c r="B35" s="236" t="s">
        <v>312</v>
      </c>
      <c r="D35" s="558"/>
      <c r="E35" s="558"/>
      <c r="F35" s="558"/>
      <c r="G35" s="558"/>
      <c r="H35" s="558"/>
      <c r="I35" s="558"/>
      <c r="J35" s="558"/>
      <c r="K35" s="558"/>
    </row>
    <row r="36" spans="2:10" ht="4.5" customHeight="1">
      <c r="B36" s="1512"/>
      <c r="C36" s="1512"/>
      <c r="D36" s="1512"/>
      <c r="E36" s="1512"/>
      <c r="F36" s="1512"/>
      <c r="G36" s="1512"/>
      <c r="H36" s="1512"/>
      <c r="I36" s="1512"/>
      <c r="J36" s="1512"/>
    </row>
    <row r="37" spans="2:10" ht="18.75" customHeight="1">
      <c r="B37" s="236" t="s">
        <v>699</v>
      </c>
      <c r="G37" s="558"/>
      <c r="H37" s="558"/>
      <c r="I37" s="558"/>
      <c r="J37" s="558"/>
    </row>
    <row r="38" spans="2:11" ht="12.75" customHeight="1">
      <c r="B38" s="558" t="s">
        <v>527</v>
      </c>
      <c r="C38" s="558"/>
      <c r="D38" s="558"/>
      <c r="E38" s="558"/>
      <c r="F38" s="558"/>
      <c r="G38" s="558"/>
      <c r="H38" s="558"/>
      <c r="I38" s="558"/>
      <c r="J38" s="558"/>
      <c r="K38" s="558"/>
    </row>
    <row r="39" spans="2:9" ht="19.5" customHeight="1">
      <c r="B39" s="236" t="s">
        <v>849</v>
      </c>
      <c r="H39" s="242"/>
      <c r="I39" s="242"/>
    </row>
    <row r="40" spans="2:9" ht="19.5" customHeight="1">
      <c r="B40" s="236" t="s">
        <v>850</v>
      </c>
      <c r="H40" s="242"/>
      <c r="I40" s="242"/>
    </row>
    <row r="41" spans="9:11" ht="84" customHeight="1">
      <c r="I41" s="1469" t="s">
        <v>700</v>
      </c>
      <c r="J41" s="1469"/>
      <c r="K41" s="552"/>
    </row>
    <row r="42" spans="9:11" ht="15" hidden="1">
      <c r="I42" s="1505"/>
      <c r="J42" s="1505"/>
      <c r="K42" s="552"/>
    </row>
    <row r="43" spans="9:11" ht="15" hidden="1">
      <c r="I43" s="1505"/>
      <c r="J43" s="1505"/>
      <c r="K43" s="552"/>
    </row>
    <row r="44" spans="9:11" ht="15" hidden="1">
      <c r="I44" s="1505"/>
      <c r="J44" s="1505"/>
      <c r="K44" s="552"/>
    </row>
    <row r="45" spans="9:11" ht="15" hidden="1">
      <c r="I45" s="1505"/>
      <c r="J45" s="1505"/>
      <c r="K45" s="552"/>
    </row>
    <row r="46" spans="9:11" ht="15" hidden="1">
      <c r="I46" s="1505"/>
      <c r="J46" s="1505"/>
      <c r="K46" s="552"/>
    </row>
    <row r="47" spans="9:11" ht="15">
      <c r="I47" s="1470" t="s">
        <v>45</v>
      </c>
      <c r="J47" s="1470"/>
      <c r="K47" s="552"/>
    </row>
    <row r="50" ht="12.75" customHeight="1"/>
  </sheetData>
  <mergeCells count="20">
    <mergeCell ref="J1:K1"/>
    <mergeCell ref="B2:J2"/>
    <mergeCell ref="B4:K4"/>
    <mergeCell ref="C6:D6"/>
    <mergeCell ref="C8:C10"/>
    <mergeCell ref="D8:D9"/>
    <mergeCell ref="E8:E9"/>
    <mergeCell ref="F8:F9"/>
    <mergeCell ref="G8:G9"/>
    <mergeCell ref="H8:I8"/>
    <mergeCell ref="K8:K9"/>
    <mergeCell ref="I41:J41"/>
    <mergeCell ref="I42:J46"/>
    <mergeCell ref="I47:J47"/>
    <mergeCell ref="J8:J9"/>
    <mergeCell ref="B11:B27"/>
    <mergeCell ref="B32:J32"/>
    <mergeCell ref="B33:K33"/>
    <mergeCell ref="B34:J34"/>
    <mergeCell ref="B36:J36"/>
  </mergeCells>
  <printOptions horizontalCentered="1" verticalCentered="1"/>
  <pageMargins left="0" right="0" top="0" bottom="0" header="0.511811023622047" footer="0.511811023622047"/>
  <pageSetup cellComments="atEnd" orientation="landscape" paperSize="9" scale="5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view="pageBreakPreview" zoomScale="60" zoomScaleNormal="75" workbookViewId="0" topLeftCell="A1">
      <selection pane="topLeft" activeCell="G36" sqref="G36"/>
    </sheetView>
  </sheetViews>
  <sheetFormatPr defaultRowHeight="15.75"/>
  <cols>
    <col min="1" max="1" width="2.85714285714286" style="146" customWidth="1"/>
    <col min="2" max="2" width="27.7142857142857" style="552" customWidth="1"/>
    <col min="3" max="3" width="28.8571428571429" style="552" customWidth="1"/>
    <col min="4" max="11" width="25.8571428571429" style="552" customWidth="1"/>
    <col min="12" max="12" width="45.8571428571429" style="552" customWidth="1"/>
    <col min="13" max="13" width="0.142857142857143" style="552" customWidth="1"/>
    <col min="14" max="14" width="3.14285714285714" style="552" customWidth="1"/>
    <col min="15" max="16384" width="9.28571428571429" style="552"/>
  </cols>
  <sheetData>
    <row r="1" spans="9:12" ht="15.75" customHeight="1">
      <c r="I1" s="1534" t="s">
        <v>519</v>
      </c>
      <c r="J1" s="1534"/>
      <c r="K1" s="1534"/>
      <c r="L1" s="1534"/>
    </row>
    <row r="2" spans="2:12" ht="18">
      <c r="B2" s="1535" t="s">
        <v>96</v>
      </c>
      <c r="C2" s="1535"/>
      <c r="D2" s="1535"/>
      <c r="E2" s="1535"/>
      <c r="F2" s="1535"/>
      <c r="G2" s="1535"/>
      <c r="H2" s="1535"/>
      <c r="I2" s="1535"/>
      <c r="J2" s="1535"/>
      <c r="K2" s="1535"/>
      <c r="L2" s="1535"/>
    </row>
    <row r="3" ht="15.75">
      <c r="B3" s="552" t="s">
        <v>244</v>
      </c>
    </row>
    <row r="4" spans="1:13" ht="15.75">
      <c r="A4" s="554"/>
      <c r="B4" s="1488"/>
      <c r="C4" s="1488"/>
      <c r="D4" s="1488"/>
      <c r="E4" s="1488"/>
      <c r="F4" s="1488"/>
      <c r="G4" s="1488"/>
      <c r="H4" s="1488"/>
      <c r="I4" s="1488"/>
      <c r="J4" s="1488"/>
      <c r="K4" s="1488"/>
      <c r="L4" s="1488"/>
      <c r="M4" s="1488"/>
    </row>
    <row r="5" spans="2:13" ht="40.5" customHeight="1">
      <c r="B5" s="1489" t="s">
        <v>851</v>
      </c>
      <c r="C5" s="1489"/>
      <c r="D5" s="1489"/>
      <c r="E5" s="1489"/>
      <c r="F5" s="1489"/>
      <c r="G5" s="1489"/>
      <c r="H5" s="1489"/>
      <c r="I5" s="1489"/>
      <c r="J5" s="1489"/>
      <c r="K5" s="1489"/>
      <c r="L5" s="1489"/>
      <c r="M5" s="1489"/>
    </row>
    <row r="6" ht="16.5" thickBot="1">
      <c r="M6" s="151"/>
    </row>
    <row r="7" spans="1:24" ht="50.1" customHeight="1" thickBot="1">
      <c r="A7" s="551"/>
      <c r="B7" s="551"/>
      <c r="C7" s="551"/>
      <c r="D7" s="1473" t="s">
        <v>697</v>
      </c>
      <c r="E7" s="1474"/>
      <c r="F7" s="1490"/>
      <c r="G7" s="1473" t="s">
        <v>696</v>
      </c>
      <c r="H7" s="1474"/>
      <c r="I7" s="1490"/>
      <c r="J7" s="549"/>
      <c r="K7" s="549"/>
      <c r="L7" s="152" t="s">
        <v>102</v>
      </c>
      <c r="M7" s="551"/>
      <c r="N7" s="469"/>
      <c r="O7" s="469"/>
      <c r="P7" s="469"/>
      <c r="Q7" s="469"/>
      <c r="R7" s="470"/>
      <c r="S7" s="470"/>
      <c r="T7" s="470"/>
      <c r="U7" s="470"/>
      <c r="V7" s="470"/>
      <c r="W7" s="470"/>
      <c r="X7" s="470"/>
    </row>
    <row r="8" spans="1:13" ht="49.5" customHeight="1">
      <c r="A8" s="551"/>
      <c r="B8" s="1491" t="s">
        <v>656</v>
      </c>
      <c r="C8" s="1494" t="s">
        <v>657</v>
      </c>
      <c r="D8" s="1497" t="s">
        <v>664</v>
      </c>
      <c r="E8" s="1498"/>
      <c r="F8" s="1528" t="s">
        <v>852</v>
      </c>
      <c r="G8" s="1531" t="s">
        <v>665</v>
      </c>
      <c r="H8" s="203" t="s">
        <v>660</v>
      </c>
      <c r="I8" s="1479" t="s">
        <v>528</v>
      </c>
      <c r="J8" s="1482" t="s">
        <v>666</v>
      </c>
      <c r="K8" s="1479" t="s">
        <v>667</v>
      </c>
      <c r="L8" s="1485" t="s">
        <v>702</v>
      </c>
      <c r="M8" s="551"/>
    </row>
    <row r="9" spans="1:13" ht="22.5" customHeight="1">
      <c r="A9" s="551"/>
      <c r="B9" s="1492"/>
      <c r="C9" s="1495"/>
      <c r="D9" s="1483" t="s">
        <v>644</v>
      </c>
      <c r="E9" s="1480" t="s">
        <v>528</v>
      </c>
      <c r="F9" s="1529"/>
      <c r="G9" s="1532"/>
      <c r="H9" s="1483" t="s">
        <v>645</v>
      </c>
      <c r="I9" s="1480"/>
      <c r="J9" s="1483"/>
      <c r="K9" s="1480"/>
      <c r="L9" s="1486"/>
      <c r="M9" s="551"/>
    </row>
    <row r="10" spans="1:13" ht="120" customHeight="1">
      <c r="A10" s="551"/>
      <c r="B10" s="1493"/>
      <c r="C10" s="1496"/>
      <c r="D10" s="1484"/>
      <c r="E10" s="1481"/>
      <c r="F10" s="1530"/>
      <c r="G10" s="1533"/>
      <c r="H10" s="1484"/>
      <c r="I10" s="1481"/>
      <c r="J10" s="1484"/>
      <c r="K10" s="1481"/>
      <c r="L10" s="1486"/>
      <c r="M10" s="551"/>
    </row>
    <row r="11" spans="1:13" ht="21" customHeight="1" thickBot="1">
      <c r="A11" s="551"/>
      <c r="B11" s="271">
        <v>1</v>
      </c>
      <c r="C11" s="272">
        <v>2</v>
      </c>
      <c r="D11" s="210">
        <v>3</v>
      </c>
      <c r="E11" s="211">
        <v>4</v>
      </c>
      <c r="F11" s="273">
        <v>5</v>
      </c>
      <c r="G11" s="274">
        <v>6</v>
      </c>
      <c r="H11" s="210">
        <v>7</v>
      </c>
      <c r="I11" s="211">
        <v>8</v>
      </c>
      <c r="J11" s="210" t="s">
        <v>662</v>
      </c>
      <c r="K11" s="211" t="s">
        <v>668</v>
      </c>
      <c r="L11" s="275">
        <v>11</v>
      </c>
      <c r="M11" s="551"/>
    </row>
    <row r="12" spans="1:13" ht="35.1" customHeight="1" thickTop="1">
      <c r="A12" s="551"/>
      <c r="B12" s="276"/>
      <c r="C12" s="277"/>
      <c r="D12" s="278"/>
      <c r="E12" s="279"/>
      <c r="F12" s="280"/>
      <c r="G12" s="281"/>
      <c r="H12" s="282"/>
      <c r="I12" s="279"/>
      <c r="J12" s="282"/>
      <c r="K12" s="279"/>
      <c r="L12" s="556" t="s">
        <v>224</v>
      </c>
      <c r="M12" s="551"/>
    </row>
    <row r="13" spans="1:13" ht="35.1" customHeight="1">
      <c r="A13" s="551"/>
      <c r="B13" s="283"/>
      <c r="C13" s="284"/>
      <c r="D13" s="227"/>
      <c r="E13" s="223"/>
      <c r="F13" s="285"/>
      <c r="G13" s="286"/>
      <c r="H13" s="222"/>
      <c r="I13" s="223"/>
      <c r="J13" s="222"/>
      <c r="K13" s="223"/>
      <c r="L13" s="163" t="s">
        <v>224</v>
      </c>
      <c r="M13" s="551"/>
    </row>
    <row r="14" spans="1:13" ht="35.1" customHeight="1">
      <c r="A14" s="551"/>
      <c r="B14" s="160"/>
      <c r="C14" s="284"/>
      <c r="D14" s="227"/>
      <c r="E14" s="223"/>
      <c r="F14" s="285"/>
      <c r="G14" s="286"/>
      <c r="H14" s="222"/>
      <c r="I14" s="223"/>
      <c r="J14" s="222"/>
      <c r="K14" s="223"/>
      <c r="L14" s="163" t="s">
        <v>224</v>
      </c>
      <c r="M14" s="551"/>
    </row>
    <row r="15" spans="1:13" ht="35.1" customHeight="1" thickBot="1">
      <c r="A15" s="551"/>
      <c r="B15" s="287"/>
      <c r="C15" s="168"/>
      <c r="D15" s="227"/>
      <c r="E15" s="223"/>
      <c r="F15" s="285"/>
      <c r="G15" s="286"/>
      <c r="H15" s="222"/>
      <c r="I15" s="223"/>
      <c r="J15" s="222"/>
      <c r="K15" s="223"/>
      <c r="L15" s="163" t="s">
        <v>224</v>
      </c>
      <c r="M15" s="551"/>
    </row>
    <row r="16" spans="1:13" ht="69.95" customHeight="1" thickBot="1">
      <c r="A16" s="551"/>
      <c r="B16" s="1473" t="s">
        <v>518</v>
      </c>
      <c r="C16" s="1474"/>
      <c r="D16" s="231"/>
      <c r="E16" s="232"/>
      <c r="F16" s="288"/>
      <c r="G16" s="289"/>
      <c r="H16" s="231"/>
      <c r="I16" s="232"/>
      <c r="J16" s="231"/>
      <c r="K16" s="232"/>
      <c r="L16" s="555" t="s">
        <v>565</v>
      </c>
      <c r="M16" s="551"/>
    </row>
    <row r="17" spans="1:13" ht="22.5" customHeight="1">
      <c r="A17" s="551"/>
      <c r="B17" s="168"/>
      <c r="C17" s="168"/>
      <c r="D17" s="168"/>
      <c r="E17" s="168"/>
      <c r="F17" s="168"/>
      <c r="G17" s="169"/>
      <c r="H17" s="170"/>
      <c r="I17" s="170"/>
      <c r="J17" s="170"/>
      <c r="K17" s="170"/>
      <c r="L17" s="171"/>
      <c r="M17" s="551"/>
    </row>
    <row r="18" spans="1:13" ht="22.5" customHeight="1">
      <c r="A18" s="551"/>
      <c r="B18" s="1527" t="s">
        <v>701</v>
      </c>
      <c r="C18" s="1527"/>
      <c r="D18" s="1527"/>
      <c r="E18" s="1527"/>
      <c r="F18" s="1527"/>
      <c r="G18" s="1527"/>
      <c r="H18" s="1527"/>
      <c r="I18" s="1527"/>
      <c r="J18" s="1527"/>
      <c r="K18" s="1527"/>
      <c r="L18" s="1527"/>
      <c r="M18" s="551"/>
    </row>
    <row r="19" spans="1:13" ht="22.5" customHeight="1">
      <c r="A19" s="551"/>
      <c r="B19" s="168"/>
      <c r="C19" s="168"/>
      <c r="D19" s="168"/>
      <c r="E19" s="168"/>
      <c r="F19" s="168"/>
      <c r="G19" s="169"/>
      <c r="H19" s="170"/>
      <c r="I19" s="170"/>
      <c r="J19" s="170"/>
      <c r="K19" s="170"/>
      <c r="L19" s="171"/>
      <c r="M19" s="551"/>
    </row>
    <row r="20" spans="1:13" ht="24" customHeight="1">
      <c r="A20" s="172"/>
      <c r="B20" s="1476" t="s">
        <v>43</v>
      </c>
      <c r="C20" s="1477"/>
      <c r="D20" s="1477"/>
      <c r="E20" s="1477"/>
      <c r="F20" s="1477"/>
      <c r="G20" s="1477"/>
      <c r="I20" s="1476" t="s">
        <v>44</v>
      </c>
      <c r="J20" s="1476"/>
      <c r="K20" s="1476"/>
      <c r="L20" s="1476"/>
      <c r="M20" s="1478"/>
    </row>
    <row r="21" spans="1:13" ht="24" customHeight="1">
      <c r="A21" s="172"/>
      <c r="B21" s="1471" t="s">
        <v>147</v>
      </c>
      <c r="C21" s="1471"/>
      <c r="D21" s="551"/>
      <c r="E21" s="551"/>
      <c r="F21" s="551"/>
      <c r="G21" s="551"/>
      <c r="H21" s="551"/>
      <c r="I21" s="1476" t="s">
        <v>147</v>
      </c>
      <c r="J21" s="1476"/>
      <c r="K21" s="1476"/>
      <c r="L21" s="1476"/>
      <c r="M21" s="1478"/>
    </row>
    <row r="22" spans="1:13" ht="24" customHeight="1">
      <c r="A22" s="172"/>
      <c r="B22" s="551"/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3"/>
    </row>
    <row r="23" spans="2:15" ht="39" customHeight="1">
      <c r="B23" s="549"/>
      <c r="C23" s="1469"/>
      <c r="D23" s="1469"/>
      <c r="E23" s="1469"/>
      <c r="F23" s="1469"/>
      <c r="G23" s="1469"/>
      <c r="H23" s="1469"/>
      <c r="I23" s="1469"/>
      <c r="J23" s="549"/>
      <c r="K23" s="549"/>
      <c r="L23" s="549"/>
      <c r="M23" s="549"/>
      <c r="N23" s="146"/>
      <c r="O23" s="146"/>
    </row>
    <row r="24" spans="1:13" ht="24" customHeight="1">
      <c r="A24" s="173"/>
      <c r="B24" s="557"/>
      <c r="C24" s="557"/>
      <c r="D24" s="557"/>
      <c r="E24" s="557"/>
      <c r="F24" s="557"/>
      <c r="G24" s="557"/>
      <c r="H24" s="557"/>
      <c r="I24" s="557"/>
      <c r="J24" s="557"/>
      <c r="K24" s="557"/>
      <c r="L24" s="557"/>
      <c r="M24" s="557"/>
    </row>
    <row r="25" spans="2:13" ht="24" customHeight="1">
      <c r="B25" s="557"/>
      <c r="C25" s="557"/>
      <c r="D25" s="557"/>
      <c r="E25" s="557"/>
      <c r="F25" s="557"/>
      <c r="G25" s="557"/>
      <c r="H25" s="557"/>
      <c r="I25" s="557"/>
      <c r="J25" s="557"/>
      <c r="K25" s="557"/>
      <c r="L25" s="557"/>
      <c r="M25" s="557"/>
    </row>
    <row r="26" spans="2:13" ht="24" customHeight="1">
      <c r="B26" s="557"/>
      <c r="C26" s="557"/>
      <c r="D26" s="557"/>
      <c r="E26" s="557"/>
      <c r="F26" s="557"/>
      <c r="G26" s="557"/>
      <c r="H26" s="557"/>
      <c r="I26" s="557"/>
      <c r="J26" s="557"/>
      <c r="K26" s="557"/>
      <c r="L26" s="557"/>
      <c r="M26" s="557"/>
    </row>
    <row r="27" spans="2:13" ht="15.75">
      <c r="B27" s="557"/>
      <c r="C27" s="557"/>
      <c r="D27" s="557"/>
      <c r="E27" s="557"/>
      <c r="F27" s="557"/>
      <c r="G27" s="557"/>
      <c r="H27" s="557"/>
      <c r="I27" s="557"/>
      <c r="J27" s="557"/>
      <c r="K27" s="557"/>
      <c r="L27" s="557"/>
      <c r="M27" s="557"/>
    </row>
    <row r="28" spans="2:13" ht="15.75">
      <c r="B28" s="557"/>
      <c r="C28" s="1470"/>
      <c r="D28" s="1470"/>
      <c r="E28" s="1470"/>
      <c r="F28" s="1470"/>
      <c r="G28" s="1470"/>
      <c r="H28" s="1470"/>
      <c r="I28" s="1470"/>
      <c r="J28" s="550"/>
      <c r="K28" s="550"/>
      <c r="L28" s="550"/>
      <c r="M28" s="557"/>
    </row>
    <row r="29" spans="2:13" ht="15.75">
      <c r="B29" s="1470"/>
      <c r="C29" s="1470"/>
      <c r="D29" s="550"/>
      <c r="E29" s="550"/>
      <c r="F29" s="550"/>
      <c r="G29" s="550"/>
      <c r="H29" s="550"/>
      <c r="I29" s="1470"/>
      <c r="J29" s="1470"/>
      <c r="K29" s="1470"/>
      <c r="L29" s="1470"/>
      <c r="M29" s="1470"/>
    </row>
    <row r="34" spans="2:13" ht="15.75">
      <c r="B34" s="1471"/>
      <c r="C34" s="1472"/>
      <c r="D34" s="1472"/>
      <c r="E34" s="1472"/>
      <c r="F34" s="1472"/>
      <c r="G34" s="1472"/>
      <c r="H34" s="1472"/>
      <c r="I34" s="1472"/>
      <c r="J34" s="1472"/>
      <c r="K34" s="1472"/>
      <c r="L34" s="1472"/>
      <c r="M34" s="1472"/>
    </row>
  </sheetData>
  <mergeCells count="29">
    <mergeCell ref="I1:L1"/>
    <mergeCell ref="B2:L2"/>
    <mergeCell ref="B4:M4"/>
    <mergeCell ref="B5:M5"/>
    <mergeCell ref="D7:F7"/>
    <mergeCell ref="G7:I7"/>
    <mergeCell ref="B8:B10"/>
    <mergeCell ref="C8:C10"/>
    <mergeCell ref="D8:E8"/>
    <mergeCell ref="F8:F10"/>
    <mergeCell ref="G8:G10"/>
    <mergeCell ref="J8:J10"/>
    <mergeCell ref="K8:K10"/>
    <mergeCell ref="L8:L10"/>
    <mergeCell ref="D9:D10"/>
    <mergeCell ref="E9:E10"/>
    <mergeCell ref="H9:H10"/>
    <mergeCell ref="I8:I10"/>
    <mergeCell ref="B16:C16"/>
    <mergeCell ref="B18:L18"/>
    <mergeCell ref="B20:G20"/>
    <mergeCell ref="I20:M20"/>
    <mergeCell ref="B21:C21"/>
    <mergeCell ref="I21:M21"/>
    <mergeCell ref="C23:I23"/>
    <mergeCell ref="C28:I28"/>
    <mergeCell ref="B29:C29"/>
    <mergeCell ref="I29:M29"/>
    <mergeCell ref="B34:M34"/>
  </mergeCells>
  <printOptions horizontalCentered="1" verticalCentered="1"/>
  <pageMargins left="0" right="0" top="0.393700787401575" bottom="0" header="0" footer="0"/>
  <pageSetup cellComments="asDisplayed" orientation="landscape" paperSize="9" scale="52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M2028"/>
  <sheetViews>
    <sheetView showGridLines="0" tabSelected="1" view="pageBreakPreview" zoomScale="75" zoomScaleNormal="75" zoomScaleSheetLayoutView="75" workbookViewId="0" topLeftCell="A1">
      <selection pane="topLeft" activeCell="G36" sqref="G36"/>
    </sheetView>
  </sheetViews>
  <sheetFormatPr defaultColWidth="10.6640625" defaultRowHeight="15"/>
  <cols>
    <col min="1" max="1" width="69.5714285714286" style="1188" customWidth="1"/>
    <col min="2" max="2" width="19.2857142857143" style="1188" customWidth="1"/>
    <col min="3" max="3" width="27" style="1188" customWidth="1"/>
    <col min="4" max="4" width="19.1428571428571" style="1188" customWidth="1"/>
    <col min="5" max="5" width="17.8571428571429" style="1188" customWidth="1"/>
    <col min="6" max="6" width="24.7142857142857" style="1188" customWidth="1"/>
    <col min="7" max="8" width="17.7142857142857" style="1188" customWidth="1"/>
    <col min="9" max="9" width="13.7142857142857" style="1188" customWidth="1"/>
    <col min="10" max="12" width="16.8571428571429" style="1188" customWidth="1"/>
    <col min="13" max="13" width="13.8571428571429" style="1188" customWidth="1"/>
    <col min="14" max="16" width="16.8571428571429" style="1188" customWidth="1"/>
    <col min="17" max="17" width="13.1428571428571" style="1188" customWidth="1"/>
    <col min="18" max="19" width="16.8571428571429" style="1188" customWidth="1"/>
    <col min="20" max="169" width="10.7142857142857" style="1187" customWidth="1"/>
    <col min="170" max="255" width="10.7142857142857" style="1188"/>
    <col min="256" max="256" width="68.1428571428571" style="1188" customWidth="1"/>
    <col min="257" max="257" width="19.2857142857143" style="1188" customWidth="1"/>
    <col min="258" max="259" width="18.1428571428571" style="1188" customWidth="1"/>
    <col min="260" max="261" width="17.8571428571429" style="1188" customWidth="1"/>
    <col min="262" max="262" width="18.1428571428571" style="1188" customWidth="1"/>
    <col min="263" max="263" width="17" style="1188" customWidth="1"/>
    <col min="264" max="265" width="17.7142857142857" style="1188" customWidth="1"/>
    <col min="266" max="275" width="16.8571428571429" style="1188" customWidth="1"/>
    <col min="276" max="425" width="10.7142857142857" style="1188" customWidth="1"/>
    <col min="426" max="511" width="10.7142857142857" style="1188"/>
    <col min="512" max="512" width="68.1428571428571" style="1188" customWidth="1"/>
    <col min="513" max="513" width="19.2857142857143" style="1188" customWidth="1"/>
    <col min="514" max="515" width="18.1428571428571" style="1188" customWidth="1"/>
    <col min="516" max="517" width="17.8571428571429" style="1188" customWidth="1"/>
    <col min="518" max="518" width="18.1428571428571" style="1188" customWidth="1"/>
    <col min="519" max="519" width="17" style="1188" customWidth="1"/>
    <col min="520" max="521" width="17.7142857142857" style="1188" customWidth="1"/>
    <col min="522" max="531" width="16.8571428571429" style="1188" customWidth="1"/>
    <col min="532" max="681" width="10.7142857142857" style="1188" customWidth="1"/>
    <col min="682" max="767" width="10.7142857142857" style="1188"/>
    <col min="768" max="768" width="68.1428571428571" style="1188" customWidth="1"/>
    <col min="769" max="769" width="19.2857142857143" style="1188" customWidth="1"/>
    <col min="770" max="771" width="18.1428571428571" style="1188" customWidth="1"/>
    <col min="772" max="773" width="17.8571428571429" style="1188" customWidth="1"/>
    <col min="774" max="774" width="18.1428571428571" style="1188" customWidth="1"/>
    <col min="775" max="775" width="17" style="1188" customWidth="1"/>
    <col min="776" max="777" width="17.7142857142857" style="1188" customWidth="1"/>
    <col min="778" max="787" width="16.8571428571429" style="1188" customWidth="1"/>
    <col min="788" max="937" width="10.7142857142857" style="1188" customWidth="1"/>
    <col min="938" max="1023" width="10.7142857142857" style="1188"/>
    <col min="1024" max="1024" width="68.1428571428571" style="1188" customWidth="1"/>
    <col min="1025" max="1025" width="19.2857142857143" style="1188" customWidth="1"/>
    <col min="1026" max="1027" width="18.1428571428571" style="1188" customWidth="1"/>
    <col min="1028" max="1029" width="17.8571428571429" style="1188" customWidth="1"/>
    <col min="1030" max="1030" width="18.1428571428571" style="1188" customWidth="1"/>
    <col min="1031" max="1031" width="17" style="1188" customWidth="1"/>
    <col min="1032" max="1033" width="17.7142857142857" style="1188" customWidth="1"/>
    <col min="1034" max="1043" width="16.8571428571429" style="1188" customWidth="1"/>
    <col min="1044" max="1193" width="10.7142857142857" style="1188" customWidth="1"/>
    <col min="1194" max="1279" width="10.7142857142857" style="1188"/>
    <col min="1280" max="1280" width="68.1428571428571" style="1188" customWidth="1"/>
    <col min="1281" max="1281" width="19.2857142857143" style="1188" customWidth="1"/>
    <col min="1282" max="1283" width="18.1428571428571" style="1188" customWidth="1"/>
    <col min="1284" max="1285" width="17.8571428571429" style="1188" customWidth="1"/>
    <col min="1286" max="1286" width="18.1428571428571" style="1188" customWidth="1"/>
    <col min="1287" max="1287" width="17" style="1188" customWidth="1"/>
    <col min="1288" max="1289" width="17.7142857142857" style="1188" customWidth="1"/>
    <col min="1290" max="1299" width="16.8571428571429" style="1188" customWidth="1"/>
    <col min="1300" max="1449" width="10.7142857142857" style="1188" customWidth="1"/>
    <col min="1450" max="1535" width="10.7142857142857" style="1188"/>
    <col min="1536" max="1536" width="68.1428571428571" style="1188" customWidth="1"/>
    <col min="1537" max="1537" width="19.2857142857143" style="1188" customWidth="1"/>
    <col min="1538" max="1539" width="18.1428571428571" style="1188" customWidth="1"/>
    <col min="1540" max="1541" width="17.8571428571429" style="1188" customWidth="1"/>
    <col min="1542" max="1542" width="18.1428571428571" style="1188" customWidth="1"/>
    <col min="1543" max="1543" width="17" style="1188" customWidth="1"/>
    <col min="1544" max="1545" width="17.7142857142857" style="1188" customWidth="1"/>
    <col min="1546" max="1555" width="16.8571428571429" style="1188" customWidth="1"/>
    <col min="1556" max="1705" width="10.7142857142857" style="1188" customWidth="1"/>
    <col min="1706" max="1791" width="10.7142857142857" style="1188"/>
    <col min="1792" max="1792" width="68.1428571428571" style="1188" customWidth="1"/>
    <col min="1793" max="1793" width="19.2857142857143" style="1188" customWidth="1"/>
    <col min="1794" max="1795" width="18.1428571428571" style="1188" customWidth="1"/>
    <col min="1796" max="1797" width="17.8571428571429" style="1188" customWidth="1"/>
    <col min="1798" max="1798" width="18.1428571428571" style="1188" customWidth="1"/>
    <col min="1799" max="1799" width="17" style="1188" customWidth="1"/>
    <col min="1800" max="1801" width="17.7142857142857" style="1188" customWidth="1"/>
    <col min="1802" max="1811" width="16.8571428571429" style="1188" customWidth="1"/>
    <col min="1812" max="1961" width="10.7142857142857" style="1188" customWidth="1"/>
    <col min="1962" max="2047" width="10.7142857142857" style="1188"/>
    <col min="2048" max="2048" width="68.1428571428571" style="1188" customWidth="1"/>
    <col min="2049" max="2049" width="19.2857142857143" style="1188" customWidth="1"/>
    <col min="2050" max="2051" width="18.1428571428571" style="1188" customWidth="1"/>
    <col min="2052" max="2053" width="17.8571428571429" style="1188" customWidth="1"/>
    <col min="2054" max="2054" width="18.1428571428571" style="1188" customWidth="1"/>
    <col min="2055" max="2055" width="17" style="1188" customWidth="1"/>
    <col min="2056" max="2057" width="17.7142857142857" style="1188" customWidth="1"/>
    <col min="2058" max="2067" width="16.8571428571429" style="1188" customWidth="1"/>
    <col min="2068" max="2217" width="10.7142857142857" style="1188" customWidth="1"/>
    <col min="2218" max="2303" width="10.7142857142857" style="1188"/>
    <col min="2304" max="2304" width="68.1428571428571" style="1188" customWidth="1"/>
    <col min="2305" max="2305" width="19.2857142857143" style="1188" customWidth="1"/>
    <col min="2306" max="2307" width="18.1428571428571" style="1188" customWidth="1"/>
    <col min="2308" max="2309" width="17.8571428571429" style="1188" customWidth="1"/>
    <col min="2310" max="2310" width="18.1428571428571" style="1188" customWidth="1"/>
    <col min="2311" max="2311" width="17" style="1188" customWidth="1"/>
    <col min="2312" max="2313" width="17.7142857142857" style="1188" customWidth="1"/>
    <col min="2314" max="2323" width="16.8571428571429" style="1188" customWidth="1"/>
    <col min="2324" max="2473" width="10.7142857142857" style="1188" customWidth="1"/>
    <col min="2474" max="2559" width="10.7142857142857" style="1188"/>
    <col min="2560" max="2560" width="68.1428571428571" style="1188" customWidth="1"/>
    <col min="2561" max="2561" width="19.2857142857143" style="1188" customWidth="1"/>
    <col min="2562" max="2563" width="18.1428571428571" style="1188" customWidth="1"/>
    <col min="2564" max="2565" width="17.8571428571429" style="1188" customWidth="1"/>
    <col min="2566" max="2566" width="18.1428571428571" style="1188" customWidth="1"/>
    <col min="2567" max="2567" width="17" style="1188" customWidth="1"/>
    <col min="2568" max="2569" width="17.7142857142857" style="1188" customWidth="1"/>
    <col min="2570" max="2579" width="16.8571428571429" style="1188" customWidth="1"/>
    <col min="2580" max="2729" width="10.7142857142857" style="1188" customWidth="1"/>
    <col min="2730" max="2815" width="10.7142857142857" style="1188"/>
    <col min="2816" max="2816" width="68.1428571428571" style="1188" customWidth="1"/>
    <col min="2817" max="2817" width="19.2857142857143" style="1188" customWidth="1"/>
    <col min="2818" max="2819" width="18.1428571428571" style="1188" customWidth="1"/>
    <col min="2820" max="2821" width="17.8571428571429" style="1188" customWidth="1"/>
    <col min="2822" max="2822" width="18.1428571428571" style="1188" customWidth="1"/>
    <col min="2823" max="2823" width="17" style="1188" customWidth="1"/>
    <col min="2824" max="2825" width="17.7142857142857" style="1188" customWidth="1"/>
    <col min="2826" max="2835" width="16.8571428571429" style="1188" customWidth="1"/>
    <col min="2836" max="2985" width="10.7142857142857" style="1188" customWidth="1"/>
    <col min="2986" max="3071" width="10.7142857142857" style="1188"/>
    <col min="3072" max="3072" width="68.1428571428571" style="1188" customWidth="1"/>
    <col min="3073" max="3073" width="19.2857142857143" style="1188" customWidth="1"/>
    <col min="3074" max="3075" width="18.1428571428571" style="1188" customWidth="1"/>
    <col min="3076" max="3077" width="17.8571428571429" style="1188" customWidth="1"/>
    <col min="3078" max="3078" width="18.1428571428571" style="1188" customWidth="1"/>
    <col min="3079" max="3079" width="17" style="1188" customWidth="1"/>
    <col min="3080" max="3081" width="17.7142857142857" style="1188" customWidth="1"/>
    <col min="3082" max="3091" width="16.8571428571429" style="1188" customWidth="1"/>
    <col min="3092" max="3241" width="10.7142857142857" style="1188" customWidth="1"/>
    <col min="3242" max="3327" width="10.7142857142857" style="1188"/>
    <col min="3328" max="3328" width="68.1428571428571" style="1188" customWidth="1"/>
    <col min="3329" max="3329" width="19.2857142857143" style="1188" customWidth="1"/>
    <col min="3330" max="3331" width="18.1428571428571" style="1188" customWidth="1"/>
    <col min="3332" max="3333" width="17.8571428571429" style="1188" customWidth="1"/>
    <col min="3334" max="3334" width="18.1428571428571" style="1188" customWidth="1"/>
    <col min="3335" max="3335" width="17" style="1188" customWidth="1"/>
    <col min="3336" max="3337" width="17.7142857142857" style="1188" customWidth="1"/>
    <col min="3338" max="3347" width="16.8571428571429" style="1188" customWidth="1"/>
    <col min="3348" max="3497" width="10.7142857142857" style="1188" customWidth="1"/>
    <col min="3498" max="3583" width="10.7142857142857" style="1188"/>
    <col min="3584" max="3584" width="68.1428571428571" style="1188" customWidth="1"/>
    <col min="3585" max="3585" width="19.2857142857143" style="1188" customWidth="1"/>
    <col min="3586" max="3587" width="18.1428571428571" style="1188" customWidth="1"/>
    <col min="3588" max="3589" width="17.8571428571429" style="1188" customWidth="1"/>
    <col min="3590" max="3590" width="18.1428571428571" style="1188" customWidth="1"/>
    <col min="3591" max="3591" width="17" style="1188" customWidth="1"/>
    <col min="3592" max="3593" width="17.7142857142857" style="1188" customWidth="1"/>
    <col min="3594" max="3603" width="16.8571428571429" style="1188" customWidth="1"/>
    <col min="3604" max="3753" width="10.7142857142857" style="1188" customWidth="1"/>
    <col min="3754" max="3839" width="10.7142857142857" style="1188"/>
    <col min="3840" max="3840" width="68.1428571428571" style="1188" customWidth="1"/>
    <col min="3841" max="3841" width="19.2857142857143" style="1188" customWidth="1"/>
    <col min="3842" max="3843" width="18.1428571428571" style="1188" customWidth="1"/>
    <col min="3844" max="3845" width="17.8571428571429" style="1188" customWidth="1"/>
    <col min="3846" max="3846" width="18.1428571428571" style="1188" customWidth="1"/>
    <col min="3847" max="3847" width="17" style="1188" customWidth="1"/>
    <col min="3848" max="3849" width="17.7142857142857" style="1188" customWidth="1"/>
    <col min="3850" max="3859" width="16.8571428571429" style="1188" customWidth="1"/>
    <col min="3860" max="4009" width="10.7142857142857" style="1188" customWidth="1"/>
    <col min="4010" max="4095" width="10.7142857142857" style="1188"/>
    <col min="4096" max="4096" width="68.1428571428571" style="1188" customWidth="1"/>
    <col min="4097" max="4097" width="19.2857142857143" style="1188" customWidth="1"/>
    <col min="4098" max="4099" width="18.1428571428571" style="1188" customWidth="1"/>
    <col min="4100" max="4101" width="17.8571428571429" style="1188" customWidth="1"/>
    <col min="4102" max="4102" width="18.1428571428571" style="1188" customWidth="1"/>
    <col min="4103" max="4103" width="17" style="1188" customWidth="1"/>
    <col min="4104" max="4105" width="17.7142857142857" style="1188" customWidth="1"/>
    <col min="4106" max="4115" width="16.8571428571429" style="1188" customWidth="1"/>
    <col min="4116" max="4265" width="10.7142857142857" style="1188" customWidth="1"/>
    <col min="4266" max="4351" width="10.7142857142857" style="1188"/>
    <col min="4352" max="4352" width="68.1428571428571" style="1188" customWidth="1"/>
    <col min="4353" max="4353" width="19.2857142857143" style="1188" customWidth="1"/>
    <col min="4354" max="4355" width="18.1428571428571" style="1188" customWidth="1"/>
    <col min="4356" max="4357" width="17.8571428571429" style="1188" customWidth="1"/>
    <col min="4358" max="4358" width="18.1428571428571" style="1188" customWidth="1"/>
    <col min="4359" max="4359" width="17" style="1188" customWidth="1"/>
    <col min="4360" max="4361" width="17.7142857142857" style="1188" customWidth="1"/>
    <col min="4362" max="4371" width="16.8571428571429" style="1188" customWidth="1"/>
    <col min="4372" max="4521" width="10.7142857142857" style="1188" customWidth="1"/>
    <col min="4522" max="4607" width="10.7142857142857" style="1188"/>
    <col min="4608" max="4608" width="68.1428571428571" style="1188" customWidth="1"/>
    <col min="4609" max="4609" width="19.2857142857143" style="1188" customWidth="1"/>
    <col min="4610" max="4611" width="18.1428571428571" style="1188" customWidth="1"/>
    <col min="4612" max="4613" width="17.8571428571429" style="1188" customWidth="1"/>
    <col min="4614" max="4614" width="18.1428571428571" style="1188" customWidth="1"/>
    <col min="4615" max="4615" width="17" style="1188" customWidth="1"/>
    <col min="4616" max="4617" width="17.7142857142857" style="1188" customWidth="1"/>
    <col min="4618" max="4627" width="16.8571428571429" style="1188" customWidth="1"/>
    <col min="4628" max="4777" width="10.7142857142857" style="1188" customWidth="1"/>
    <col min="4778" max="4863" width="10.7142857142857" style="1188"/>
    <col min="4864" max="4864" width="68.1428571428571" style="1188" customWidth="1"/>
    <col min="4865" max="4865" width="19.2857142857143" style="1188" customWidth="1"/>
    <col min="4866" max="4867" width="18.1428571428571" style="1188" customWidth="1"/>
    <col min="4868" max="4869" width="17.8571428571429" style="1188" customWidth="1"/>
    <col min="4870" max="4870" width="18.1428571428571" style="1188" customWidth="1"/>
    <col min="4871" max="4871" width="17" style="1188" customWidth="1"/>
    <col min="4872" max="4873" width="17.7142857142857" style="1188" customWidth="1"/>
    <col min="4874" max="4883" width="16.8571428571429" style="1188" customWidth="1"/>
    <col min="4884" max="5033" width="10.7142857142857" style="1188" customWidth="1"/>
    <col min="5034" max="5119" width="10.7142857142857" style="1188"/>
    <col min="5120" max="5120" width="68.1428571428571" style="1188" customWidth="1"/>
    <col min="5121" max="5121" width="19.2857142857143" style="1188" customWidth="1"/>
    <col min="5122" max="5123" width="18.1428571428571" style="1188" customWidth="1"/>
    <col min="5124" max="5125" width="17.8571428571429" style="1188" customWidth="1"/>
    <col min="5126" max="5126" width="18.1428571428571" style="1188" customWidth="1"/>
    <col min="5127" max="5127" width="17" style="1188" customWidth="1"/>
    <col min="5128" max="5129" width="17.7142857142857" style="1188" customWidth="1"/>
    <col min="5130" max="5139" width="16.8571428571429" style="1188" customWidth="1"/>
    <col min="5140" max="5289" width="10.7142857142857" style="1188" customWidth="1"/>
    <col min="5290" max="5375" width="10.7142857142857" style="1188"/>
    <col min="5376" max="5376" width="68.1428571428571" style="1188" customWidth="1"/>
    <col min="5377" max="5377" width="19.2857142857143" style="1188" customWidth="1"/>
    <col min="5378" max="5379" width="18.1428571428571" style="1188" customWidth="1"/>
    <col min="5380" max="5381" width="17.8571428571429" style="1188" customWidth="1"/>
    <col min="5382" max="5382" width="18.1428571428571" style="1188" customWidth="1"/>
    <col min="5383" max="5383" width="17" style="1188" customWidth="1"/>
    <col min="5384" max="5385" width="17.7142857142857" style="1188" customWidth="1"/>
    <col min="5386" max="5395" width="16.8571428571429" style="1188" customWidth="1"/>
    <col min="5396" max="5545" width="10.7142857142857" style="1188" customWidth="1"/>
    <col min="5546" max="5631" width="10.7142857142857" style="1188"/>
    <col min="5632" max="5632" width="68.1428571428571" style="1188" customWidth="1"/>
    <col min="5633" max="5633" width="19.2857142857143" style="1188" customWidth="1"/>
    <col min="5634" max="5635" width="18.1428571428571" style="1188" customWidth="1"/>
    <col min="5636" max="5637" width="17.8571428571429" style="1188" customWidth="1"/>
    <col min="5638" max="5638" width="18.1428571428571" style="1188" customWidth="1"/>
    <col min="5639" max="5639" width="17" style="1188" customWidth="1"/>
    <col min="5640" max="5641" width="17.7142857142857" style="1188" customWidth="1"/>
    <col min="5642" max="5651" width="16.8571428571429" style="1188" customWidth="1"/>
    <col min="5652" max="5801" width="10.7142857142857" style="1188" customWidth="1"/>
    <col min="5802" max="5887" width="10.7142857142857" style="1188"/>
    <col min="5888" max="5888" width="68.1428571428571" style="1188" customWidth="1"/>
    <col min="5889" max="5889" width="19.2857142857143" style="1188" customWidth="1"/>
    <col min="5890" max="5891" width="18.1428571428571" style="1188" customWidth="1"/>
    <col min="5892" max="5893" width="17.8571428571429" style="1188" customWidth="1"/>
    <col min="5894" max="5894" width="18.1428571428571" style="1188" customWidth="1"/>
    <col min="5895" max="5895" width="17" style="1188" customWidth="1"/>
    <col min="5896" max="5897" width="17.7142857142857" style="1188" customWidth="1"/>
    <col min="5898" max="5907" width="16.8571428571429" style="1188" customWidth="1"/>
    <col min="5908" max="6057" width="10.7142857142857" style="1188" customWidth="1"/>
    <col min="6058" max="6143" width="10.7142857142857" style="1188"/>
    <col min="6144" max="6144" width="68.1428571428571" style="1188" customWidth="1"/>
    <col min="6145" max="6145" width="19.2857142857143" style="1188" customWidth="1"/>
    <col min="6146" max="6147" width="18.1428571428571" style="1188" customWidth="1"/>
    <col min="6148" max="6149" width="17.8571428571429" style="1188" customWidth="1"/>
    <col min="6150" max="6150" width="18.1428571428571" style="1188" customWidth="1"/>
    <col min="6151" max="6151" width="17" style="1188" customWidth="1"/>
    <col min="6152" max="6153" width="17.7142857142857" style="1188" customWidth="1"/>
    <col min="6154" max="6163" width="16.8571428571429" style="1188" customWidth="1"/>
    <col min="6164" max="6313" width="10.7142857142857" style="1188" customWidth="1"/>
    <col min="6314" max="6399" width="10.7142857142857" style="1188"/>
    <col min="6400" max="6400" width="68.1428571428571" style="1188" customWidth="1"/>
    <col min="6401" max="6401" width="19.2857142857143" style="1188" customWidth="1"/>
    <col min="6402" max="6403" width="18.1428571428571" style="1188" customWidth="1"/>
    <col min="6404" max="6405" width="17.8571428571429" style="1188" customWidth="1"/>
    <col min="6406" max="6406" width="18.1428571428571" style="1188" customWidth="1"/>
    <col min="6407" max="6407" width="17" style="1188" customWidth="1"/>
    <col min="6408" max="6409" width="17.7142857142857" style="1188" customWidth="1"/>
    <col min="6410" max="6419" width="16.8571428571429" style="1188" customWidth="1"/>
    <col min="6420" max="6569" width="10.7142857142857" style="1188" customWidth="1"/>
    <col min="6570" max="6655" width="10.7142857142857" style="1188"/>
    <col min="6656" max="6656" width="68.1428571428571" style="1188" customWidth="1"/>
    <col min="6657" max="6657" width="19.2857142857143" style="1188" customWidth="1"/>
    <col min="6658" max="6659" width="18.1428571428571" style="1188" customWidth="1"/>
    <col min="6660" max="6661" width="17.8571428571429" style="1188" customWidth="1"/>
    <col min="6662" max="6662" width="18.1428571428571" style="1188" customWidth="1"/>
    <col min="6663" max="6663" width="17" style="1188" customWidth="1"/>
    <col min="6664" max="6665" width="17.7142857142857" style="1188" customWidth="1"/>
    <col min="6666" max="6675" width="16.8571428571429" style="1188" customWidth="1"/>
    <col min="6676" max="6825" width="10.7142857142857" style="1188" customWidth="1"/>
    <col min="6826" max="6911" width="10.7142857142857" style="1188"/>
    <col min="6912" max="6912" width="68.1428571428571" style="1188" customWidth="1"/>
    <col min="6913" max="6913" width="19.2857142857143" style="1188" customWidth="1"/>
    <col min="6914" max="6915" width="18.1428571428571" style="1188" customWidth="1"/>
    <col min="6916" max="6917" width="17.8571428571429" style="1188" customWidth="1"/>
    <col min="6918" max="6918" width="18.1428571428571" style="1188" customWidth="1"/>
    <col min="6919" max="6919" width="17" style="1188" customWidth="1"/>
    <col min="6920" max="6921" width="17.7142857142857" style="1188" customWidth="1"/>
    <col min="6922" max="6931" width="16.8571428571429" style="1188" customWidth="1"/>
    <col min="6932" max="7081" width="10.7142857142857" style="1188" customWidth="1"/>
    <col min="7082" max="7167" width="10.7142857142857" style="1188"/>
    <col min="7168" max="7168" width="68.1428571428571" style="1188" customWidth="1"/>
    <col min="7169" max="7169" width="19.2857142857143" style="1188" customWidth="1"/>
    <col min="7170" max="7171" width="18.1428571428571" style="1188" customWidth="1"/>
    <col min="7172" max="7173" width="17.8571428571429" style="1188" customWidth="1"/>
    <col min="7174" max="7174" width="18.1428571428571" style="1188" customWidth="1"/>
    <col min="7175" max="7175" width="17" style="1188" customWidth="1"/>
    <col min="7176" max="7177" width="17.7142857142857" style="1188" customWidth="1"/>
    <col min="7178" max="7187" width="16.8571428571429" style="1188" customWidth="1"/>
    <col min="7188" max="7337" width="10.7142857142857" style="1188" customWidth="1"/>
    <col min="7338" max="7423" width="10.7142857142857" style="1188"/>
    <col min="7424" max="7424" width="68.1428571428571" style="1188" customWidth="1"/>
    <col min="7425" max="7425" width="19.2857142857143" style="1188" customWidth="1"/>
    <col min="7426" max="7427" width="18.1428571428571" style="1188" customWidth="1"/>
    <col min="7428" max="7429" width="17.8571428571429" style="1188" customWidth="1"/>
    <col min="7430" max="7430" width="18.1428571428571" style="1188" customWidth="1"/>
    <col min="7431" max="7431" width="17" style="1188" customWidth="1"/>
    <col min="7432" max="7433" width="17.7142857142857" style="1188" customWidth="1"/>
    <col min="7434" max="7443" width="16.8571428571429" style="1188" customWidth="1"/>
    <col min="7444" max="7593" width="10.7142857142857" style="1188" customWidth="1"/>
    <col min="7594" max="7679" width="10.7142857142857" style="1188"/>
    <col min="7680" max="7680" width="68.1428571428571" style="1188" customWidth="1"/>
    <col min="7681" max="7681" width="19.2857142857143" style="1188" customWidth="1"/>
    <col min="7682" max="7683" width="18.1428571428571" style="1188" customWidth="1"/>
    <col min="7684" max="7685" width="17.8571428571429" style="1188" customWidth="1"/>
    <col min="7686" max="7686" width="18.1428571428571" style="1188" customWidth="1"/>
    <col min="7687" max="7687" width="17" style="1188" customWidth="1"/>
    <col min="7688" max="7689" width="17.7142857142857" style="1188" customWidth="1"/>
    <col min="7690" max="7699" width="16.8571428571429" style="1188" customWidth="1"/>
    <col min="7700" max="7849" width="10.7142857142857" style="1188" customWidth="1"/>
    <col min="7850" max="7935" width="10.7142857142857" style="1188"/>
    <col min="7936" max="7936" width="68.1428571428571" style="1188" customWidth="1"/>
    <col min="7937" max="7937" width="19.2857142857143" style="1188" customWidth="1"/>
    <col min="7938" max="7939" width="18.1428571428571" style="1188" customWidth="1"/>
    <col min="7940" max="7941" width="17.8571428571429" style="1188" customWidth="1"/>
    <col min="7942" max="7942" width="18.1428571428571" style="1188" customWidth="1"/>
    <col min="7943" max="7943" width="17" style="1188" customWidth="1"/>
    <col min="7944" max="7945" width="17.7142857142857" style="1188" customWidth="1"/>
    <col min="7946" max="7955" width="16.8571428571429" style="1188" customWidth="1"/>
    <col min="7956" max="8105" width="10.7142857142857" style="1188" customWidth="1"/>
    <col min="8106" max="8191" width="10.7142857142857" style="1188"/>
    <col min="8192" max="8192" width="68.1428571428571" style="1188" customWidth="1"/>
    <col min="8193" max="8193" width="19.2857142857143" style="1188" customWidth="1"/>
    <col min="8194" max="8195" width="18.1428571428571" style="1188" customWidth="1"/>
    <col min="8196" max="8197" width="17.8571428571429" style="1188" customWidth="1"/>
    <col min="8198" max="8198" width="18.1428571428571" style="1188" customWidth="1"/>
    <col min="8199" max="8199" width="17" style="1188" customWidth="1"/>
    <col min="8200" max="8201" width="17.7142857142857" style="1188" customWidth="1"/>
    <col min="8202" max="8211" width="16.8571428571429" style="1188" customWidth="1"/>
    <col min="8212" max="8361" width="10.7142857142857" style="1188" customWidth="1"/>
    <col min="8362" max="8447" width="10.7142857142857" style="1188"/>
    <col min="8448" max="8448" width="68.1428571428571" style="1188" customWidth="1"/>
    <col min="8449" max="8449" width="19.2857142857143" style="1188" customWidth="1"/>
    <col min="8450" max="8451" width="18.1428571428571" style="1188" customWidth="1"/>
    <col min="8452" max="8453" width="17.8571428571429" style="1188" customWidth="1"/>
    <col min="8454" max="8454" width="18.1428571428571" style="1188" customWidth="1"/>
    <col min="8455" max="8455" width="17" style="1188" customWidth="1"/>
    <col min="8456" max="8457" width="17.7142857142857" style="1188" customWidth="1"/>
    <col min="8458" max="8467" width="16.8571428571429" style="1188" customWidth="1"/>
    <col min="8468" max="8617" width="10.7142857142857" style="1188" customWidth="1"/>
    <col min="8618" max="8703" width="10.7142857142857" style="1188"/>
    <col min="8704" max="8704" width="68.1428571428571" style="1188" customWidth="1"/>
    <col min="8705" max="8705" width="19.2857142857143" style="1188" customWidth="1"/>
    <col min="8706" max="8707" width="18.1428571428571" style="1188" customWidth="1"/>
    <col min="8708" max="8709" width="17.8571428571429" style="1188" customWidth="1"/>
    <col min="8710" max="8710" width="18.1428571428571" style="1188" customWidth="1"/>
    <col min="8711" max="8711" width="17" style="1188" customWidth="1"/>
    <col min="8712" max="8713" width="17.7142857142857" style="1188" customWidth="1"/>
    <col min="8714" max="8723" width="16.8571428571429" style="1188" customWidth="1"/>
    <col min="8724" max="8873" width="10.7142857142857" style="1188" customWidth="1"/>
    <col min="8874" max="8959" width="10.7142857142857" style="1188"/>
    <col min="8960" max="8960" width="68.1428571428571" style="1188" customWidth="1"/>
    <col min="8961" max="8961" width="19.2857142857143" style="1188" customWidth="1"/>
    <col min="8962" max="8963" width="18.1428571428571" style="1188" customWidth="1"/>
    <col min="8964" max="8965" width="17.8571428571429" style="1188" customWidth="1"/>
    <col min="8966" max="8966" width="18.1428571428571" style="1188" customWidth="1"/>
    <col min="8967" max="8967" width="17" style="1188" customWidth="1"/>
    <col min="8968" max="8969" width="17.7142857142857" style="1188" customWidth="1"/>
    <col min="8970" max="8979" width="16.8571428571429" style="1188" customWidth="1"/>
    <col min="8980" max="9129" width="10.7142857142857" style="1188" customWidth="1"/>
    <col min="9130" max="9215" width="10.7142857142857" style="1188"/>
    <col min="9216" max="9216" width="68.1428571428571" style="1188" customWidth="1"/>
    <col min="9217" max="9217" width="19.2857142857143" style="1188" customWidth="1"/>
    <col min="9218" max="9219" width="18.1428571428571" style="1188" customWidth="1"/>
    <col min="9220" max="9221" width="17.8571428571429" style="1188" customWidth="1"/>
    <col min="9222" max="9222" width="18.1428571428571" style="1188" customWidth="1"/>
    <col min="9223" max="9223" width="17" style="1188" customWidth="1"/>
    <col min="9224" max="9225" width="17.7142857142857" style="1188" customWidth="1"/>
    <col min="9226" max="9235" width="16.8571428571429" style="1188" customWidth="1"/>
    <col min="9236" max="9385" width="10.7142857142857" style="1188" customWidth="1"/>
    <col min="9386" max="9471" width="10.7142857142857" style="1188"/>
    <col min="9472" max="9472" width="68.1428571428571" style="1188" customWidth="1"/>
    <col min="9473" max="9473" width="19.2857142857143" style="1188" customWidth="1"/>
    <col min="9474" max="9475" width="18.1428571428571" style="1188" customWidth="1"/>
    <col min="9476" max="9477" width="17.8571428571429" style="1188" customWidth="1"/>
    <col min="9478" max="9478" width="18.1428571428571" style="1188" customWidth="1"/>
    <col min="9479" max="9479" width="17" style="1188" customWidth="1"/>
    <col min="9480" max="9481" width="17.7142857142857" style="1188" customWidth="1"/>
    <col min="9482" max="9491" width="16.8571428571429" style="1188" customWidth="1"/>
    <col min="9492" max="9641" width="10.7142857142857" style="1188" customWidth="1"/>
    <col min="9642" max="9727" width="10.7142857142857" style="1188"/>
    <col min="9728" max="9728" width="68.1428571428571" style="1188" customWidth="1"/>
    <col min="9729" max="9729" width="19.2857142857143" style="1188" customWidth="1"/>
    <col min="9730" max="9731" width="18.1428571428571" style="1188" customWidth="1"/>
    <col min="9732" max="9733" width="17.8571428571429" style="1188" customWidth="1"/>
    <col min="9734" max="9734" width="18.1428571428571" style="1188" customWidth="1"/>
    <col min="9735" max="9735" width="17" style="1188" customWidth="1"/>
    <col min="9736" max="9737" width="17.7142857142857" style="1188" customWidth="1"/>
    <col min="9738" max="9747" width="16.8571428571429" style="1188" customWidth="1"/>
    <col min="9748" max="9897" width="10.7142857142857" style="1188" customWidth="1"/>
    <col min="9898" max="9983" width="10.7142857142857" style="1188"/>
    <col min="9984" max="9984" width="68.1428571428571" style="1188" customWidth="1"/>
    <col min="9985" max="9985" width="19.2857142857143" style="1188" customWidth="1"/>
    <col min="9986" max="9987" width="18.1428571428571" style="1188" customWidth="1"/>
    <col min="9988" max="9989" width="17.8571428571429" style="1188" customWidth="1"/>
    <col min="9990" max="9990" width="18.1428571428571" style="1188" customWidth="1"/>
    <col min="9991" max="9991" width="17" style="1188" customWidth="1"/>
    <col min="9992" max="9993" width="17.7142857142857" style="1188" customWidth="1"/>
    <col min="9994" max="10003" width="16.8571428571429" style="1188" customWidth="1"/>
    <col min="10004" max="10153" width="10.7142857142857" style="1188" customWidth="1"/>
    <col min="10154" max="10239" width="10.7142857142857" style="1188"/>
    <col min="10240" max="10240" width="68.1428571428571" style="1188" customWidth="1"/>
    <col min="10241" max="10241" width="19.2857142857143" style="1188" customWidth="1"/>
    <col min="10242" max="10243" width="18.1428571428571" style="1188" customWidth="1"/>
    <col min="10244" max="10245" width="17.8571428571429" style="1188" customWidth="1"/>
    <col min="10246" max="10246" width="18.1428571428571" style="1188" customWidth="1"/>
    <col min="10247" max="10247" width="17" style="1188" customWidth="1"/>
    <col min="10248" max="10249" width="17.7142857142857" style="1188" customWidth="1"/>
    <col min="10250" max="10259" width="16.8571428571429" style="1188" customWidth="1"/>
    <col min="10260" max="10409" width="10.7142857142857" style="1188" customWidth="1"/>
    <col min="10410" max="10495" width="10.7142857142857" style="1188"/>
    <col min="10496" max="10496" width="68.1428571428571" style="1188" customWidth="1"/>
    <col min="10497" max="10497" width="19.2857142857143" style="1188" customWidth="1"/>
    <col min="10498" max="10499" width="18.1428571428571" style="1188" customWidth="1"/>
    <col min="10500" max="10501" width="17.8571428571429" style="1188" customWidth="1"/>
    <col min="10502" max="10502" width="18.1428571428571" style="1188" customWidth="1"/>
    <col min="10503" max="10503" width="17" style="1188" customWidth="1"/>
    <col min="10504" max="10505" width="17.7142857142857" style="1188" customWidth="1"/>
    <col min="10506" max="10515" width="16.8571428571429" style="1188" customWidth="1"/>
    <col min="10516" max="10665" width="10.7142857142857" style="1188" customWidth="1"/>
    <col min="10666" max="10751" width="10.7142857142857" style="1188"/>
    <col min="10752" max="10752" width="68.1428571428571" style="1188" customWidth="1"/>
    <col min="10753" max="10753" width="19.2857142857143" style="1188" customWidth="1"/>
    <col min="10754" max="10755" width="18.1428571428571" style="1188" customWidth="1"/>
    <col min="10756" max="10757" width="17.8571428571429" style="1188" customWidth="1"/>
    <col min="10758" max="10758" width="18.1428571428571" style="1188" customWidth="1"/>
    <col min="10759" max="10759" width="17" style="1188" customWidth="1"/>
    <col min="10760" max="10761" width="17.7142857142857" style="1188" customWidth="1"/>
    <col min="10762" max="10771" width="16.8571428571429" style="1188" customWidth="1"/>
    <col min="10772" max="10921" width="10.7142857142857" style="1188" customWidth="1"/>
    <col min="10922" max="11007" width="10.7142857142857" style="1188"/>
    <col min="11008" max="11008" width="68.1428571428571" style="1188" customWidth="1"/>
    <col min="11009" max="11009" width="19.2857142857143" style="1188" customWidth="1"/>
    <col min="11010" max="11011" width="18.1428571428571" style="1188" customWidth="1"/>
    <col min="11012" max="11013" width="17.8571428571429" style="1188" customWidth="1"/>
    <col min="11014" max="11014" width="18.1428571428571" style="1188" customWidth="1"/>
    <col min="11015" max="11015" width="17" style="1188" customWidth="1"/>
    <col min="11016" max="11017" width="17.7142857142857" style="1188" customWidth="1"/>
    <col min="11018" max="11027" width="16.8571428571429" style="1188" customWidth="1"/>
    <col min="11028" max="11177" width="10.7142857142857" style="1188" customWidth="1"/>
    <col min="11178" max="11263" width="10.7142857142857" style="1188"/>
    <col min="11264" max="11264" width="68.1428571428571" style="1188" customWidth="1"/>
    <col min="11265" max="11265" width="19.2857142857143" style="1188" customWidth="1"/>
    <col min="11266" max="11267" width="18.1428571428571" style="1188" customWidth="1"/>
    <col min="11268" max="11269" width="17.8571428571429" style="1188" customWidth="1"/>
    <col min="11270" max="11270" width="18.1428571428571" style="1188" customWidth="1"/>
    <col min="11271" max="11271" width="17" style="1188" customWidth="1"/>
    <col min="11272" max="11273" width="17.7142857142857" style="1188" customWidth="1"/>
    <col min="11274" max="11283" width="16.8571428571429" style="1188" customWidth="1"/>
    <col min="11284" max="11433" width="10.7142857142857" style="1188" customWidth="1"/>
    <col min="11434" max="11519" width="10.7142857142857" style="1188"/>
    <col min="11520" max="11520" width="68.1428571428571" style="1188" customWidth="1"/>
    <col min="11521" max="11521" width="19.2857142857143" style="1188" customWidth="1"/>
    <col min="11522" max="11523" width="18.1428571428571" style="1188" customWidth="1"/>
    <col min="11524" max="11525" width="17.8571428571429" style="1188" customWidth="1"/>
    <col min="11526" max="11526" width="18.1428571428571" style="1188" customWidth="1"/>
    <col min="11527" max="11527" width="17" style="1188" customWidth="1"/>
    <col min="11528" max="11529" width="17.7142857142857" style="1188" customWidth="1"/>
    <col min="11530" max="11539" width="16.8571428571429" style="1188" customWidth="1"/>
    <col min="11540" max="11689" width="10.7142857142857" style="1188" customWidth="1"/>
    <col min="11690" max="11775" width="10.7142857142857" style="1188"/>
    <col min="11776" max="11776" width="68.1428571428571" style="1188" customWidth="1"/>
    <col min="11777" max="11777" width="19.2857142857143" style="1188" customWidth="1"/>
    <col min="11778" max="11779" width="18.1428571428571" style="1188" customWidth="1"/>
    <col min="11780" max="11781" width="17.8571428571429" style="1188" customWidth="1"/>
    <col min="11782" max="11782" width="18.1428571428571" style="1188" customWidth="1"/>
    <col min="11783" max="11783" width="17" style="1188" customWidth="1"/>
    <col min="11784" max="11785" width="17.7142857142857" style="1188" customWidth="1"/>
    <col min="11786" max="11795" width="16.8571428571429" style="1188" customWidth="1"/>
    <col min="11796" max="11945" width="10.7142857142857" style="1188" customWidth="1"/>
    <col min="11946" max="12031" width="10.7142857142857" style="1188"/>
    <col min="12032" max="12032" width="68.1428571428571" style="1188" customWidth="1"/>
    <col min="12033" max="12033" width="19.2857142857143" style="1188" customWidth="1"/>
    <col min="12034" max="12035" width="18.1428571428571" style="1188" customWidth="1"/>
    <col min="12036" max="12037" width="17.8571428571429" style="1188" customWidth="1"/>
    <col min="12038" max="12038" width="18.1428571428571" style="1188" customWidth="1"/>
    <col min="12039" max="12039" width="17" style="1188" customWidth="1"/>
    <col min="12040" max="12041" width="17.7142857142857" style="1188" customWidth="1"/>
    <col min="12042" max="12051" width="16.8571428571429" style="1188" customWidth="1"/>
    <col min="12052" max="12201" width="10.7142857142857" style="1188" customWidth="1"/>
    <col min="12202" max="12287" width="10.7142857142857" style="1188"/>
    <col min="12288" max="12288" width="68.1428571428571" style="1188" customWidth="1"/>
    <col min="12289" max="12289" width="19.2857142857143" style="1188" customWidth="1"/>
    <col min="12290" max="12291" width="18.1428571428571" style="1188" customWidth="1"/>
    <col min="12292" max="12293" width="17.8571428571429" style="1188" customWidth="1"/>
    <col min="12294" max="12294" width="18.1428571428571" style="1188" customWidth="1"/>
    <col min="12295" max="12295" width="17" style="1188" customWidth="1"/>
    <col min="12296" max="12297" width="17.7142857142857" style="1188" customWidth="1"/>
    <col min="12298" max="12307" width="16.8571428571429" style="1188" customWidth="1"/>
    <col min="12308" max="12457" width="10.7142857142857" style="1188" customWidth="1"/>
    <col min="12458" max="12543" width="10.7142857142857" style="1188"/>
    <col min="12544" max="12544" width="68.1428571428571" style="1188" customWidth="1"/>
    <col min="12545" max="12545" width="19.2857142857143" style="1188" customWidth="1"/>
    <col min="12546" max="12547" width="18.1428571428571" style="1188" customWidth="1"/>
    <col min="12548" max="12549" width="17.8571428571429" style="1188" customWidth="1"/>
    <col min="12550" max="12550" width="18.1428571428571" style="1188" customWidth="1"/>
    <col min="12551" max="12551" width="17" style="1188" customWidth="1"/>
    <col min="12552" max="12553" width="17.7142857142857" style="1188" customWidth="1"/>
    <col min="12554" max="12563" width="16.8571428571429" style="1188" customWidth="1"/>
    <col min="12564" max="12713" width="10.7142857142857" style="1188" customWidth="1"/>
    <col min="12714" max="12799" width="10.7142857142857" style="1188"/>
    <col min="12800" max="12800" width="68.1428571428571" style="1188" customWidth="1"/>
    <col min="12801" max="12801" width="19.2857142857143" style="1188" customWidth="1"/>
    <col min="12802" max="12803" width="18.1428571428571" style="1188" customWidth="1"/>
    <col min="12804" max="12805" width="17.8571428571429" style="1188" customWidth="1"/>
    <col min="12806" max="12806" width="18.1428571428571" style="1188" customWidth="1"/>
    <col min="12807" max="12807" width="17" style="1188" customWidth="1"/>
    <col min="12808" max="12809" width="17.7142857142857" style="1188" customWidth="1"/>
    <col min="12810" max="12819" width="16.8571428571429" style="1188" customWidth="1"/>
    <col min="12820" max="12969" width="10.7142857142857" style="1188" customWidth="1"/>
    <col min="12970" max="13055" width="10.7142857142857" style="1188"/>
    <col min="13056" max="13056" width="68.1428571428571" style="1188" customWidth="1"/>
    <col min="13057" max="13057" width="19.2857142857143" style="1188" customWidth="1"/>
    <col min="13058" max="13059" width="18.1428571428571" style="1188" customWidth="1"/>
    <col min="13060" max="13061" width="17.8571428571429" style="1188" customWidth="1"/>
    <col min="13062" max="13062" width="18.1428571428571" style="1188" customWidth="1"/>
    <col min="13063" max="13063" width="17" style="1188" customWidth="1"/>
    <col min="13064" max="13065" width="17.7142857142857" style="1188" customWidth="1"/>
    <col min="13066" max="13075" width="16.8571428571429" style="1188" customWidth="1"/>
    <col min="13076" max="13225" width="10.7142857142857" style="1188" customWidth="1"/>
    <col min="13226" max="13311" width="10.7142857142857" style="1188"/>
    <col min="13312" max="13312" width="68.1428571428571" style="1188" customWidth="1"/>
    <col min="13313" max="13313" width="19.2857142857143" style="1188" customWidth="1"/>
    <col min="13314" max="13315" width="18.1428571428571" style="1188" customWidth="1"/>
    <col min="13316" max="13317" width="17.8571428571429" style="1188" customWidth="1"/>
    <col min="13318" max="13318" width="18.1428571428571" style="1188" customWidth="1"/>
    <col min="13319" max="13319" width="17" style="1188" customWidth="1"/>
    <col min="13320" max="13321" width="17.7142857142857" style="1188" customWidth="1"/>
    <col min="13322" max="13331" width="16.8571428571429" style="1188" customWidth="1"/>
    <col min="13332" max="13481" width="10.7142857142857" style="1188" customWidth="1"/>
    <col min="13482" max="13567" width="10.7142857142857" style="1188"/>
    <col min="13568" max="13568" width="68.1428571428571" style="1188" customWidth="1"/>
    <col min="13569" max="13569" width="19.2857142857143" style="1188" customWidth="1"/>
    <col min="13570" max="13571" width="18.1428571428571" style="1188" customWidth="1"/>
    <col min="13572" max="13573" width="17.8571428571429" style="1188" customWidth="1"/>
    <col min="13574" max="13574" width="18.1428571428571" style="1188" customWidth="1"/>
    <col min="13575" max="13575" width="17" style="1188" customWidth="1"/>
    <col min="13576" max="13577" width="17.7142857142857" style="1188" customWidth="1"/>
    <col min="13578" max="13587" width="16.8571428571429" style="1188" customWidth="1"/>
    <col min="13588" max="13737" width="10.7142857142857" style="1188" customWidth="1"/>
    <col min="13738" max="13823" width="10.7142857142857" style="1188"/>
    <col min="13824" max="13824" width="68.1428571428571" style="1188" customWidth="1"/>
    <col min="13825" max="13825" width="19.2857142857143" style="1188" customWidth="1"/>
    <col min="13826" max="13827" width="18.1428571428571" style="1188" customWidth="1"/>
    <col min="13828" max="13829" width="17.8571428571429" style="1188" customWidth="1"/>
    <col min="13830" max="13830" width="18.1428571428571" style="1188" customWidth="1"/>
    <col min="13831" max="13831" width="17" style="1188" customWidth="1"/>
    <col min="13832" max="13833" width="17.7142857142857" style="1188" customWidth="1"/>
    <col min="13834" max="13843" width="16.8571428571429" style="1188" customWidth="1"/>
    <col min="13844" max="13993" width="10.7142857142857" style="1188" customWidth="1"/>
    <col min="13994" max="14079" width="10.7142857142857" style="1188"/>
    <col min="14080" max="14080" width="68.1428571428571" style="1188" customWidth="1"/>
    <col min="14081" max="14081" width="19.2857142857143" style="1188" customWidth="1"/>
    <col min="14082" max="14083" width="18.1428571428571" style="1188" customWidth="1"/>
    <col min="14084" max="14085" width="17.8571428571429" style="1188" customWidth="1"/>
    <col min="14086" max="14086" width="18.1428571428571" style="1188" customWidth="1"/>
    <col min="14087" max="14087" width="17" style="1188" customWidth="1"/>
    <col min="14088" max="14089" width="17.7142857142857" style="1188" customWidth="1"/>
    <col min="14090" max="14099" width="16.8571428571429" style="1188" customWidth="1"/>
    <col min="14100" max="14249" width="10.7142857142857" style="1188" customWidth="1"/>
    <col min="14250" max="14335" width="10.7142857142857" style="1188"/>
    <col min="14336" max="14336" width="68.1428571428571" style="1188" customWidth="1"/>
    <col min="14337" max="14337" width="19.2857142857143" style="1188" customWidth="1"/>
    <col min="14338" max="14339" width="18.1428571428571" style="1188" customWidth="1"/>
    <col min="14340" max="14341" width="17.8571428571429" style="1188" customWidth="1"/>
    <col min="14342" max="14342" width="18.1428571428571" style="1188" customWidth="1"/>
    <col min="14343" max="14343" width="17" style="1188" customWidth="1"/>
    <col min="14344" max="14345" width="17.7142857142857" style="1188" customWidth="1"/>
    <col min="14346" max="14355" width="16.8571428571429" style="1188" customWidth="1"/>
    <col min="14356" max="14505" width="10.7142857142857" style="1188" customWidth="1"/>
    <col min="14506" max="14591" width="10.7142857142857" style="1188"/>
    <col min="14592" max="14592" width="68.1428571428571" style="1188" customWidth="1"/>
    <col min="14593" max="14593" width="19.2857142857143" style="1188" customWidth="1"/>
    <col min="14594" max="14595" width="18.1428571428571" style="1188" customWidth="1"/>
    <col min="14596" max="14597" width="17.8571428571429" style="1188" customWidth="1"/>
    <col min="14598" max="14598" width="18.1428571428571" style="1188" customWidth="1"/>
    <col min="14599" max="14599" width="17" style="1188" customWidth="1"/>
    <col min="14600" max="14601" width="17.7142857142857" style="1188" customWidth="1"/>
    <col min="14602" max="14611" width="16.8571428571429" style="1188" customWidth="1"/>
    <col min="14612" max="14761" width="10.7142857142857" style="1188" customWidth="1"/>
    <col min="14762" max="14847" width="10.7142857142857" style="1188"/>
    <col min="14848" max="14848" width="68.1428571428571" style="1188" customWidth="1"/>
    <col min="14849" max="14849" width="19.2857142857143" style="1188" customWidth="1"/>
    <col min="14850" max="14851" width="18.1428571428571" style="1188" customWidth="1"/>
    <col min="14852" max="14853" width="17.8571428571429" style="1188" customWidth="1"/>
    <col min="14854" max="14854" width="18.1428571428571" style="1188" customWidth="1"/>
    <col min="14855" max="14855" width="17" style="1188" customWidth="1"/>
    <col min="14856" max="14857" width="17.7142857142857" style="1188" customWidth="1"/>
    <col min="14858" max="14867" width="16.8571428571429" style="1188" customWidth="1"/>
    <col min="14868" max="15017" width="10.7142857142857" style="1188" customWidth="1"/>
    <col min="15018" max="15103" width="10.7142857142857" style="1188"/>
    <col min="15104" max="15104" width="68.1428571428571" style="1188" customWidth="1"/>
    <col min="15105" max="15105" width="19.2857142857143" style="1188" customWidth="1"/>
    <col min="15106" max="15107" width="18.1428571428571" style="1188" customWidth="1"/>
    <col min="15108" max="15109" width="17.8571428571429" style="1188" customWidth="1"/>
    <col min="15110" max="15110" width="18.1428571428571" style="1188" customWidth="1"/>
    <col min="15111" max="15111" width="17" style="1188" customWidth="1"/>
    <col min="15112" max="15113" width="17.7142857142857" style="1188" customWidth="1"/>
    <col min="15114" max="15123" width="16.8571428571429" style="1188" customWidth="1"/>
    <col min="15124" max="15273" width="10.7142857142857" style="1188" customWidth="1"/>
    <col min="15274" max="15359" width="10.7142857142857" style="1188"/>
    <col min="15360" max="15360" width="68.1428571428571" style="1188" customWidth="1"/>
    <col min="15361" max="15361" width="19.2857142857143" style="1188" customWidth="1"/>
    <col min="15362" max="15363" width="18.1428571428571" style="1188" customWidth="1"/>
    <col min="15364" max="15365" width="17.8571428571429" style="1188" customWidth="1"/>
    <col min="15366" max="15366" width="18.1428571428571" style="1188" customWidth="1"/>
    <col min="15367" max="15367" width="17" style="1188" customWidth="1"/>
    <col min="15368" max="15369" width="17.7142857142857" style="1188" customWidth="1"/>
    <col min="15370" max="15379" width="16.8571428571429" style="1188" customWidth="1"/>
    <col min="15380" max="15529" width="10.7142857142857" style="1188" customWidth="1"/>
    <col min="15530" max="15615" width="10.7142857142857" style="1188"/>
    <col min="15616" max="15616" width="68.1428571428571" style="1188" customWidth="1"/>
    <col min="15617" max="15617" width="19.2857142857143" style="1188" customWidth="1"/>
    <col min="15618" max="15619" width="18.1428571428571" style="1188" customWidth="1"/>
    <col min="15620" max="15621" width="17.8571428571429" style="1188" customWidth="1"/>
    <col min="15622" max="15622" width="18.1428571428571" style="1188" customWidth="1"/>
    <col min="15623" max="15623" width="17" style="1188" customWidth="1"/>
    <col min="15624" max="15625" width="17.7142857142857" style="1188" customWidth="1"/>
    <col min="15626" max="15635" width="16.8571428571429" style="1188" customWidth="1"/>
    <col min="15636" max="15785" width="10.7142857142857" style="1188" customWidth="1"/>
    <col min="15786" max="15871" width="10.7142857142857" style="1188"/>
    <col min="15872" max="15872" width="68.1428571428571" style="1188" customWidth="1"/>
    <col min="15873" max="15873" width="19.2857142857143" style="1188" customWidth="1"/>
    <col min="15874" max="15875" width="18.1428571428571" style="1188" customWidth="1"/>
    <col min="15876" max="15877" width="17.8571428571429" style="1188" customWidth="1"/>
    <col min="15878" max="15878" width="18.1428571428571" style="1188" customWidth="1"/>
    <col min="15879" max="15879" width="17" style="1188" customWidth="1"/>
    <col min="15880" max="15881" width="17.7142857142857" style="1188" customWidth="1"/>
    <col min="15882" max="15891" width="16.8571428571429" style="1188" customWidth="1"/>
    <col min="15892" max="16041" width="10.7142857142857" style="1188" customWidth="1"/>
    <col min="16042" max="16127" width="10.7142857142857" style="1188"/>
    <col min="16128" max="16128" width="68.1428571428571" style="1188" customWidth="1"/>
    <col min="16129" max="16129" width="19.2857142857143" style="1188" customWidth="1"/>
    <col min="16130" max="16131" width="18.1428571428571" style="1188" customWidth="1"/>
    <col min="16132" max="16133" width="17.8571428571429" style="1188" customWidth="1"/>
    <col min="16134" max="16134" width="18.1428571428571" style="1188" customWidth="1"/>
    <col min="16135" max="16135" width="17" style="1188" customWidth="1"/>
    <col min="16136" max="16137" width="17.7142857142857" style="1188" customWidth="1"/>
    <col min="16138" max="16147" width="16.8571428571429" style="1188" customWidth="1"/>
    <col min="16148" max="16297" width="10.7142857142857" style="1188" customWidth="1"/>
    <col min="16298" max="16384" width="10.7142857142857" style="1188"/>
  </cols>
  <sheetData>
    <row r="1" spans="1:19" ht="27" customHeight="1">
      <c r="A1" s="1552" t="s">
        <v>138</v>
      </c>
      <c r="B1" s="1552"/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  <c r="N1" s="1552"/>
      <c r="O1" s="1552"/>
      <c r="P1" s="1552"/>
      <c r="Q1" s="1552"/>
      <c r="R1" s="1552"/>
      <c r="S1" s="1552"/>
    </row>
    <row r="2" ht="12" customHeight="1">
      <c r="S2" s="1189"/>
    </row>
    <row r="3" spans="1:19" ht="25.5" customHeight="1">
      <c r="A3" s="1190" t="s">
        <v>200</v>
      </c>
      <c r="R3" s="1553"/>
      <c r="S3" s="1553"/>
    </row>
    <row r="4" spans="1:19" ht="32.25" customHeight="1" thickBot="1">
      <c r="A4" s="1554" t="s">
        <v>572</v>
      </c>
      <c r="B4" s="1554"/>
      <c r="C4" s="1554"/>
      <c r="D4" s="1554"/>
      <c r="E4" s="1554"/>
      <c r="F4" s="1554"/>
      <c r="G4" s="1554"/>
      <c r="H4" s="1554"/>
      <c r="I4" s="1554"/>
      <c r="J4" s="1554"/>
      <c r="K4" s="1554"/>
      <c r="L4" s="1554"/>
      <c r="M4" s="1554"/>
      <c r="N4" s="1554"/>
      <c r="O4" s="1554"/>
      <c r="P4" s="1554"/>
      <c r="Q4" s="1554"/>
      <c r="R4" s="1554"/>
      <c r="S4" s="1554"/>
    </row>
    <row r="5" spans="1:19" ht="19.5" customHeight="1">
      <c r="A5" s="1555" t="s">
        <v>551</v>
      </c>
      <c r="B5" s="1557" t="s">
        <v>619</v>
      </c>
      <c r="C5" s="1560" t="s">
        <v>257</v>
      </c>
      <c r="D5" s="1560" t="s">
        <v>673</v>
      </c>
      <c r="E5" s="1557" t="s">
        <v>943</v>
      </c>
      <c r="F5" s="1560"/>
      <c r="G5" s="1563"/>
      <c r="H5" s="1566" t="s">
        <v>573</v>
      </c>
      <c r="I5" s="1567"/>
      <c r="J5" s="1567"/>
      <c r="K5" s="1567"/>
      <c r="L5" s="1567"/>
      <c r="M5" s="1567"/>
      <c r="N5" s="1567"/>
      <c r="O5" s="1567"/>
      <c r="P5" s="1567"/>
      <c r="Q5" s="1567"/>
      <c r="R5" s="1567"/>
      <c r="S5" s="1568"/>
    </row>
    <row r="6" spans="1:19" ht="18" customHeight="1">
      <c r="A6" s="1556"/>
      <c r="B6" s="1558" t="s">
        <v>311</v>
      </c>
      <c r="C6" s="1561"/>
      <c r="D6" s="1561"/>
      <c r="E6" s="1558"/>
      <c r="F6" s="1561"/>
      <c r="G6" s="1564"/>
      <c r="H6" s="1550" t="s">
        <v>29</v>
      </c>
      <c r="I6" s="1548"/>
      <c r="J6" s="1548"/>
      <c r="K6" s="1548"/>
      <c r="L6" s="1548" t="s">
        <v>30</v>
      </c>
      <c r="M6" s="1548"/>
      <c r="N6" s="1548"/>
      <c r="O6" s="1548"/>
      <c r="P6" s="1548" t="s">
        <v>245</v>
      </c>
      <c r="Q6" s="1548"/>
      <c r="R6" s="1548"/>
      <c r="S6" s="1549"/>
    </row>
    <row r="7" spans="1:19" ht="19.5" customHeight="1">
      <c r="A7" s="1556"/>
      <c r="B7" s="1558" t="s">
        <v>311</v>
      </c>
      <c r="C7" s="1561"/>
      <c r="D7" s="1561"/>
      <c r="E7" s="1559"/>
      <c r="F7" s="1562"/>
      <c r="G7" s="1565"/>
      <c r="H7" s="1550" t="s">
        <v>574</v>
      </c>
      <c r="I7" s="1548"/>
      <c r="J7" s="1548"/>
      <c r="K7" s="1548"/>
      <c r="L7" s="1548" t="s">
        <v>574</v>
      </c>
      <c r="M7" s="1548"/>
      <c r="N7" s="1548"/>
      <c r="O7" s="1548"/>
      <c r="P7" s="1548" t="s">
        <v>574</v>
      </c>
      <c r="Q7" s="1548"/>
      <c r="R7" s="1548"/>
      <c r="S7" s="1549"/>
    </row>
    <row r="8" spans="1:19" ht="24" customHeight="1">
      <c r="A8" s="1556"/>
      <c r="B8" s="1558" t="s">
        <v>311</v>
      </c>
      <c r="C8" s="1561"/>
      <c r="D8" s="1561"/>
      <c r="E8" s="1569" t="s">
        <v>674</v>
      </c>
      <c r="F8" s="1570" t="s">
        <v>959</v>
      </c>
      <c r="G8" s="1573" t="s">
        <v>675</v>
      </c>
      <c r="H8" s="1574" t="s">
        <v>51</v>
      </c>
      <c r="I8" s="1135" t="s">
        <v>289</v>
      </c>
      <c r="J8" s="1542" t="s">
        <v>575</v>
      </c>
      <c r="K8" s="1544" t="s">
        <v>245</v>
      </c>
      <c r="L8" s="1542" t="s">
        <v>51</v>
      </c>
      <c r="M8" s="1135" t="s">
        <v>289</v>
      </c>
      <c r="N8" s="1542" t="s">
        <v>575</v>
      </c>
      <c r="O8" s="1544" t="s">
        <v>245</v>
      </c>
      <c r="P8" s="1542" t="s">
        <v>51</v>
      </c>
      <c r="Q8" s="1135" t="s">
        <v>289</v>
      </c>
      <c r="R8" s="1542" t="s">
        <v>575</v>
      </c>
      <c r="S8" s="1539" t="s">
        <v>245</v>
      </c>
    </row>
    <row r="9" spans="1:19" ht="24.75" customHeight="1">
      <c r="A9" s="1556"/>
      <c r="B9" s="1558" t="s">
        <v>311</v>
      </c>
      <c r="C9" s="1561"/>
      <c r="D9" s="1561"/>
      <c r="E9" s="1558"/>
      <c r="F9" s="1571"/>
      <c r="G9" s="1564"/>
      <c r="H9" s="1575"/>
      <c r="I9" s="1542" t="s">
        <v>960</v>
      </c>
      <c r="J9" s="1547"/>
      <c r="K9" s="1545"/>
      <c r="L9" s="1547"/>
      <c r="M9" s="1542" t="s">
        <v>960</v>
      </c>
      <c r="N9" s="1547"/>
      <c r="O9" s="1545"/>
      <c r="P9" s="1547"/>
      <c r="Q9" s="1542" t="s">
        <v>960</v>
      </c>
      <c r="R9" s="1547"/>
      <c r="S9" s="1540"/>
    </row>
    <row r="10" spans="1:19" ht="42" customHeight="1">
      <c r="A10" s="1556"/>
      <c r="B10" s="1559" t="s">
        <v>311</v>
      </c>
      <c r="C10" s="1562"/>
      <c r="D10" s="1562"/>
      <c r="E10" s="1559"/>
      <c r="F10" s="1572"/>
      <c r="G10" s="1565"/>
      <c r="H10" s="1576"/>
      <c r="I10" s="1543"/>
      <c r="J10" s="1543"/>
      <c r="K10" s="1546"/>
      <c r="L10" s="1543"/>
      <c r="M10" s="1543"/>
      <c r="N10" s="1543"/>
      <c r="O10" s="1546"/>
      <c r="P10" s="1543"/>
      <c r="Q10" s="1543"/>
      <c r="R10" s="1543"/>
      <c r="S10" s="1541"/>
    </row>
    <row r="11" spans="1:169" s="1192" customFormat="1" ht="26.25" customHeight="1" thickBot="1">
      <c r="A11" s="1556"/>
      <c r="B11" s="1136">
        <v>1</v>
      </c>
      <c r="C11" s="1137" t="s">
        <v>708</v>
      </c>
      <c r="D11" s="1137" t="s">
        <v>709</v>
      </c>
      <c r="E11" s="1138">
        <v>4</v>
      </c>
      <c r="F11" s="1139">
        <v>5</v>
      </c>
      <c r="G11" s="1140">
        <v>6</v>
      </c>
      <c r="H11" s="1141">
        <v>7</v>
      </c>
      <c r="I11" s="1142" t="s">
        <v>676</v>
      </c>
      <c r="J11" s="1143">
        <v>8</v>
      </c>
      <c r="K11" s="1143" t="s">
        <v>677</v>
      </c>
      <c r="L11" s="1142">
        <v>10</v>
      </c>
      <c r="M11" s="1142" t="s">
        <v>678</v>
      </c>
      <c r="N11" s="1144">
        <v>11</v>
      </c>
      <c r="O11" s="1143" t="s">
        <v>679</v>
      </c>
      <c r="P11" s="1142" t="s">
        <v>680</v>
      </c>
      <c r="Q11" s="1142" t="s">
        <v>681</v>
      </c>
      <c r="R11" s="1143" t="s">
        <v>682</v>
      </c>
      <c r="S11" s="1145" t="s">
        <v>683</v>
      </c>
      <c r="T11" s="1191"/>
      <c r="U11" s="1191"/>
      <c r="V11" s="1191"/>
      <c r="W11" s="1191"/>
      <c r="X11" s="1191"/>
      <c r="Y11" s="1191"/>
      <c r="Z11" s="1191"/>
      <c r="AA11" s="1191"/>
      <c r="AB11" s="1191"/>
      <c r="AC11" s="1191"/>
      <c r="AD11" s="1191"/>
      <c r="AE11" s="1191"/>
      <c r="AF11" s="1191"/>
      <c r="AG11" s="1191"/>
      <c r="AH11" s="1191"/>
      <c r="AI11" s="1191"/>
      <c r="AJ11" s="1191"/>
      <c r="AK11" s="1191"/>
      <c r="AL11" s="1191"/>
      <c r="AM11" s="1191"/>
      <c r="AN11" s="1191"/>
      <c r="AO11" s="1191"/>
      <c r="AP11" s="1191"/>
      <c r="AQ11" s="1191"/>
      <c r="AR11" s="1191"/>
      <c r="AS11" s="1191"/>
      <c r="AT11" s="1191"/>
      <c r="AU11" s="1191"/>
      <c r="AV11" s="1191"/>
      <c r="AW11" s="1191"/>
      <c r="AX11" s="1191"/>
      <c r="AY11" s="1191"/>
      <c r="AZ11" s="1191"/>
      <c r="BA11" s="1191"/>
      <c r="BB11" s="1191"/>
      <c r="BC11" s="1191"/>
      <c r="BD11" s="1191"/>
      <c r="BE11" s="1191"/>
      <c r="BF11" s="1191"/>
      <c r="BG11" s="1191"/>
      <c r="BH11" s="1191"/>
      <c r="BI11" s="1191"/>
      <c r="BJ11" s="1191"/>
      <c r="BK11" s="1191"/>
      <c r="BL11" s="1191"/>
      <c r="BM11" s="1191"/>
      <c r="BN11" s="1191"/>
      <c r="BO11" s="1191"/>
      <c r="BP11" s="1191"/>
      <c r="BQ11" s="1191"/>
      <c r="BR11" s="1191"/>
      <c r="BS11" s="1191"/>
      <c r="BT11" s="1191"/>
      <c r="BU11" s="1191"/>
      <c r="BV11" s="1191"/>
      <c r="BW11" s="1191"/>
      <c r="BX11" s="1191"/>
      <c r="BY11" s="1191"/>
      <c r="BZ11" s="1191"/>
      <c r="CA11" s="1191"/>
      <c r="CB11" s="1191"/>
      <c r="CC11" s="1191"/>
      <c r="CD11" s="1191"/>
      <c r="CE11" s="1191"/>
      <c r="CF11" s="1191"/>
      <c r="CG11" s="1191"/>
      <c r="CH11" s="1191"/>
      <c r="CI11" s="1191"/>
      <c r="CJ11" s="1191"/>
      <c r="CK11" s="1191"/>
      <c r="CL11" s="1191"/>
      <c r="CM11" s="1191"/>
      <c r="CN11" s="1191"/>
      <c r="CO11" s="1191"/>
      <c r="CP11" s="1191"/>
      <c r="CQ11" s="1191"/>
      <c r="CR11" s="1191"/>
      <c r="CS11" s="1191"/>
      <c r="CT11" s="1191"/>
      <c r="CU11" s="1191"/>
      <c r="CV11" s="1191"/>
      <c r="CW11" s="1191"/>
      <c r="CX11" s="1191"/>
      <c r="CY11" s="1191"/>
      <c r="CZ11" s="1191"/>
      <c r="DA11" s="1191"/>
      <c r="DB11" s="1191"/>
      <c r="DC11" s="1191"/>
      <c r="DD11" s="1191"/>
      <c r="DE11" s="1191"/>
      <c r="DF11" s="1191"/>
      <c r="DG11" s="1191"/>
      <c r="DH11" s="1191"/>
      <c r="DI11" s="1191"/>
      <c r="DJ11" s="1191"/>
      <c r="DK11" s="1191"/>
      <c r="DL11" s="1191"/>
      <c r="DM11" s="1191"/>
      <c r="DN11" s="1191"/>
      <c r="DO11" s="1191"/>
      <c r="DP11" s="1191"/>
      <c r="DQ11" s="1191"/>
      <c r="DR11" s="1191"/>
      <c r="DS11" s="1191"/>
      <c r="DT11" s="1191"/>
      <c r="DU11" s="1191"/>
      <c r="DV11" s="1191"/>
      <c r="DW11" s="1191"/>
      <c r="DX11" s="1191"/>
      <c r="DY11" s="1191"/>
      <c r="DZ11" s="1191"/>
      <c r="EA11" s="1191"/>
      <c r="EB11" s="1191"/>
      <c r="EC11" s="1191"/>
      <c r="ED11" s="1191"/>
      <c r="EE11" s="1191"/>
      <c r="EF11" s="1191"/>
      <c r="EG11" s="1191"/>
      <c r="EH11" s="1191"/>
      <c r="EI11" s="1191"/>
      <c r="EJ11" s="1191"/>
      <c r="EK11" s="1191"/>
      <c r="EL11" s="1191"/>
      <c r="EM11" s="1191"/>
      <c r="EN11" s="1191"/>
      <c r="EO11" s="1191"/>
      <c r="EP11" s="1191"/>
      <c r="EQ11" s="1191"/>
      <c r="ER11" s="1191"/>
      <c r="ES11" s="1191"/>
      <c r="ET11" s="1191"/>
      <c r="EU11" s="1191"/>
      <c r="EV11" s="1191"/>
      <c r="EW11" s="1191"/>
      <c r="EX11" s="1191"/>
      <c r="EY11" s="1191"/>
      <c r="EZ11" s="1191"/>
      <c r="FA11" s="1191"/>
      <c r="FB11" s="1191"/>
      <c r="FC11" s="1191"/>
      <c r="FD11" s="1191"/>
      <c r="FE11" s="1191"/>
      <c r="FF11" s="1191"/>
      <c r="FG11" s="1191"/>
      <c r="FH11" s="1191"/>
      <c r="FI11" s="1191"/>
      <c r="FJ11" s="1191"/>
      <c r="FK11" s="1191"/>
      <c r="FL11" s="1191"/>
      <c r="FM11" s="1191"/>
    </row>
    <row r="12" spans="1:169" s="1192" customFormat="1" ht="37.5" customHeight="1" thickTop="1" thickBot="1">
      <c r="A12" s="1193" t="s">
        <v>620</v>
      </c>
      <c r="B12" s="1194"/>
      <c r="C12" s="1195"/>
      <c r="D12" s="1195"/>
      <c r="E12" s="1196"/>
      <c r="F12" s="1197"/>
      <c r="G12" s="1197"/>
      <c r="H12" s="1198"/>
      <c r="I12" s="1197"/>
      <c r="J12" s="1195"/>
      <c r="K12" s="1195"/>
      <c r="L12" s="1197"/>
      <c r="M12" s="1197"/>
      <c r="N12" s="1199"/>
      <c r="O12" s="1195"/>
      <c r="P12" s="1197"/>
      <c r="Q12" s="1197"/>
      <c r="R12" s="1195"/>
      <c r="S12" s="1200"/>
      <c r="T12" s="1191"/>
      <c r="U12" s="1191"/>
      <c r="V12" s="1191"/>
      <c r="W12" s="1191"/>
      <c r="X12" s="1191"/>
      <c r="Y12" s="1191"/>
      <c r="Z12" s="1191"/>
      <c r="AA12" s="1191"/>
      <c r="AB12" s="1191"/>
      <c r="AC12" s="1191"/>
      <c r="AD12" s="1191"/>
      <c r="AE12" s="1191"/>
      <c r="AF12" s="1191"/>
      <c r="AG12" s="1191"/>
      <c r="AH12" s="1191"/>
      <c r="AI12" s="1191"/>
      <c r="AJ12" s="1191"/>
      <c r="AK12" s="1191"/>
      <c r="AL12" s="1191"/>
      <c r="AM12" s="1191"/>
      <c r="AN12" s="1191"/>
      <c r="AO12" s="1191"/>
      <c r="AP12" s="1191"/>
      <c r="AQ12" s="1191"/>
      <c r="AR12" s="1191"/>
      <c r="AS12" s="1191"/>
      <c r="AT12" s="1191"/>
      <c r="AU12" s="1191"/>
      <c r="AV12" s="1191"/>
      <c r="AW12" s="1191"/>
      <c r="AX12" s="1191"/>
      <c r="AY12" s="1191"/>
      <c r="AZ12" s="1191"/>
      <c r="BA12" s="1191"/>
      <c r="BB12" s="1191"/>
      <c r="BC12" s="1191"/>
      <c r="BD12" s="1191"/>
      <c r="BE12" s="1191"/>
      <c r="BF12" s="1191"/>
      <c r="BG12" s="1191"/>
      <c r="BH12" s="1191"/>
      <c r="BI12" s="1191"/>
      <c r="BJ12" s="1191"/>
      <c r="BK12" s="1191"/>
      <c r="BL12" s="1191"/>
      <c r="BM12" s="1191"/>
      <c r="BN12" s="1191"/>
      <c r="BO12" s="1191"/>
      <c r="BP12" s="1191"/>
      <c r="BQ12" s="1191"/>
      <c r="BR12" s="1191"/>
      <c r="BS12" s="1191"/>
      <c r="BT12" s="1191"/>
      <c r="BU12" s="1191"/>
      <c r="BV12" s="1191"/>
      <c r="BW12" s="1191"/>
      <c r="BX12" s="1191"/>
      <c r="BY12" s="1191"/>
      <c r="BZ12" s="1191"/>
      <c r="CA12" s="1191"/>
      <c r="CB12" s="1191"/>
      <c r="CC12" s="1191"/>
      <c r="CD12" s="1191"/>
      <c r="CE12" s="1191"/>
      <c r="CF12" s="1191"/>
      <c r="CG12" s="1191"/>
      <c r="CH12" s="1191"/>
      <c r="CI12" s="1191"/>
      <c r="CJ12" s="1191"/>
      <c r="CK12" s="1191"/>
      <c r="CL12" s="1191"/>
      <c r="CM12" s="1191"/>
      <c r="CN12" s="1191"/>
      <c r="CO12" s="1191"/>
      <c r="CP12" s="1191"/>
      <c r="CQ12" s="1191"/>
      <c r="CR12" s="1191"/>
      <c r="CS12" s="1191"/>
      <c r="CT12" s="1191"/>
      <c r="CU12" s="1191"/>
      <c r="CV12" s="1191"/>
      <c r="CW12" s="1191"/>
      <c r="CX12" s="1191"/>
      <c r="CY12" s="1191"/>
      <c r="CZ12" s="1191"/>
      <c r="DA12" s="1191"/>
      <c r="DB12" s="1191"/>
      <c r="DC12" s="1191"/>
      <c r="DD12" s="1191"/>
      <c r="DE12" s="1191"/>
      <c r="DF12" s="1191"/>
      <c r="DG12" s="1191"/>
      <c r="DH12" s="1191"/>
      <c r="DI12" s="1191"/>
      <c r="DJ12" s="1191"/>
      <c r="DK12" s="1191"/>
      <c r="DL12" s="1191"/>
      <c r="DM12" s="1191"/>
      <c r="DN12" s="1191"/>
      <c r="DO12" s="1191"/>
      <c r="DP12" s="1191"/>
      <c r="DQ12" s="1191"/>
      <c r="DR12" s="1191"/>
      <c r="DS12" s="1191"/>
      <c r="DT12" s="1191"/>
      <c r="DU12" s="1191"/>
      <c r="DV12" s="1191"/>
      <c r="DW12" s="1191"/>
      <c r="DX12" s="1191"/>
      <c r="DY12" s="1191"/>
      <c r="DZ12" s="1191"/>
      <c r="EA12" s="1191"/>
      <c r="EB12" s="1191"/>
      <c r="EC12" s="1191"/>
      <c r="ED12" s="1191"/>
      <c r="EE12" s="1191"/>
      <c r="EF12" s="1191"/>
      <c r="EG12" s="1191"/>
      <c r="EH12" s="1191"/>
      <c r="EI12" s="1191"/>
      <c r="EJ12" s="1191"/>
      <c r="EK12" s="1191"/>
      <c r="EL12" s="1191"/>
      <c r="EM12" s="1191"/>
      <c r="EN12" s="1191"/>
      <c r="EO12" s="1191"/>
      <c r="EP12" s="1191"/>
      <c r="EQ12" s="1191"/>
      <c r="ER12" s="1191"/>
      <c r="ES12" s="1191"/>
      <c r="ET12" s="1191"/>
      <c r="EU12" s="1191"/>
      <c r="EV12" s="1191"/>
      <c r="EW12" s="1191"/>
      <c r="EX12" s="1191"/>
      <c r="EY12" s="1191"/>
      <c r="EZ12" s="1191"/>
      <c r="FA12" s="1191"/>
      <c r="FB12" s="1191"/>
      <c r="FC12" s="1191"/>
      <c r="FD12" s="1191"/>
      <c r="FE12" s="1191"/>
      <c r="FF12" s="1191"/>
      <c r="FG12" s="1191"/>
      <c r="FH12" s="1191"/>
      <c r="FI12" s="1191"/>
      <c r="FJ12" s="1191"/>
      <c r="FK12" s="1191"/>
      <c r="FL12" s="1191"/>
      <c r="FM12" s="1191"/>
    </row>
    <row r="13" spans="1:19" ht="21" customHeight="1">
      <c r="A13" s="1201" t="s">
        <v>576</v>
      </c>
      <c r="B13" s="1202" t="s">
        <v>42</v>
      </c>
      <c r="C13" s="1203"/>
      <c r="D13" s="1203"/>
      <c r="E13" s="1204"/>
      <c r="F13" s="1205"/>
      <c r="G13" s="1205"/>
      <c r="H13" s="1206"/>
      <c r="I13" s="1205"/>
      <c r="J13" s="1205"/>
      <c r="K13" s="1205"/>
      <c r="L13" s="1205"/>
      <c r="M13" s="1205"/>
      <c r="N13" s="1205"/>
      <c r="O13" s="1205"/>
      <c r="P13" s="1205"/>
      <c r="Q13" s="1205"/>
      <c r="R13" s="1205"/>
      <c r="S13" s="1207"/>
    </row>
    <row r="14" spans="1:19" ht="18.75" customHeight="1">
      <c r="A14" s="1208" t="s">
        <v>552</v>
      </c>
      <c r="B14" s="1209" t="s">
        <v>42</v>
      </c>
      <c r="C14" s="1210"/>
      <c r="D14" s="1210"/>
      <c r="E14" s="1211"/>
      <c r="F14" s="1210"/>
      <c r="G14" s="1210"/>
      <c r="H14" s="1212"/>
      <c r="I14" s="1210"/>
      <c r="J14" s="1210" t="s">
        <v>42</v>
      </c>
      <c r="K14" s="1210"/>
      <c r="L14" s="1210"/>
      <c r="M14" s="1210"/>
      <c r="N14" s="1210" t="s">
        <v>42</v>
      </c>
      <c r="O14" s="1210"/>
      <c r="P14" s="1210"/>
      <c r="Q14" s="1210"/>
      <c r="R14" s="1210" t="s">
        <v>42</v>
      </c>
      <c r="S14" s="1213"/>
    </row>
    <row r="15" spans="1:19" ht="18.75" customHeight="1">
      <c r="A15" s="1208" t="s">
        <v>553</v>
      </c>
      <c r="B15" s="1209" t="s">
        <v>42</v>
      </c>
      <c r="C15" s="1210"/>
      <c r="D15" s="1210"/>
      <c r="E15" s="1211"/>
      <c r="F15" s="1210"/>
      <c r="G15" s="1210"/>
      <c r="H15" s="1212"/>
      <c r="I15" s="1210"/>
      <c r="J15" s="1210" t="s">
        <v>42</v>
      </c>
      <c r="K15" s="1210"/>
      <c r="L15" s="1210"/>
      <c r="M15" s="1210"/>
      <c r="N15" s="1210" t="s">
        <v>42</v>
      </c>
      <c r="O15" s="1210"/>
      <c r="P15" s="1210"/>
      <c r="Q15" s="1210"/>
      <c r="R15" s="1210" t="s">
        <v>42</v>
      </c>
      <c r="S15" s="1213"/>
    </row>
    <row r="16" spans="1:19" ht="18.75" customHeight="1" thickBot="1">
      <c r="A16" s="1214" t="s">
        <v>554</v>
      </c>
      <c r="B16" s="1209" t="s">
        <v>42</v>
      </c>
      <c r="C16" s="1210" t="s">
        <v>42</v>
      </c>
      <c r="D16" s="1210" t="s">
        <v>42</v>
      </c>
      <c r="E16" s="1215" t="s">
        <v>42</v>
      </c>
      <c r="F16" s="1216" t="s">
        <v>42</v>
      </c>
      <c r="G16" s="1216" t="s">
        <v>42</v>
      </c>
      <c r="H16" s="1217" t="s">
        <v>42</v>
      </c>
      <c r="I16" s="1216" t="s">
        <v>42</v>
      </c>
      <c r="J16" s="1210"/>
      <c r="K16" s="1210"/>
      <c r="L16" s="1216" t="s">
        <v>42</v>
      </c>
      <c r="M16" s="1216" t="s">
        <v>42</v>
      </c>
      <c r="N16" s="1210"/>
      <c r="O16" s="1210"/>
      <c r="P16" s="1216" t="s">
        <v>42</v>
      </c>
      <c r="Q16" s="1216" t="s">
        <v>42</v>
      </c>
      <c r="R16" s="1210"/>
      <c r="S16" s="1213"/>
    </row>
    <row r="17" spans="1:19" s="1187" customFormat="1" ht="18.75" customHeight="1">
      <c r="A17" s="1218" t="s">
        <v>577</v>
      </c>
      <c r="B17" s="1219" t="s">
        <v>42</v>
      </c>
      <c r="C17" s="1220"/>
      <c r="D17" s="1220"/>
      <c r="E17" s="1221"/>
      <c r="F17" s="1222"/>
      <c r="G17" s="1222"/>
      <c r="H17" s="1223"/>
      <c r="I17" s="1222"/>
      <c r="J17" s="1222"/>
      <c r="K17" s="1222"/>
      <c r="L17" s="1222"/>
      <c r="M17" s="1222"/>
      <c r="N17" s="1222"/>
      <c r="O17" s="1222"/>
      <c r="P17" s="1222"/>
      <c r="Q17" s="1222"/>
      <c r="R17" s="1222"/>
      <c r="S17" s="1224"/>
    </row>
    <row r="18" spans="1:19" s="1187" customFormat="1" ht="18.75" customHeight="1">
      <c r="A18" s="1225" t="s">
        <v>552</v>
      </c>
      <c r="B18" s="1209" t="s">
        <v>42</v>
      </c>
      <c r="C18" s="1210"/>
      <c r="D18" s="1210"/>
      <c r="E18" s="1211"/>
      <c r="F18" s="1210"/>
      <c r="G18" s="1210"/>
      <c r="H18" s="1212"/>
      <c r="I18" s="1210"/>
      <c r="J18" s="1210" t="s">
        <v>42</v>
      </c>
      <c r="K18" s="1210"/>
      <c r="L18" s="1210"/>
      <c r="M18" s="1210"/>
      <c r="N18" s="1210" t="s">
        <v>42</v>
      </c>
      <c r="O18" s="1210"/>
      <c r="P18" s="1210"/>
      <c r="Q18" s="1210"/>
      <c r="R18" s="1210" t="s">
        <v>42</v>
      </c>
      <c r="S18" s="1213"/>
    </row>
    <row r="19" spans="1:19" s="1187" customFormat="1" ht="18.75" customHeight="1">
      <c r="A19" s="1225" t="s">
        <v>553</v>
      </c>
      <c r="B19" s="1209" t="s">
        <v>42</v>
      </c>
      <c r="C19" s="1210"/>
      <c r="D19" s="1210"/>
      <c r="E19" s="1211"/>
      <c r="F19" s="1210"/>
      <c r="G19" s="1210"/>
      <c r="H19" s="1212"/>
      <c r="I19" s="1210"/>
      <c r="J19" s="1210" t="s">
        <v>42</v>
      </c>
      <c r="K19" s="1210"/>
      <c r="L19" s="1210"/>
      <c r="M19" s="1210"/>
      <c r="N19" s="1210" t="s">
        <v>42</v>
      </c>
      <c r="O19" s="1210"/>
      <c r="P19" s="1210"/>
      <c r="Q19" s="1210"/>
      <c r="R19" s="1210" t="s">
        <v>42</v>
      </c>
      <c r="S19" s="1213"/>
    </row>
    <row r="20" spans="1:19" s="1187" customFormat="1" ht="18.75" customHeight="1">
      <c r="A20" s="1225" t="s">
        <v>554</v>
      </c>
      <c r="B20" s="1209" t="s">
        <v>42</v>
      </c>
      <c r="C20" s="1210" t="s">
        <v>42</v>
      </c>
      <c r="D20" s="1210" t="s">
        <v>42</v>
      </c>
      <c r="E20" s="1215" t="s">
        <v>42</v>
      </c>
      <c r="F20" s="1216" t="s">
        <v>42</v>
      </c>
      <c r="G20" s="1216" t="s">
        <v>42</v>
      </c>
      <c r="H20" s="1212" t="s">
        <v>42</v>
      </c>
      <c r="I20" s="1210" t="s">
        <v>42</v>
      </c>
      <c r="J20" s="1210"/>
      <c r="K20" s="1210"/>
      <c r="L20" s="1210" t="s">
        <v>42</v>
      </c>
      <c r="M20" s="1210" t="s">
        <v>42</v>
      </c>
      <c r="N20" s="1210"/>
      <c r="O20" s="1210"/>
      <c r="P20" s="1210" t="s">
        <v>42</v>
      </c>
      <c r="Q20" s="1210" t="s">
        <v>42</v>
      </c>
      <c r="R20" s="1210"/>
      <c r="S20" s="1213"/>
    </row>
    <row r="21" spans="1:19" s="1187" customFormat="1" ht="18.75" customHeight="1">
      <c r="A21" s="1226" t="s">
        <v>621</v>
      </c>
      <c r="B21" s="1209"/>
      <c r="C21" s="1227"/>
      <c r="D21" s="1227"/>
      <c r="E21" s="1215"/>
      <c r="F21" s="1216"/>
      <c r="G21" s="1216"/>
      <c r="H21" s="1228"/>
      <c r="I21" s="1229"/>
      <c r="J21" s="1229"/>
      <c r="K21" s="1229"/>
      <c r="L21" s="1210"/>
      <c r="M21" s="1210"/>
      <c r="N21" s="1210"/>
      <c r="O21" s="1210"/>
      <c r="P21" s="1210"/>
      <c r="Q21" s="1210"/>
      <c r="R21" s="1210"/>
      <c r="S21" s="1213"/>
    </row>
    <row r="22" spans="1:19" s="1187" customFormat="1" ht="18.75" customHeight="1">
      <c r="A22" s="1225" t="s">
        <v>552</v>
      </c>
      <c r="B22" s="1209" t="s">
        <v>42</v>
      </c>
      <c r="C22" s="1210"/>
      <c r="D22" s="1210"/>
      <c r="E22" s="1230"/>
      <c r="F22" s="1231"/>
      <c r="G22" s="1231"/>
      <c r="H22" s="1232"/>
      <c r="I22" s="1227"/>
      <c r="J22" s="1229" t="s">
        <v>42</v>
      </c>
      <c r="K22" s="1229"/>
      <c r="L22" s="1227"/>
      <c r="M22" s="1227"/>
      <c r="N22" s="1210" t="s">
        <v>42</v>
      </c>
      <c r="O22" s="1210"/>
      <c r="P22" s="1210"/>
      <c r="Q22" s="1210"/>
      <c r="R22" s="1210" t="s">
        <v>42</v>
      </c>
      <c r="S22" s="1213"/>
    </row>
    <row r="23" spans="1:19" s="1187" customFormat="1" ht="18.75" customHeight="1">
      <c r="A23" s="1225" t="s">
        <v>553</v>
      </c>
      <c r="B23" s="1209" t="s">
        <v>42</v>
      </c>
      <c r="C23" s="1210"/>
      <c r="D23" s="1210"/>
      <c r="E23" s="1230"/>
      <c r="F23" s="1231"/>
      <c r="G23" s="1231"/>
      <c r="H23" s="1232"/>
      <c r="I23" s="1227"/>
      <c r="J23" s="1229" t="s">
        <v>42</v>
      </c>
      <c r="K23" s="1229"/>
      <c r="L23" s="1227"/>
      <c r="M23" s="1227"/>
      <c r="N23" s="1210" t="s">
        <v>42</v>
      </c>
      <c r="O23" s="1210"/>
      <c r="P23" s="1210"/>
      <c r="Q23" s="1210"/>
      <c r="R23" s="1210" t="s">
        <v>42</v>
      </c>
      <c r="S23" s="1213"/>
    </row>
    <row r="24" spans="1:19" s="1187" customFormat="1" ht="18.75" customHeight="1">
      <c r="A24" s="1225" t="s">
        <v>554</v>
      </c>
      <c r="B24" s="1209" t="s">
        <v>42</v>
      </c>
      <c r="C24" s="1210" t="s">
        <v>42</v>
      </c>
      <c r="D24" s="1210" t="s">
        <v>42</v>
      </c>
      <c r="E24" s="1215" t="s">
        <v>42</v>
      </c>
      <c r="F24" s="1216" t="s">
        <v>42</v>
      </c>
      <c r="G24" s="1216" t="s">
        <v>42</v>
      </c>
      <c r="H24" s="1212" t="s">
        <v>42</v>
      </c>
      <c r="I24" s="1210" t="s">
        <v>42</v>
      </c>
      <c r="J24" s="1227"/>
      <c r="K24" s="1229"/>
      <c r="L24" s="1210" t="s">
        <v>42</v>
      </c>
      <c r="M24" s="1210" t="s">
        <v>42</v>
      </c>
      <c r="N24" s="1227"/>
      <c r="O24" s="1210"/>
      <c r="P24" s="1210" t="s">
        <v>42</v>
      </c>
      <c r="Q24" s="1210" t="s">
        <v>42</v>
      </c>
      <c r="R24" s="1210"/>
      <c r="S24" s="1213"/>
    </row>
    <row r="25" spans="1:19" s="1187" customFormat="1" ht="18.75" customHeight="1" hidden="1">
      <c r="A25" s="1233" t="s">
        <v>621</v>
      </c>
      <c r="B25" s="1234"/>
      <c r="C25" s="1235" t="e">
        <v>#DIV/0!</v>
      </c>
      <c r="D25" s="1235" t="e">
        <v>#DIV/0!</v>
      </c>
      <c r="E25" s="1236">
        <v>0</v>
      </c>
      <c r="F25" s="1237">
        <v>0</v>
      </c>
      <c r="G25" s="1237">
        <v>0</v>
      </c>
      <c r="H25" s="1238">
        <v>0</v>
      </c>
      <c r="I25" s="1239">
        <v>0</v>
      </c>
      <c r="J25" s="1239">
        <v>0</v>
      </c>
      <c r="K25" s="1239"/>
      <c r="L25" s="1239">
        <v>0</v>
      </c>
      <c r="M25" s="1239">
        <v>0</v>
      </c>
      <c r="N25" s="1239">
        <v>0</v>
      </c>
      <c r="O25" s="1239"/>
      <c r="P25" s="1239">
        <v>0</v>
      </c>
      <c r="Q25" s="1239">
        <v>0</v>
      </c>
      <c r="R25" s="1239">
        <v>0</v>
      </c>
      <c r="S25" s="1240"/>
    </row>
    <row r="26" spans="1:19" s="1187" customFormat="1" ht="18.75" customHeight="1" hidden="1">
      <c r="A26" s="1225" t="s">
        <v>552</v>
      </c>
      <c r="B26" s="1209" t="s">
        <v>42</v>
      </c>
      <c r="C26" s="1210" t="e">
        <v>#DIV/0!</v>
      </c>
      <c r="D26" s="1210" t="e">
        <v>#DIV/0!</v>
      </c>
      <c r="E26" s="1230"/>
      <c r="F26" s="1231"/>
      <c r="G26" s="1231"/>
      <c r="H26" s="1232"/>
      <c r="I26" s="1227"/>
      <c r="J26" s="1210" t="s">
        <v>42</v>
      </c>
      <c r="K26" s="1210"/>
      <c r="L26" s="1227"/>
      <c r="M26" s="1227"/>
      <c r="N26" s="1210" t="s">
        <v>42</v>
      </c>
      <c r="O26" s="1210"/>
      <c r="P26" s="1210">
        <v>0</v>
      </c>
      <c r="Q26" s="1210">
        <v>0</v>
      </c>
      <c r="R26" s="1210" t="s">
        <v>42</v>
      </c>
      <c r="S26" s="1213"/>
    </row>
    <row r="27" spans="1:19" s="1187" customFormat="1" ht="18.75" customHeight="1" hidden="1">
      <c r="A27" s="1225" t="s">
        <v>553</v>
      </c>
      <c r="B27" s="1209" t="s">
        <v>42</v>
      </c>
      <c r="C27" s="1210" t="e">
        <v>#DIV/0!</v>
      </c>
      <c r="D27" s="1210" t="e">
        <v>#DIV/0!</v>
      </c>
      <c r="E27" s="1230"/>
      <c r="F27" s="1231"/>
      <c r="G27" s="1231"/>
      <c r="H27" s="1232"/>
      <c r="I27" s="1227"/>
      <c r="J27" s="1210" t="s">
        <v>42</v>
      </c>
      <c r="K27" s="1210"/>
      <c r="L27" s="1227"/>
      <c r="M27" s="1227"/>
      <c r="N27" s="1210" t="s">
        <v>42</v>
      </c>
      <c r="O27" s="1210"/>
      <c r="P27" s="1210">
        <v>0</v>
      </c>
      <c r="Q27" s="1210">
        <v>0</v>
      </c>
      <c r="R27" s="1210" t="s">
        <v>42</v>
      </c>
      <c r="S27" s="1213"/>
    </row>
    <row r="28" spans="1:19" s="1187" customFormat="1" ht="18.75" customHeight="1" hidden="1">
      <c r="A28" s="1225" t="s">
        <v>554</v>
      </c>
      <c r="B28" s="1209" t="s">
        <v>42</v>
      </c>
      <c r="C28" s="1210" t="s">
        <v>42</v>
      </c>
      <c r="D28" s="1210" t="s">
        <v>42</v>
      </c>
      <c r="E28" s="1215" t="s">
        <v>42</v>
      </c>
      <c r="F28" s="1216" t="s">
        <v>42</v>
      </c>
      <c r="G28" s="1216" t="s">
        <v>42</v>
      </c>
      <c r="H28" s="1212" t="s">
        <v>42</v>
      </c>
      <c r="I28" s="1210" t="s">
        <v>42</v>
      </c>
      <c r="J28" s="1227"/>
      <c r="K28" s="1210"/>
      <c r="L28" s="1210" t="s">
        <v>42</v>
      </c>
      <c r="M28" s="1210" t="s">
        <v>42</v>
      </c>
      <c r="N28" s="1227"/>
      <c r="O28" s="1210"/>
      <c r="P28" s="1210" t="s">
        <v>42</v>
      </c>
      <c r="Q28" s="1210" t="s">
        <v>42</v>
      </c>
      <c r="R28" s="1210">
        <v>0</v>
      </c>
      <c r="S28" s="1213"/>
    </row>
    <row r="29" spans="1:19" s="1187" customFormat="1" ht="18.75" customHeight="1" hidden="1">
      <c r="A29" s="1226" t="s">
        <v>621</v>
      </c>
      <c r="B29" s="1209"/>
      <c r="C29" s="1227" t="e">
        <v>#DIV/0!</v>
      </c>
      <c r="D29" s="1227" t="e">
        <v>#DIV/0!</v>
      </c>
      <c r="E29" s="1215">
        <v>0</v>
      </c>
      <c r="F29" s="1216">
        <v>0</v>
      </c>
      <c r="G29" s="1216">
        <v>0</v>
      </c>
      <c r="H29" s="1212">
        <v>0</v>
      </c>
      <c r="I29" s="1210">
        <v>0</v>
      </c>
      <c r="J29" s="1210">
        <v>0</v>
      </c>
      <c r="K29" s="1210"/>
      <c r="L29" s="1210">
        <v>0</v>
      </c>
      <c r="M29" s="1210">
        <v>0</v>
      </c>
      <c r="N29" s="1210">
        <v>0</v>
      </c>
      <c r="O29" s="1210"/>
      <c r="P29" s="1210">
        <v>0</v>
      </c>
      <c r="Q29" s="1210">
        <v>0</v>
      </c>
      <c r="R29" s="1210">
        <v>0</v>
      </c>
      <c r="S29" s="1213"/>
    </row>
    <row r="30" spans="1:19" s="1187" customFormat="1" ht="18.75" customHeight="1" hidden="1">
      <c r="A30" s="1225" t="s">
        <v>552</v>
      </c>
      <c r="B30" s="1209" t="s">
        <v>42</v>
      </c>
      <c r="C30" s="1210" t="e">
        <v>#DIV/0!</v>
      </c>
      <c r="D30" s="1210" t="e">
        <v>#DIV/0!</v>
      </c>
      <c r="E30" s="1230"/>
      <c r="F30" s="1231"/>
      <c r="G30" s="1231"/>
      <c r="H30" s="1232"/>
      <c r="I30" s="1227"/>
      <c r="J30" s="1210" t="s">
        <v>42</v>
      </c>
      <c r="K30" s="1210"/>
      <c r="L30" s="1227"/>
      <c r="M30" s="1227"/>
      <c r="N30" s="1210" t="s">
        <v>42</v>
      </c>
      <c r="O30" s="1210"/>
      <c r="P30" s="1210">
        <v>0</v>
      </c>
      <c r="Q30" s="1210">
        <v>0</v>
      </c>
      <c r="R30" s="1210" t="s">
        <v>42</v>
      </c>
      <c r="S30" s="1213"/>
    </row>
    <row r="31" spans="1:19" s="1187" customFormat="1" ht="18.75" customHeight="1" hidden="1">
      <c r="A31" s="1225" t="s">
        <v>553</v>
      </c>
      <c r="B31" s="1209" t="s">
        <v>42</v>
      </c>
      <c r="C31" s="1210" t="e">
        <v>#DIV/0!</v>
      </c>
      <c r="D31" s="1210" t="e">
        <v>#DIV/0!</v>
      </c>
      <c r="E31" s="1230"/>
      <c r="F31" s="1231"/>
      <c r="G31" s="1231"/>
      <c r="H31" s="1232"/>
      <c r="I31" s="1227"/>
      <c r="J31" s="1210" t="s">
        <v>42</v>
      </c>
      <c r="K31" s="1210"/>
      <c r="L31" s="1227"/>
      <c r="M31" s="1227"/>
      <c r="N31" s="1210" t="s">
        <v>42</v>
      </c>
      <c r="O31" s="1210"/>
      <c r="P31" s="1210">
        <v>0</v>
      </c>
      <c r="Q31" s="1210">
        <v>0</v>
      </c>
      <c r="R31" s="1210" t="s">
        <v>42</v>
      </c>
      <c r="S31" s="1213"/>
    </row>
    <row r="32" spans="1:19" s="1187" customFormat="1" ht="18.75" customHeight="1" hidden="1">
      <c r="A32" s="1225" t="s">
        <v>554</v>
      </c>
      <c r="B32" s="1209" t="s">
        <v>42</v>
      </c>
      <c r="C32" s="1210" t="s">
        <v>42</v>
      </c>
      <c r="D32" s="1210" t="s">
        <v>42</v>
      </c>
      <c r="E32" s="1215" t="s">
        <v>42</v>
      </c>
      <c r="F32" s="1216" t="s">
        <v>42</v>
      </c>
      <c r="G32" s="1216" t="s">
        <v>42</v>
      </c>
      <c r="H32" s="1212" t="s">
        <v>42</v>
      </c>
      <c r="I32" s="1210" t="s">
        <v>42</v>
      </c>
      <c r="J32" s="1227"/>
      <c r="K32" s="1210"/>
      <c r="L32" s="1210" t="s">
        <v>42</v>
      </c>
      <c r="M32" s="1210" t="s">
        <v>42</v>
      </c>
      <c r="N32" s="1227"/>
      <c r="O32" s="1210"/>
      <c r="P32" s="1210" t="s">
        <v>42</v>
      </c>
      <c r="Q32" s="1210" t="s">
        <v>42</v>
      </c>
      <c r="R32" s="1210">
        <v>0</v>
      </c>
      <c r="S32" s="1213"/>
    </row>
    <row r="33" spans="1:19" s="1187" customFormat="1" ht="18.75" customHeight="1" hidden="1">
      <c r="A33" s="1226" t="s">
        <v>621</v>
      </c>
      <c r="B33" s="1209"/>
      <c r="C33" s="1227" t="e">
        <v>#DIV/0!</v>
      </c>
      <c r="D33" s="1227" t="e">
        <v>#DIV/0!</v>
      </c>
      <c r="E33" s="1215">
        <v>0</v>
      </c>
      <c r="F33" s="1216">
        <v>0</v>
      </c>
      <c r="G33" s="1216">
        <v>0</v>
      </c>
      <c r="H33" s="1212">
        <v>0</v>
      </c>
      <c r="I33" s="1210">
        <v>0</v>
      </c>
      <c r="J33" s="1210">
        <v>0</v>
      </c>
      <c r="K33" s="1210"/>
      <c r="L33" s="1210">
        <v>0</v>
      </c>
      <c r="M33" s="1210">
        <v>0</v>
      </c>
      <c r="N33" s="1210">
        <v>0</v>
      </c>
      <c r="O33" s="1210"/>
      <c r="P33" s="1210">
        <v>0</v>
      </c>
      <c r="Q33" s="1210">
        <v>0</v>
      </c>
      <c r="R33" s="1210">
        <v>0</v>
      </c>
      <c r="S33" s="1213"/>
    </row>
    <row r="34" spans="1:19" s="1187" customFormat="1" ht="18.75" customHeight="1" hidden="1">
      <c r="A34" s="1225" t="s">
        <v>552</v>
      </c>
      <c r="B34" s="1209" t="s">
        <v>42</v>
      </c>
      <c r="C34" s="1210" t="e">
        <v>#DIV/0!</v>
      </c>
      <c r="D34" s="1210" t="e">
        <v>#DIV/0!</v>
      </c>
      <c r="E34" s="1230"/>
      <c r="F34" s="1231"/>
      <c r="G34" s="1231"/>
      <c r="H34" s="1232"/>
      <c r="I34" s="1227"/>
      <c r="J34" s="1210" t="s">
        <v>42</v>
      </c>
      <c r="K34" s="1210"/>
      <c r="L34" s="1227"/>
      <c r="M34" s="1227"/>
      <c r="N34" s="1210" t="s">
        <v>42</v>
      </c>
      <c r="O34" s="1210"/>
      <c r="P34" s="1210">
        <v>0</v>
      </c>
      <c r="Q34" s="1210">
        <v>0</v>
      </c>
      <c r="R34" s="1210" t="s">
        <v>42</v>
      </c>
      <c r="S34" s="1213"/>
    </row>
    <row r="35" spans="1:19" s="1187" customFormat="1" ht="18.75" customHeight="1" hidden="1">
      <c r="A35" s="1225" t="s">
        <v>553</v>
      </c>
      <c r="B35" s="1209" t="s">
        <v>42</v>
      </c>
      <c r="C35" s="1210" t="e">
        <v>#DIV/0!</v>
      </c>
      <c r="D35" s="1210" t="e">
        <v>#DIV/0!</v>
      </c>
      <c r="E35" s="1230"/>
      <c r="F35" s="1231"/>
      <c r="G35" s="1231"/>
      <c r="H35" s="1232"/>
      <c r="I35" s="1227"/>
      <c r="J35" s="1210" t="s">
        <v>42</v>
      </c>
      <c r="K35" s="1210"/>
      <c r="L35" s="1227"/>
      <c r="M35" s="1227"/>
      <c r="N35" s="1210" t="s">
        <v>42</v>
      </c>
      <c r="O35" s="1210"/>
      <c r="P35" s="1210">
        <v>0</v>
      </c>
      <c r="Q35" s="1210">
        <v>0</v>
      </c>
      <c r="R35" s="1210" t="s">
        <v>42</v>
      </c>
      <c r="S35" s="1213"/>
    </row>
    <row r="36" spans="1:19" s="1187" customFormat="1" ht="18.75" customHeight="1" hidden="1">
      <c r="A36" s="1225" t="s">
        <v>554</v>
      </c>
      <c r="B36" s="1209" t="s">
        <v>42</v>
      </c>
      <c r="C36" s="1210" t="s">
        <v>42</v>
      </c>
      <c r="D36" s="1210" t="s">
        <v>42</v>
      </c>
      <c r="E36" s="1215" t="s">
        <v>42</v>
      </c>
      <c r="F36" s="1216" t="s">
        <v>42</v>
      </c>
      <c r="G36" s="1216" t="s">
        <v>42</v>
      </c>
      <c r="H36" s="1212" t="s">
        <v>42</v>
      </c>
      <c r="I36" s="1210" t="s">
        <v>42</v>
      </c>
      <c r="J36" s="1227"/>
      <c r="K36" s="1210"/>
      <c r="L36" s="1210" t="s">
        <v>42</v>
      </c>
      <c r="M36" s="1210" t="s">
        <v>42</v>
      </c>
      <c r="N36" s="1227"/>
      <c r="O36" s="1210"/>
      <c r="P36" s="1210" t="s">
        <v>42</v>
      </c>
      <c r="Q36" s="1210" t="s">
        <v>42</v>
      </c>
      <c r="R36" s="1210">
        <v>0</v>
      </c>
      <c r="S36" s="1213"/>
    </row>
    <row r="37" spans="1:19" s="1187" customFormat="1" ht="18.75" customHeight="1" hidden="1">
      <c r="A37" s="1226" t="s">
        <v>621</v>
      </c>
      <c r="B37" s="1209"/>
      <c r="C37" s="1227" t="e">
        <v>#DIV/0!</v>
      </c>
      <c r="D37" s="1227" t="e">
        <v>#DIV/0!</v>
      </c>
      <c r="E37" s="1215">
        <v>0</v>
      </c>
      <c r="F37" s="1216">
        <v>0</v>
      </c>
      <c r="G37" s="1216">
        <v>0</v>
      </c>
      <c r="H37" s="1212">
        <v>0</v>
      </c>
      <c r="I37" s="1210">
        <v>0</v>
      </c>
      <c r="J37" s="1210">
        <v>0</v>
      </c>
      <c r="K37" s="1210"/>
      <c r="L37" s="1210">
        <v>0</v>
      </c>
      <c r="M37" s="1210">
        <v>0</v>
      </c>
      <c r="N37" s="1210">
        <v>0</v>
      </c>
      <c r="O37" s="1210"/>
      <c r="P37" s="1210">
        <v>0</v>
      </c>
      <c r="Q37" s="1210">
        <v>0</v>
      </c>
      <c r="R37" s="1210">
        <v>0</v>
      </c>
      <c r="S37" s="1213"/>
    </row>
    <row r="38" spans="1:19" s="1187" customFormat="1" ht="18.75" customHeight="1" hidden="1">
      <c r="A38" s="1225" t="s">
        <v>552</v>
      </c>
      <c r="B38" s="1209" t="s">
        <v>42</v>
      </c>
      <c r="C38" s="1210" t="e">
        <v>#DIV/0!</v>
      </c>
      <c r="D38" s="1210" t="e">
        <v>#DIV/0!</v>
      </c>
      <c r="E38" s="1230"/>
      <c r="F38" s="1231"/>
      <c r="G38" s="1231"/>
      <c r="H38" s="1232"/>
      <c r="I38" s="1227"/>
      <c r="J38" s="1210" t="s">
        <v>42</v>
      </c>
      <c r="K38" s="1210"/>
      <c r="L38" s="1227"/>
      <c r="M38" s="1227"/>
      <c r="N38" s="1210" t="s">
        <v>42</v>
      </c>
      <c r="O38" s="1210"/>
      <c r="P38" s="1210">
        <v>0</v>
      </c>
      <c r="Q38" s="1210">
        <v>0</v>
      </c>
      <c r="R38" s="1210" t="s">
        <v>42</v>
      </c>
      <c r="S38" s="1213"/>
    </row>
    <row r="39" spans="1:19" s="1187" customFormat="1" ht="18.75" customHeight="1" hidden="1">
      <c r="A39" s="1225" t="s">
        <v>553</v>
      </c>
      <c r="B39" s="1209" t="s">
        <v>42</v>
      </c>
      <c r="C39" s="1210" t="e">
        <v>#DIV/0!</v>
      </c>
      <c r="D39" s="1210" t="e">
        <v>#DIV/0!</v>
      </c>
      <c r="E39" s="1230"/>
      <c r="F39" s="1231"/>
      <c r="G39" s="1231"/>
      <c r="H39" s="1232"/>
      <c r="I39" s="1227"/>
      <c r="J39" s="1210" t="s">
        <v>42</v>
      </c>
      <c r="K39" s="1210"/>
      <c r="L39" s="1227"/>
      <c r="M39" s="1227"/>
      <c r="N39" s="1210" t="s">
        <v>42</v>
      </c>
      <c r="O39" s="1210"/>
      <c r="P39" s="1210">
        <v>0</v>
      </c>
      <c r="Q39" s="1210">
        <v>0</v>
      </c>
      <c r="R39" s="1210" t="s">
        <v>42</v>
      </c>
      <c r="S39" s="1213"/>
    </row>
    <row r="40" spans="1:19" s="1187" customFormat="1" ht="18.75" customHeight="1" hidden="1">
      <c r="A40" s="1225" t="s">
        <v>554</v>
      </c>
      <c r="B40" s="1209" t="s">
        <v>42</v>
      </c>
      <c r="C40" s="1210" t="s">
        <v>42</v>
      </c>
      <c r="D40" s="1210" t="s">
        <v>42</v>
      </c>
      <c r="E40" s="1215" t="s">
        <v>42</v>
      </c>
      <c r="F40" s="1216" t="s">
        <v>42</v>
      </c>
      <c r="G40" s="1216" t="s">
        <v>42</v>
      </c>
      <c r="H40" s="1212" t="s">
        <v>42</v>
      </c>
      <c r="I40" s="1210" t="s">
        <v>42</v>
      </c>
      <c r="J40" s="1227"/>
      <c r="K40" s="1210"/>
      <c r="L40" s="1210" t="s">
        <v>42</v>
      </c>
      <c r="M40" s="1210" t="s">
        <v>42</v>
      </c>
      <c r="N40" s="1227"/>
      <c r="O40" s="1210"/>
      <c r="P40" s="1210" t="s">
        <v>42</v>
      </c>
      <c r="Q40" s="1210" t="s">
        <v>42</v>
      </c>
      <c r="R40" s="1210">
        <v>0</v>
      </c>
      <c r="S40" s="1213"/>
    </row>
    <row r="41" spans="1:19" s="1187" customFormat="1" ht="18.75" customHeight="1" hidden="1">
      <c r="A41" s="1226" t="s">
        <v>621</v>
      </c>
      <c r="B41" s="1209"/>
      <c r="C41" s="1227" t="e">
        <v>#DIV/0!</v>
      </c>
      <c r="D41" s="1227" t="e">
        <v>#DIV/0!</v>
      </c>
      <c r="E41" s="1215">
        <v>0</v>
      </c>
      <c r="F41" s="1216">
        <v>0</v>
      </c>
      <c r="G41" s="1216">
        <v>0</v>
      </c>
      <c r="H41" s="1212">
        <v>0</v>
      </c>
      <c r="I41" s="1210">
        <v>0</v>
      </c>
      <c r="J41" s="1210">
        <v>0</v>
      </c>
      <c r="K41" s="1210"/>
      <c r="L41" s="1210">
        <v>0</v>
      </c>
      <c r="M41" s="1210">
        <v>0</v>
      </c>
      <c r="N41" s="1210">
        <v>0</v>
      </c>
      <c r="O41" s="1210"/>
      <c r="P41" s="1210">
        <v>0</v>
      </c>
      <c r="Q41" s="1210">
        <v>0</v>
      </c>
      <c r="R41" s="1210">
        <v>0</v>
      </c>
      <c r="S41" s="1213"/>
    </row>
    <row r="42" spans="1:19" s="1187" customFormat="1" ht="18.75" customHeight="1" hidden="1">
      <c r="A42" s="1225" t="s">
        <v>552</v>
      </c>
      <c r="B42" s="1209" t="s">
        <v>42</v>
      </c>
      <c r="C42" s="1210" t="e">
        <v>#DIV/0!</v>
      </c>
      <c r="D42" s="1210" t="e">
        <v>#DIV/0!</v>
      </c>
      <c r="E42" s="1230"/>
      <c r="F42" s="1231"/>
      <c r="G42" s="1231"/>
      <c r="H42" s="1232"/>
      <c r="I42" s="1227"/>
      <c r="J42" s="1210" t="s">
        <v>42</v>
      </c>
      <c r="K42" s="1210"/>
      <c r="L42" s="1227"/>
      <c r="M42" s="1227"/>
      <c r="N42" s="1210" t="s">
        <v>42</v>
      </c>
      <c r="O42" s="1210"/>
      <c r="P42" s="1210">
        <v>0</v>
      </c>
      <c r="Q42" s="1210">
        <v>0</v>
      </c>
      <c r="R42" s="1210" t="s">
        <v>42</v>
      </c>
      <c r="S42" s="1213"/>
    </row>
    <row r="43" spans="1:19" s="1187" customFormat="1" ht="18.75" customHeight="1" hidden="1">
      <c r="A43" s="1225" t="s">
        <v>553</v>
      </c>
      <c r="B43" s="1209" t="s">
        <v>42</v>
      </c>
      <c r="C43" s="1210" t="e">
        <v>#DIV/0!</v>
      </c>
      <c r="D43" s="1210" t="e">
        <v>#DIV/0!</v>
      </c>
      <c r="E43" s="1230"/>
      <c r="F43" s="1231"/>
      <c r="G43" s="1231"/>
      <c r="H43" s="1232"/>
      <c r="I43" s="1227"/>
      <c r="J43" s="1210" t="s">
        <v>42</v>
      </c>
      <c r="K43" s="1210"/>
      <c r="L43" s="1227"/>
      <c r="M43" s="1227"/>
      <c r="N43" s="1210" t="s">
        <v>42</v>
      </c>
      <c r="O43" s="1210"/>
      <c r="P43" s="1210">
        <v>0</v>
      </c>
      <c r="Q43" s="1210">
        <v>0</v>
      </c>
      <c r="R43" s="1210" t="s">
        <v>42</v>
      </c>
      <c r="S43" s="1213"/>
    </row>
    <row r="44" spans="1:19" s="1187" customFormat="1" ht="18.75" customHeight="1" hidden="1">
      <c r="A44" s="1225" t="s">
        <v>554</v>
      </c>
      <c r="B44" s="1209" t="s">
        <v>42</v>
      </c>
      <c r="C44" s="1210" t="s">
        <v>42</v>
      </c>
      <c r="D44" s="1210" t="s">
        <v>42</v>
      </c>
      <c r="E44" s="1215" t="s">
        <v>42</v>
      </c>
      <c r="F44" s="1216" t="s">
        <v>42</v>
      </c>
      <c r="G44" s="1216" t="s">
        <v>42</v>
      </c>
      <c r="H44" s="1212" t="s">
        <v>42</v>
      </c>
      <c r="I44" s="1210" t="s">
        <v>42</v>
      </c>
      <c r="J44" s="1227"/>
      <c r="K44" s="1210"/>
      <c r="L44" s="1210" t="s">
        <v>42</v>
      </c>
      <c r="M44" s="1210" t="s">
        <v>42</v>
      </c>
      <c r="N44" s="1227"/>
      <c r="O44" s="1210"/>
      <c r="P44" s="1210" t="s">
        <v>42</v>
      </c>
      <c r="Q44" s="1210" t="s">
        <v>42</v>
      </c>
      <c r="R44" s="1210">
        <v>0</v>
      </c>
      <c r="S44" s="1213"/>
    </row>
    <row r="45" spans="1:19" s="1187" customFormat="1" ht="18.75" customHeight="1" hidden="1">
      <c r="A45" s="1226" t="s">
        <v>621</v>
      </c>
      <c r="B45" s="1209"/>
      <c r="C45" s="1227" t="e">
        <v>#DIV/0!</v>
      </c>
      <c r="D45" s="1227" t="e">
        <v>#DIV/0!</v>
      </c>
      <c r="E45" s="1215">
        <v>0</v>
      </c>
      <c r="F45" s="1216">
        <v>0</v>
      </c>
      <c r="G45" s="1216">
        <v>0</v>
      </c>
      <c r="H45" s="1212">
        <v>0</v>
      </c>
      <c r="I45" s="1210">
        <v>0</v>
      </c>
      <c r="J45" s="1210">
        <v>0</v>
      </c>
      <c r="K45" s="1210"/>
      <c r="L45" s="1210">
        <v>0</v>
      </c>
      <c r="M45" s="1210">
        <v>0</v>
      </c>
      <c r="N45" s="1210">
        <v>0</v>
      </c>
      <c r="O45" s="1210"/>
      <c r="P45" s="1210">
        <v>0</v>
      </c>
      <c r="Q45" s="1210">
        <v>0</v>
      </c>
      <c r="R45" s="1210">
        <v>0</v>
      </c>
      <c r="S45" s="1213"/>
    </row>
    <row r="46" spans="1:19" s="1187" customFormat="1" ht="18.75" customHeight="1" hidden="1">
      <c r="A46" s="1225" t="s">
        <v>552</v>
      </c>
      <c r="B46" s="1209" t="s">
        <v>42</v>
      </c>
      <c r="C46" s="1210" t="e">
        <v>#DIV/0!</v>
      </c>
      <c r="D46" s="1210" t="e">
        <v>#DIV/0!</v>
      </c>
      <c r="E46" s="1230"/>
      <c r="F46" s="1231"/>
      <c r="G46" s="1231"/>
      <c r="H46" s="1232"/>
      <c r="I46" s="1227"/>
      <c r="J46" s="1210" t="s">
        <v>42</v>
      </c>
      <c r="K46" s="1210"/>
      <c r="L46" s="1227"/>
      <c r="M46" s="1227"/>
      <c r="N46" s="1210" t="s">
        <v>42</v>
      </c>
      <c r="O46" s="1210"/>
      <c r="P46" s="1210">
        <v>0</v>
      </c>
      <c r="Q46" s="1210">
        <v>0</v>
      </c>
      <c r="R46" s="1210" t="s">
        <v>42</v>
      </c>
      <c r="S46" s="1213"/>
    </row>
    <row r="47" spans="1:19" s="1187" customFormat="1" ht="18.75" customHeight="1" hidden="1">
      <c r="A47" s="1225" t="s">
        <v>553</v>
      </c>
      <c r="B47" s="1209" t="s">
        <v>42</v>
      </c>
      <c r="C47" s="1210" t="e">
        <v>#DIV/0!</v>
      </c>
      <c r="D47" s="1210" t="e">
        <v>#DIV/0!</v>
      </c>
      <c r="E47" s="1230"/>
      <c r="F47" s="1231"/>
      <c r="G47" s="1231"/>
      <c r="H47" s="1232"/>
      <c r="I47" s="1227"/>
      <c r="J47" s="1210" t="s">
        <v>42</v>
      </c>
      <c r="K47" s="1210"/>
      <c r="L47" s="1227"/>
      <c r="M47" s="1227"/>
      <c r="N47" s="1210" t="s">
        <v>42</v>
      </c>
      <c r="O47" s="1210"/>
      <c r="P47" s="1210">
        <v>0</v>
      </c>
      <c r="Q47" s="1210">
        <v>0</v>
      </c>
      <c r="R47" s="1210" t="s">
        <v>42</v>
      </c>
      <c r="S47" s="1213"/>
    </row>
    <row r="48" spans="1:19" s="1187" customFormat="1" ht="18.75" customHeight="1" hidden="1" thickBot="1">
      <c r="A48" s="1241" t="s">
        <v>554</v>
      </c>
      <c r="B48" s="1242" t="s">
        <v>42</v>
      </c>
      <c r="C48" s="1243" t="s">
        <v>42</v>
      </c>
      <c r="D48" s="1243" t="s">
        <v>42</v>
      </c>
      <c r="E48" s="1244" t="s">
        <v>42</v>
      </c>
      <c r="F48" s="1245" t="s">
        <v>42</v>
      </c>
      <c r="G48" s="1245" t="s">
        <v>42</v>
      </c>
      <c r="H48" s="1246" t="s">
        <v>42</v>
      </c>
      <c r="I48" s="1243" t="s">
        <v>42</v>
      </c>
      <c r="J48" s="1247"/>
      <c r="K48" s="1243"/>
      <c r="L48" s="1243" t="s">
        <v>42</v>
      </c>
      <c r="M48" s="1243" t="s">
        <v>42</v>
      </c>
      <c r="N48" s="1247"/>
      <c r="O48" s="1243"/>
      <c r="P48" s="1243" t="s">
        <v>42</v>
      </c>
      <c r="Q48" s="1243" t="s">
        <v>42</v>
      </c>
      <c r="R48" s="1243">
        <v>0</v>
      </c>
      <c r="S48" s="1248"/>
    </row>
    <row r="49" spans="1:19" s="1187" customFormat="1" ht="18.75" customHeight="1">
      <c r="A49" s="1218" t="s">
        <v>304</v>
      </c>
      <c r="B49" s="1219" t="s">
        <v>42</v>
      </c>
      <c r="C49" s="1220"/>
      <c r="D49" s="1220"/>
      <c r="E49" s="1221"/>
      <c r="F49" s="1222"/>
      <c r="G49" s="1222"/>
      <c r="H49" s="1223"/>
      <c r="I49" s="1222"/>
      <c r="J49" s="1222"/>
      <c r="K49" s="1222"/>
      <c r="L49" s="1222"/>
      <c r="M49" s="1222"/>
      <c r="N49" s="1222"/>
      <c r="O49" s="1222"/>
      <c r="P49" s="1222"/>
      <c r="Q49" s="1222"/>
      <c r="R49" s="1222"/>
      <c r="S49" s="1224"/>
    </row>
    <row r="50" spans="1:19" s="1187" customFormat="1" ht="18.75" customHeight="1">
      <c r="A50" s="1225" t="s">
        <v>552</v>
      </c>
      <c r="B50" s="1209" t="s">
        <v>42</v>
      </c>
      <c r="C50" s="1210"/>
      <c r="D50" s="1210"/>
      <c r="E50" s="1211"/>
      <c r="F50" s="1210"/>
      <c r="G50" s="1210"/>
      <c r="H50" s="1212"/>
      <c r="I50" s="1210"/>
      <c r="J50" s="1210" t="s">
        <v>42</v>
      </c>
      <c r="K50" s="1210"/>
      <c r="L50" s="1210"/>
      <c r="M50" s="1210"/>
      <c r="N50" s="1210" t="s">
        <v>42</v>
      </c>
      <c r="O50" s="1210"/>
      <c r="P50" s="1210"/>
      <c r="Q50" s="1210"/>
      <c r="R50" s="1210" t="s">
        <v>42</v>
      </c>
      <c r="S50" s="1213"/>
    </row>
    <row r="51" spans="1:19" s="1187" customFormat="1" ht="18.75" customHeight="1">
      <c r="A51" s="1225" t="s">
        <v>553</v>
      </c>
      <c r="B51" s="1209" t="s">
        <v>42</v>
      </c>
      <c r="C51" s="1210"/>
      <c r="D51" s="1210"/>
      <c r="E51" s="1211"/>
      <c r="F51" s="1210"/>
      <c r="G51" s="1210"/>
      <c r="H51" s="1212"/>
      <c r="I51" s="1210"/>
      <c r="J51" s="1210" t="s">
        <v>42</v>
      </c>
      <c r="K51" s="1210"/>
      <c r="L51" s="1210"/>
      <c r="M51" s="1210"/>
      <c r="N51" s="1210" t="s">
        <v>42</v>
      </c>
      <c r="O51" s="1210"/>
      <c r="P51" s="1210"/>
      <c r="Q51" s="1210"/>
      <c r="R51" s="1210" t="s">
        <v>42</v>
      </c>
      <c r="S51" s="1213"/>
    </row>
    <row r="52" spans="1:19" s="1187" customFormat="1" ht="18.75" customHeight="1">
      <c r="A52" s="1249" t="s">
        <v>554</v>
      </c>
      <c r="B52" s="1250" t="s">
        <v>42</v>
      </c>
      <c r="C52" s="1251" t="s">
        <v>42</v>
      </c>
      <c r="D52" s="1251" t="s">
        <v>42</v>
      </c>
      <c r="E52" s="1252" t="s">
        <v>42</v>
      </c>
      <c r="F52" s="1253" t="s">
        <v>42</v>
      </c>
      <c r="G52" s="1253" t="s">
        <v>42</v>
      </c>
      <c r="H52" s="1254" t="s">
        <v>42</v>
      </c>
      <c r="I52" s="1251" t="s">
        <v>42</v>
      </c>
      <c r="J52" s="1251"/>
      <c r="K52" s="1251"/>
      <c r="L52" s="1251" t="s">
        <v>42</v>
      </c>
      <c r="M52" s="1251" t="s">
        <v>42</v>
      </c>
      <c r="N52" s="1251"/>
      <c r="O52" s="1251"/>
      <c r="P52" s="1251" t="s">
        <v>42</v>
      </c>
      <c r="Q52" s="1251" t="s">
        <v>42</v>
      </c>
      <c r="R52" s="1251"/>
      <c r="S52" s="1255"/>
    </row>
    <row r="53" spans="1:19" s="1187" customFormat="1" ht="18.75" customHeight="1">
      <c r="A53" s="1256" t="s">
        <v>555</v>
      </c>
      <c r="B53" s="1209" t="s">
        <v>42</v>
      </c>
      <c r="C53" s="1227"/>
      <c r="D53" s="1227"/>
      <c r="E53" s="1211"/>
      <c r="F53" s="1210"/>
      <c r="G53" s="1210"/>
      <c r="H53" s="1212"/>
      <c r="I53" s="1210"/>
      <c r="J53" s="1210"/>
      <c r="K53" s="1210"/>
      <c r="L53" s="1210"/>
      <c r="M53" s="1210"/>
      <c r="N53" s="1210"/>
      <c r="O53" s="1210"/>
      <c r="P53" s="1210"/>
      <c r="Q53" s="1210"/>
      <c r="R53" s="1210"/>
      <c r="S53" s="1213"/>
    </row>
    <row r="54" spans="1:19" s="1187" customFormat="1" ht="18.75" customHeight="1">
      <c r="A54" s="1225" t="s">
        <v>552</v>
      </c>
      <c r="B54" s="1209" t="s">
        <v>42</v>
      </c>
      <c r="C54" s="1210"/>
      <c r="D54" s="1210"/>
      <c r="E54" s="1211"/>
      <c r="F54" s="1210"/>
      <c r="G54" s="1210"/>
      <c r="H54" s="1212"/>
      <c r="I54" s="1210"/>
      <c r="J54" s="1210" t="s">
        <v>42</v>
      </c>
      <c r="K54" s="1210"/>
      <c r="L54" s="1210"/>
      <c r="M54" s="1210"/>
      <c r="N54" s="1210" t="s">
        <v>42</v>
      </c>
      <c r="O54" s="1210"/>
      <c r="P54" s="1210"/>
      <c r="Q54" s="1210"/>
      <c r="R54" s="1210" t="s">
        <v>42</v>
      </c>
      <c r="S54" s="1213"/>
    </row>
    <row r="55" spans="1:19" s="1187" customFormat="1" ht="18.75" customHeight="1">
      <c r="A55" s="1225" t="s">
        <v>553</v>
      </c>
      <c r="B55" s="1209" t="s">
        <v>42</v>
      </c>
      <c r="C55" s="1210"/>
      <c r="D55" s="1210"/>
      <c r="E55" s="1211"/>
      <c r="F55" s="1210"/>
      <c r="G55" s="1210"/>
      <c r="H55" s="1212"/>
      <c r="I55" s="1210"/>
      <c r="J55" s="1210" t="s">
        <v>42</v>
      </c>
      <c r="K55" s="1210"/>
      <c r="L55" s="1210"/>
      <c r="M55" s="1210"/>
      <c r="N55" s="1210" t="s">
        <v>42</v>
      </c>
      <c r="O55" s="1210"/>
      <c r="P55" s="1210"/>
      <c r="Q55" s="1210"/>
      <c r="R55" s="1210" t="s">
        <v>42</v>
      </c>
      <c r="S55" s="1213"/>
    </row>
    <row r="56" spans="1:19" s="1187" customFormat="1" ht="18.75" customHeight="1">
      <c r="A56" s="1225" t="s">
        <v>554</v>
      </c>
      <c r="B56" s="1209" t="s">
        <v>42</v>
      </c>
      <c r="C56" s="1210" t="s">
        <v>42</v>
      </c>
      <c r="D56" s="1210" t="s">
        <v>42</v>
      </c>
      <c r="E56" s="1215" t="s">
        <v>42</v>
      </c>
      <c r="F56" s="1216" t="s">
        <v>42</v>
      </c>
      <c r="G56" s="1216" t="s">
        <v>42</v>
      </c>
      <c r="H56" s="1212" t="s">
        <v>42</v>
      </c>
      <c r="I56" s="1210" t="s">
        <v>42</v>
      </c>
      <c r="J56" s="1210"/>
      <c r="K56" s="1210"/>
      <c r="L56" s="1210" t="s">
        <v>42</v>
      </c>
      <c r="M56" s="1210" t="s">
        <v>42</v>
      </c>
      <c r="N56" s="1210"/>
      <c r="O56" s="1210"/>
      <c r="P56" s="1210" t="s">
        <v>42</v>
      </c>
      <c r="Q56" s="1210" t="s">
        <v>42</v>
      </c>
      <c r="R56" s="1210"/>
      <c r="S56" s="1213"/>
    </row>
    <row r="57" spans="1:19" s="1187" customFormat="1" ht="18.75" customHeight="1">
      <c r="A57" s="1226" t="s">
        <v>621</v>
      </c>
      <c r="B57" s="1209"/>
      <c r="C57" s="1227"/>
      <c r="D57" s="1227"/>
      <c r="E57" s="1215"/>
      <c r="F57" s="1216"/>
      <c r="G57" s="1216"/>
      <c r="H57" s="1228"/>
      <c r="I57" s="1229"/>
      <c r="J57" s="1229"/>
      <c r="K57" s="1229"/>
      <c r="L57" s="1210"/>
      <c r="M57" s="1210"/>
      <c r="N57" s="1210"/>
      <c r="O57" s="1210"/>
      <c r="P57" s="1210"/>
      <c r="Q57" s="1210"/>
      <c r="R57" s="1210"/>
      <c r="S57" s="1213"/>
    </row>
    <row r="58" spans="1:19" s="1187" customFormat="1" ht="18.75" customHeight="1">
      <c r="A58" s="1225" t="s">
        <v>552</v>
      </c>
      <c r="B58" s="1209" t="s">
        <v>42</v>
      </c>
      <c r="C58" s="1210"/>
      <c r="D58" s="1210"/>
      <c r="E58" s="1230"/>
      <c r="F58" s="1231"/>
      <c r="G58" s="1231"/>
      <c r="H58" s="1232"/>
      <c r="I58" s="1227"/>
      <c r="J58" s="1229" t="s">
        <v>42</v>
      </c>
      <c r="K58" s="1229"/>
      <c r="L58" s="1227"/>
      <c r="M58" s="1227"/>
      <c r="N58" s="1210" t="s">
        <v>42</v>
      </c>
      <c r="O58" s="1210"/>
      <c r="P58" s="1210"/>
      <c r="Q58" s="1210"/>
      <c r="R58" s="1210" t="s">
        <v>42</v>
      </c>
      <c r="S58" s="1213"/>
    </row>
    <row r="59" spans="1:19" s="1187" customFormat="1" ht="18.75" customHeight="1">
      <c r="A59" s="1225" t="s">
        <v>553</v>
      </c>
      <c r="B59" s="1209" t="s">
        <v>42</v>
      </c>
      <c r="C59" s="1210"/>
      <c r="D59" s="1210"/>
      <c r="E59" s="1230"/>
      <c r="F59" s="1231"/>
      <c r="G59" s="1231"/>
      <c r="H59" s="1232"/>
      <c r="I59" s="1227"/>
      <c r="J59" s="1229" t="s">
        <v>42</v>
      </c>
      <c r="K59" s="1229"/>
      <c r="L59" s="1227"/>
      <c r="M59" s="1227"/>
      <c r="N59" s="1210" t="s">
        <v>42</v>
      </c>
      <c r="O59" s="1210"/>
      <c r="P59" s="1210"/>
      <c r="Q59" s="1210"/>
      <c r="R59" s="1210" t="s">
        <v>42</v>
      </c>
      <c r="S59" s="1213"/>
    </row>
    <row r="60" spans="1:19" s="1187" customFormat="1" ht="18.75" customHeight="1">
      <c r="A60" s="1225" t="s">
        <v>554</v>
      </c>
      <c r="B60" s="1209" t="s">
        <v>42</v>
      </c>
      <c r="C60" s="1210" t="s">
        <v>42</v>
      </c>
      <c r="D60" s="1210" t="s">
        <v>42</v>
      </c>
      <c r="E60" s="1215" t="s">
        <v>42</v>
      </c>
      <c r="F60" s="1216" t="s">
        <v>42</v>
      </c>
      <c r="G60" s="1216" t="s">
        <v>42</v>
      </c>
      <c r="H60" s="1212" t="s">
        <v>42</v>
      </c>
      <c r="I60" s="1210" t="s">
        <v>42</v>
      </c>
      <c r="J60" s="1227"/>
      <c r="K60" s="1229"/>
      <c r="L60" s="1210" t="s">
        <v>42</v>
      </c>
      <c r="M60" s="1210" t="s">
        <v>42</v>
      </c>
      <c r="N60" s="1227"/>
      <c r="O60" s="1210"/>
      <c r="P60" s="1210" t="s">
        <v>42</v>
      </c>
      <c r="Q60" s="1210" t="s">
        <v>42</v>
      </c>
      <c r="R60" s="1210"/>
      <c r="S60" s="1213"/>
    </row>
    <row r="61" spans="1:19" s="1187" customFormat="1" ht="18.75" customHeight="1" hidden="1">
      <c r="A61" s="1226" t="s">
        <v>621</v>
      </c>
      <c r="B61" s="1209"/>
      <c r="C61" s="1227" t="e">
        <v>#DIV/0!</v>
      </c>
      <c r="D61" s="1227" t="e">
        <v>#DIV/0!</v>
      </c>
      <c r="E61" s="1215">
        <v>0</v>
      </c>
      <c r="F61" s="1216">
        <v>0</v>
      </c>
      <c r="G61" s="1216">
        <v>0</v>
      </c>
      <c r="H61" s="1212">
        <v>0</v>
      </c>
      <c r="I61" s="1210">
        <v>0</v>
      </c>
      <c r="J61" s="1210">
        <v>0</v>
      </c>
      <c r="K61" s="1210"/>
      <c r="L61" s="1210">
        <v>0</v>
      </c>
      <c r="M61" s="1210">
        <v>0</v>
      </c>
      <c r="N61" s="1210">
        <v>0</v>
      </c>
      <c r="O61" s="1210"/>
      <c r="P61" s="1210">
        <v>0</v>
      </c>
      <c r="Q61" s="1210">
        <v>0</v>
      </c>
      <c r="R61" s="1210">
        <v>0</v>
      </c>
      <c r="S61" s="1213"/>
    </row>
    <row r="62" spans="1:19" s="1187" customFormat="1" ht="18.75" customHeight="1" hidden="1">
      <c r="A62" s="1225" t="s">
        <v>552</v>
      </c>
      <c r="B62" s="1209" t="s">
        <v>42</v>
      </c>
      <c r="C62" s="1210" t="e">
        <v>#DIV/0!</v>
      </c>
      <c r="D62" s="1210" t="e">
        <v>#DIV/0!</v>
      </c>
      <c r="E62" s="1230"/>
      <c r="F62" s="1231"/>
      <c r="G62" s="1231"/>
      <c r="H62" s="1232"/>
      <c r="I62" s="1227"/>
      <c r="J62" s="1210" t="s">
        <v>42</v>
      </c>
      <c r="K62" s="1210"/>
      <c r="L62" s="1227"/>
      <c r="M62" s="1227"/>
      <c r="N62" s="1210" t="s">
        <v>42</v>
      </c>
      <c r="O62" s="1210"/>
      <c r="P62" s="1210">
        <v>0</v>
      </c>
      <c r="Q62" s="1210">
        <v>0</v>
      </c>
      <c r="R62" s="1210" t="s">
        <v>42</v>
      </c>
      <c r="S62" s="1213"/>
    </row>
    <row r="63" spans="1:19" s="1187" customFormat="1" ht="18.75" customHeight="1" hidden="1">
      <c r="A63" s="1225" t="s">
        <v>553</v>
      </c>
      <c r="B63" s="1209" t="s">
        <v>42</v>
      </c>
      <c r="C63" s="1210" t="e">
        <v>#DIV/0!</v>
      </c>
      <c r="D63" s="1210" t="e">
        <v>#DIV/0!</v>
      </c>
      <c r="E63" s="1230"/>
      <c r="F63" s="1231"/>
      <c r="G63" s="1231"/>
      <c r="H63" s="1232"/>
      <c r="I63" s="1227"/>
      <c r="J63" s="1210" t="s">
        <v>42</v>
      </c>
      <c r="K63" s="1210"/>
      <c r="L63" s="1227"/>
      <c r="M63" s="1227"/>
      <c r="N63" s="1210" t="s">
        <v>42</v>
      </c>
      <c r="O63" s="1210"/>
      <c r="P63" s="1210">
        <v>0</v>
      </c>
      <c r="Q63" s="1210">
        <v>0</v>
      </c>
      <c r="R63" s="1210" t="s">
        <v>42</v>
      </c>
      <c r="S63" s="1213"/>
    </row>
    <row r="64" spans="1:19" s="1187" customFormat="1" ht="18.75" customHeight="1" hidden="1">
      <c r="A64" s="1225" t="s">
        <v>554</v>
      </c>
      <c r="B64" s="1209" t="s">
        <v>42</v>
      </c>
      <c r="C64" s="1210" t="s">
        <v>42</v>
      </c>
      <c r="D64" s="1210" t="s">
        <v>42</v>
      </c>
      <c r="E64" s="1215" t="s">
        <v>42</v>
      </c>
      <c r="F64" s="1216" t="s">
        <v>42</v>
      </c>
      <c r="G64" s="1216" t="s">
        <v>42</v>
      </c>
      <c r="H64" s="1212" t="s">
        <v>42</v>
      </c>
      <c r="I64" s="1210" t="s">
        <v>42</v>
      </c>
      <c r="J64" s="1227"/>
      <c r="K64" s="1210"/>
      <c r="L64" s="1210" t="s">
        <v>42</v>
      </c>
      <c r="M64" s="1210" t="s">
        <v>42</v>
      </c>
      <c r="N64" s="1227"/>
      <c r="O64" s="1210"/>
      <c r="P64" s="1210" t="s">
        <v>42</v>
      </c>
      <c r="Q64" s="1210" t="s">
        <v>42</v>
      </c>
      <c r="R64" s="1210">
        <v>0</v>
      </c>
      <c r="S64" s="1213"/>
    </row>
    <row r="65" spans="1:19" s="1187" customFormat="1" ht="18.75" customHeight="1" hidden="1">
      <c r="A65" s="1226" t="s">
        <v>621</v>
      </c>
      <c r="B65" s="1209"/>
      <c r="C65" s="1227" t="e">
        <v>#DIV/0!</v>
      </c>
      <c r="D65" s="1227" t="e">
        <v>#DIV/0!</v>
      </c>
      <c r="E65" s="1215">
        <v>0</v>
      </c>
      <c r="F65" s="1216">
        <v>0</v>
      </c>
      <c r="G65" s="1216">
        <v>0</v>
      </c>
      <c r="H65" s="1212">
        <v>0</v>
      </c>
      <c r="I65" s="1210">
        <v>0</v>
      </c>
      <c r="J65" s="1210">
        <v>0</v>
      </c>
      <c r="K65" s="1210"/>
      <c r="L65" s="1210">
        <v>0</v>
      </c>
      <c r="M65" s="1210">
        <v>0</v>
      </c>
      <c r="N65" s="1210">
        <v>0</v>
      </c>
      <c r="O65" s="1210"/>
      <c r="P65" s="1210">
        <v>0</v>
      </c>
      <c r="Q65" s="1210">
        <v>0</v>
      </c>
      <c r="R65" s="1210">
        <v>0</v>
      </c>
      <c r="S65" s="1213"/>
    </row>
    <row r="66" spans="1:19" s="1187" customFormat="1" ht="18.75" customHeight="1" hidden="1">
      <c r="A66" s="1225" t="s">
        <v>552</v>
      </c>
      <c r="B66" s="1209" t="s">
        <v>42</v>
      </c>
      <c r="C66" s="1210" t="e">
        <v>#DIV/0!</v>
      </c>
      <c r="D66" s="1210" t="e">
        <v>#DIV/0!</v>
      </c>
      <c r="E66" s="1230"/>
      <c r="F66" s="1231"/>
      <c r="G66" s="1231"/>
      <c r="H66" s="1232"/>
      <c r="I66" s="1227"/>
      <c r="J66" s="1210" t="s">
        <v>42</v>
      </c>
      <c r="K66" s="1210"/>
      <c r="L66" s="1227"/>
      <c r="M66" s="1227"/>
      <c r="N66" s="1210" t="s">
        <v>42</v>
      </c>
      <c r="O66" s="1210"/>
      <c r="P66" s="1210">
        <v>0</v>
      </c>
      <c r="Q66" s="1210">
        <v>0</v>
      </c>
      <c r="R66" s="1210" t="s">
        <v>42</v>
      </c>
      <c r="S66" s="1213"/>
    </row>
    <row r="67" spans="1:19" s="1187" customFormat="1" ht="18.75" customHeight="1" hidden="1">
      <c r="A67" s="1225" t="s">
        <v>553</v>
      </c>
      <c r="B67" s="1209" t="s">
        <v>42</v>
      </c>
      <c r="C67" s="1210" t="e">
        <v>#DIV/0!</v>
      </c>
      <c r="D67" s="1210" t="e">
        <v>#DIV/0!</v>
      </c>
      <c r="E67" s="1230"/>
      <c r="F67" s="1231"/>
      <c r="G67" s="1231"/>
      <c r="H67" s="1232"/>
      <c r="I67" s="1227"/>
      <c r="J67" s="1210" t="s">
        <v>42</v>
      </c>
      <c r="K67" s="1210"/>
      <c r="L67" s="1227"/>
      <c r="M67" s="1227"/>
      <c r="N67" s="1210" t="s">
        <v>42</v>
      </c>
      <c r="O67" s="1210"/>
      <c r="P67" s="1210">
        <v>0</v>
      </c>
      <c r="Q67" s="1210">
        <v>0</v>
      </c>
      <c r="R67" s="1210" t="s">
        <v>42</v>
      </c>
      <c r="S67" s="1213"/>
    </row>
    <row r="68" spans="1:19" s="1187" customFormat="1" ht="18.75" customHeight="1" hidden="1">
      <c r="A68" s="1225" t="s">
        <v>554</v>
      </c>
      <c r="B68" s="1209" t="s">
        <v>42</v>
      </c>
      <c r="C68" s="1210" t="s">
        <v>42</v>
      </c>
      <c r="D68" s="1210" t="s">
        <v>42</v>
      </c>
      <c r="E68" s="1215" t="s">
        <v>42</v>
      </c>
      <c r="F68" s="1216" t="s">
        <v>42</v>
      </c>
      <c r="G68" s="1216" t="s">
        <v>42</v>
      </c>
      <c r="H68" s="1212" t="s">
        <v>42</v>
      </c>
      <c r="I68" s="1210" t="s">
        <v>42</v>
      </c>
      <c r="J68" s="1227"/>
      <c r="K68" s="1210"/>
      <c r="L68" s="1210" t="s">
        <v>42</v>
      </c>
      <c r="M68" s="1210" t="s">
        <v>42</v>
      </c>
      <c r="N68" s="1227"/>
      <c r="O68" s="1210"/>
      <c r="P68" s="1210" t="s">
        <v>42</v>
      </c>
      <c r="Q68" s="1210" t="s">
        <v>42</v>
      </c>
      <c r="R68" s="1210">
        <v>0</v>
      </c>
      <c r="S68" s="1213"/>
    </row>
    <row r="69" spans="1:19" s="1187" customFormat="1" ht="18.75" customHeight="1" hidden="1">
      <c r="A69" s="1226" t="s">
        <v>621</v>
      </c>
      <c r="B69" s="1209"/>
      <c r="C69" s="1227" t="e">
        <v>#DIV/0!</v>
      </c>
      <c r="D69" s="1227" t="e">
        <v>#DIV/0!</v>
      </c>
      <c r="E69" s="1215">
        <v>0</v>
      </c>
      <c r="F69" s="1216">
        <v>0</v>
      </c>
      <c r="G69" s="1216">
        <v>0</v>
      </c>
      <c r="H69" s="1212">
        <v>0</v>
      </c>
      <c r="I69" s="1210">
        <v>0</v>
      </c>
      <c r="J69" s="1210">
        <v>0</v>
      </c>
      <c r="K69" s="1210"/>
      <c r="L69" s="1210">
        <v>0</v>
      </c>
      <c r="M69" s="1210">
        <v>0</v>
      </c>
      <c r="N69" s="1210">
        <v>0</v>
      </c>
      <c r="O69" s="1210"/>
      <c r="P69" s="1210">
        <v>0</v>
      </c>
      <c r="Q69" s="1210">
        <v>0</v>
      </c>
      <c r="R69" s="1210">
        <v>0</v>
      </c>
      <c r="S69" s="1213"/>
    </row>
    <row r="70" spans="1:19" s="1187" customFormat="1" ht="18.75" customHeight="1" hidden="1">
      <c r="A70" s="1225" t="s">
        <v>552</v>
      </c>
      <c r="B70" s="1209" t="s">
        <v>42</v>
      </c>
      <c r="C70" s="1210" t="e">
        <v>#DIV/0!</v>
      </c>
      <c r="D70" s="1210" t="e">
        <v>#DIV/0!</v>
      </c>
      <c r="E70" s="1230"/>
      <c r="F70" s="1231"/>
      <c r="G70" s="1231"/>
      <c r="H70" s="1232"/>
      <c r="I70" s="1227"/>
      <c r="J70" s="1210" t="s">
        <v>42</v>
      </c>
      <c r="K70" s="1210"/>
      <c r="L70" s="1227"/>
      <c r="M70" s="1227"/>
      <c r="N70" s="1210" t="s">
        <v>42</v>
      </c>
      <c r="O70" s="1210"/>
      <c r="P70" s="1210">
        <v>0</v>
      </c>
      <c r="Q70" s="1210">
        <v>0</v>
      </c>
      <c r="R70" s="1210" t="s">
        <v>42</v>
      </c>
      <c r="S70" s="1213"/>
    </row>
    <row r="71" spans="1:19" s="1187" customFormat="1" ht="18.75" customHeight="1" hidden="1">
      <c r="A71" s="1225" t="s">
        <v>553</v>
      </c>
      <c r="B71" s="1209" t="s">
        <v>42</v>
      </c>
      <c r="C71" s="1210" t="e">
        <v>#DIV/0!</v>
      </c>
      <c r="D71" s="1210" t="e">
        <v>#DIV/0!</v>
      </c>
      <c r="E71" s="1230"/>
      <c r="F71" s="1231"/>
      <c r="G71" s="1231"/>
      <c r="H71" s="1232"/>
      <c r="I71" s="1227"/>
      <c r="J71" s="1210" t="s">
        <v>42</v>
      </c>
      <c r="K71" s="1210"/>
      <c r="L71" s="1227"/>
      <c r="M71" s="1227"/>
      <c r="N71" s="1210" t="s">
        <v>42</v>
      </c>
      <c r="O71" s="1210"/>
      <c r="P71" s="1210">
        <v>0</v>
      </c>
      <c r="Q71" s="1210">
        <v>0</v>
      </c>
      <c r="R71" s="1210" t="s">
        <v>42</v>
      </c>
      <c r="S71" s="1213"/>
    </row>
    <row r="72" spans="1:19" s="1187" customFormat="1" ht="18.75" customHeight="1" hidden="1">
      <c r="A72" s="1225" t="s">
        <v>554</v>
      </c>
      <c r="B72" s="1209" t="s">
        <v>42</v>
      </c>
      <c r="C72" s="1210" t="s">
        <v>42</v>
      </c>
      <c r="D72" s="1210" t="s">
        <v>42</v>
      </c>
      <c r="E72" s="1215" t="s">
        <v>42</v>
      </c>
      <c r="F72" s="1216" t="s">
        <v>42</v>
      </c>
      <c r="G72" s="1216" t="s">
        <v>42</v>
      </c>
      <c r="H72" s="1212" t="s">
        <v>42</v>
      </c>
      <c r="I72" s="1210" t="s">
        <v>42</v>
      </c>
      <c r="J72" s="1227"/>
      <c r="K72" s="1210"/>
      <c r="L72" s="1210" t="s">
        <v>42</v>
      </c>
      <c r="M72" s="1210" t="s">
        <v>42</v>
      </c>
      <c r="N72" s="1227"/>
      <c r="O72" s="1210"/>
      <c r="P72" s="1210" t="s">
        <v>42</v>
      </c>
      <c r="Q72" s="1210" t="s">
        <v>42</v>
      </c>
      <c r="R72" s="1210">
        <v>0</v>
      </c>
      <c r="S72" s="1213"/>
    </row>
    <row r="73" spans="1:19" s="1187" customFormat="1" ht="18.75" customHeight="1" hidden="1">
      <c r="A73" s="1226" t="s">
        <v>621</v>
      </c>
      <c r="B73" s="1209"/>
      <c r="C73" s="1227" t="e">
        <v>#DIV/0!</v>
      </c>
      <c r="D73" s="1227" t="e">
        <v>#DIV/0!</v>
      </c>
      <c r="E73" s="1215">
        <v>0</v>
      </c>
      <c r="F73" s="1216">
        <v>0</v>
      </c>
      <c r="G73" s="1216">
        <v>0</v>
      </c>
      <c r="H73" s="1212">
        <v>0</v>
      </c>
      <c r="I73" s="1210">
        <v>0</v>
      </c>
      <c r="J73" s="1210">
        <v>0</v>
      </c>
      <c r="K73" s="1210"/>
      <c r="L73" s="1210">
        <v>0</v>
      </c>
      <c r="M73" s="1210">
        <v>0</v>
      </c>
      <c r="N73" s="1210">
        <v>0</v>
      </c>
      <c r="O73" s="1210"/>
      <c r="P73" s="1210">
        <v>0</v>
      </c>
      <c r="Q73" s="1210">
        <v>0</v>
      </c>
      <c r="R73" s="1210">
        <v>0</v>
      </c>
      <c r="S73" s="1213"/>
    </row>
    <row r="74" spans="1:19" s="1187" customFormat="1" ht="18.75" customHeight="1" hidden="1">
      <c r="A74" s="1225" t="s">
        <v>552</v>
      </c>
      <c r="B74" s="1209" t="s">
        <v>42</v>
      </c>
      <c r="C74" s="1210" t="e">
        <v>#DIV/0!</v>
      </c>
      <c r="D74" s="1210" t="e">
        <v>#DIV/0!</v>
      </c>
      <c r="E74" s="1230"/>
      <c r="F74" s="1231"/>
      <c r="G74" s="1231"/>
      <c r="H74" s="1232"/>
      <c r="I74" s="1227"/>
      <c r="J74" s="1210" t="s">
        <v>42</v>
      </c>
      <c r="K74" s="1210"/>
      <c r="L74" s="1227"/>
      <c r="M74" s="1227"/>
      <c r="N74" s="1210" t="s">
        <v>42</v>
      </c>
      <c r="O74" s="1210"/>
      <c r="P74" s="1210">
        <v>0</v>
      </c>
      <c r="Q74" s="1210">
        <v>0</v>
      </c>
      <c r="R74" s="1210" t="s">
        <v>42</v>
      </c>
      <c r="S74" s="1213"/>
    </row>
    <row r="75" spans="1:19" s="1187" customFormat="1" ht="18.75" customHeight="1" hidden="1">
      <c r="A75" s="1225" t="s">
        <v>553</v>
      </c>
      <c r="B75" s="1209" t="s">
        <v>42</v>
      </c>
      <c r="C75" s="1210" t="e">
        <v>#DIV/0!</v>
      </c>
      <c r="D75" s="1210" t="e">
        <v>#DIV/0!</v>
      </c>
      <c r="E75" s="1230"/>
      <c r="F75" s="1231"/>
      <c r="G75" s="1231"/>
      <c r="H75" s="1232"/>
      <c r="I75" s="1227"/>
      <c r="J75" s="1210" t="s">
        <v>42</v>
      </c>
      <c r="K75" s="1210"/>
      <c r="L75" s="1227"/>
      <c r="M75" s="1227"/>
      <c r="N75" s="1210" t="s">
        <v>42</v>
      </c>
      <c r="O75" s="1210"/>
      <c r="P75" s="1210">
        <v>0</v>
      </c>
      <c r="Q75" s="1210">
        <v>0</v>
      </c>
      <c r="R75" s="1210" t="s">
        <v>42</v>
      </c>
      <c r="S75" s="1213"/>
    </row>
    <row r="76" spans="1:19" s="1187" customFormat="1" ht="18.75" customHeight="1" hidden="1">
      <c r="A76" s="1225" t="s">
        <v>554</v>
      </c>
      <c r="B76" s="1209" t="s">
        <v>42</v>
      </c>
      <c r="C76" s="1210" t="s">
        <v>42</v>
      </c>
      <c r="D76" s="1210" t="s">
        <v>42</v>
      </c>
      <c r="E76" s="1215" t="s">
        <v>42</v>
      </c>
      <c r="F76" s="1216" t="s">
        <v>42</v>
      </c>
      <c r="G76" s="1216" t="s">
        <v>42</v>
      </c>
      <c r="H76" s="1212" t="s">
        <v>42</v>
      </c>
      <c r="I76" s="1210" t="s">
        <v>42</v>
      </c>
      <c r="J76" s="1227"/>
      <c r="K76" s="1210"/>
      <c r="L76" s="1210" t="s">
        <v>42</v>
      </c>
      <c r="M76" s="1210" t="s">
        <v>42</v>
      </c>
      <c r="N76" s="1227"/>
      <c r="O76" s="1210"/>
      <c r="P76" s="1210" t="s">
        <v>42</v>
      </c>
      <c r="Q76" s="1210" t="s">
        <v>42</v>
      </c>
      <c r="R76" s="1210">
        <v>0</v>
      </c>
      <c r="S76" s="1213"/>
    </row>
    <row r="77" spans="1:19" s="1187" customFormat="1" ht="18.75" customHeight="1" hidden="1">
      <c r="A77" s="1226" t="s">
        <v>621</v>
      </c>
      <c r="B77" s="1209"/>
      <c r="C77" s="1227" t="e">
        <v>#DIV/0!</v>
      </c>
      <c r="D77" s="1227" t="e">
        <v>#DIV/0!</v>
      </c>
      <c r="E77" s="1215">
        <v>0</v>
      </c>
      <c r="F77" s="1216">
        <v>0</v>
      </c>
      <c r="G77" s="1216">
        <v>0</v>
      </c>
      <c r="H77" s="1212">
        <v>0</v>
      </c>
      <c r="I77" s="1210">
        <v>0</v>
      </c>
      <c r="J77" s="1210">
        <v>0</v>
      </c>
      <c r="K77" s="1210"/>
      <c r="L77" s="1210">
        <v>0</v>
      </c>
      <c r="M77" s="1210">
        <v>0</v>
      </c>
      <c r="N77" s="1210">
        <v>0</v>
      </c>
      <c r="O77" s="1210"/>
      <c r="P77" s="1210">
        <v>0</v>
      </c>
      <c r="Q77" s="1210">
        <v>0</v>
      </c>
      <c r="R77" s="1210">
        <v>0</v>
      </c>
      <c r="S77" s="1213"/>
    </row>
    <row r="78" spans="1:19" s="1187" customFormat="1" ht="18.75" customHeight="1" hidden="1">
      <c r="A78" s="1225" t="s">
        <v>552</v>
      </c>
      <c r="B78" s="1209" t="s">
        <v>42</v>
      </c>
      <c r="C78" s="1210" t="e">
        <v>#DIV/0!</v>
      </c>
      <c r="D78" s="1210" t="e">
        <v>#DIV/0!</v>
      </c>
      <c r="E78" s="1230"/>
      <c r="F78" s="1231"/>
      <c r="G78" s="1231"/>
      <c r="H78" s="1232"/>
      <c r="I78" s="1227"/>
      <c r="J78" s="1210" t="s">
        <v>42</v>
      </c>
      <c r="K78" s="1210"/>
      <c r="L78" s="1227"/>
      <c r="M78" s="1227"/>
      <c r="N78" s="1210" t="s">
        <v>42</v>
      </c>
      <c r="O78" s="1210"/>
      <c r="P78" s="1210">
        <v>0</v>
      </c>
      <c r="Q78" s="1210">
        <v>0</v>
      </c>
      <c r="R78" s="1210" t="s">
        <v>42</v>
      </c>
      <c r="S78" s="1213"/>
    </row>
    <row r="79" spans="1:19" s="1187" customFormat="1" ht="18.75" customHeight="1" hidden="1">
      <c r="A79" s="1225" t="s">
        <v>553</v>
      </c>
      <c r="B79" s="1209" t="s">
        <v>42</v>
      </c>
      <c r="C79" s="1210" t="e">
        <v>#DIV/0!</v>
      </c>
      <c r="D79" s="1210" t="e">
        <v>#DIV/0!</v>
      </c>
      <c r="E79" s="1230"/>
      <c r="F79" s="1231"/>
      <c r="G79" s="1231"/>
      <c r="H79" s="1232"/>
      <c r="I79" s="1227"/>
      <c r="J79" s="1210" t="s">
        <v>42</v>
      </c>
      <c r="K79" s="1210"/>
      <c r="L79" s="1227"/>
      <c r="M79" s="1227"/>
      <c r="N79" s="1210" t="s">
        <v>42</v>
      </c>
      <c r="O79" s="1210"/>
      <c r="P79" s="1210">
        <v>0</v>
      </c>
      <c r="Q79" s="1210">
        <v>0</v>
      </c>
      <c r="R79" s="1210" t="s">
        <v>42</v>
      </c>
      <c r="S79" s="1213"/>
    </row>
    <row r="80" spans="1:19" s="1187" customFormat="1" ht="18.75" customHeight="1" hidden="1">
      <c r="A80" s="1225" t="s">
        <v>554</v>
      </c>
      <c r="B80" s="1209" t="s">
        <v>42</v>
      </c>
      <c r="C80" s="1210" t="s">
        <v>42</v>
      </c>
      <c r="D80" s="1210" t="s">
        <v>42</v>
      </c>
      <c r="E80" s="1215" t="s">
        <v>42</v>
      </c>
      <c r="F80" s="1216" t="s">
        <v>42</v>
      </c>
      <c r="G80" s="1216" t="s">
        <v>42</v>
      </c>
      <c r="H80" s="1212" t="s">
        <v>42</v>
      </c>
      <c r="I80" s="1210" t="s">
        <v>42</v>
      </c>
      <c r="J80" s="1227"/>
      <c r="K80" s="1210"/>
      <c r="L80" s="1210" t="s">
        <v>42</v>
      </c>
      <c r="M80" s="1210" t="s">
        <v>42</v>
      </c>
      <c r="N80" s="1227"/>
      <c r="O80" s="1210"/>
      <c r="P80" s="1210" t="s">
        <v>42</v>
      </c>
      <c r="Q80" s="1210" t="s">
        <v>42</v>
      </c>
      <c r="R80" s="1210">
        <v>0</v>
      </c>
      <c r="S80" s="1213"/>
    </row>
    <row r="81" spans="1:19" s="1187" customFormat="1" ht="18.75" customHeight="1" hidden="1">
      <c r="A81" s="1226" t="s">
        <v>621</v>
      </c>
      <c r="B81" s="1209"/>
      <c r="C81" s="1227" t="e">
        <v>#DIV/0!</v>
      </c>
      <c r="D81" s="1227" t="e">
        <v>#DIV/0!</v>
      </c>
      <c r="E81" s="1215">
        <v>0</v>
      </c>
      <c r="F81" s="1216">
        <v>0</v>
      </c>
      <c r="G81" s="1216">
        <v>0</v>
      </c>
      <c r="H81" s="1212">
        <v>0</v>
      </c>
      <c r="I81" s="1210">
        <v>0</v>
      </c>
      <c r="J81" s="1210">
        <v>0</v>
      </c>
      <c r="K81" s="1210"/>
      <c r="L81" s="1210">
        <v>0</v>
      </c>
      <c r="M81" s="1210">
        <v>0</v>
      </c>
      <c r="N81" s="1210">
        <v>0</v>
      </c>
      <c r="O81" s="1210"/>
      <c r="P81" s="1210">
        <v>0</v>
      </c>
      <c r="Q81" s="1210">
        <v>0</v>
      </c>
      <c r="R81" s="1210">
        <v>0</v>
      </c>
      <c r="S81" s="1213"/>
    </row>
    <row r="82" spans="1:19" s="1187" customFormat="1" ht="18.75" customHeight="1" hidden="1">
      <c r="A82" s="1225" t="s">
        <v>552</v>
      </c>
      <c r="B82" s="1209" t="s">
        <v>42</v>
      </c>
      <c r="C82" s="1210" t="e">
        <v>#DIV/0!</v>
      </c>
      <c r="D82" s="1210" t="e">
        <v>#DIV/0!</v>
      </c>
      <c r="E82" s="1230"/>
      <c r="F82" s="1231"/>
      <c r="G82" s="1231"/>
      <c r="H82" s="1232"/>
      <c r="I82" s="1227"/>
      <c r="J82" s="1210" t="s">
        <v>42</v>
      </c>
      <c r="K82" s="1210"/>
      <c r="L82" s="1227"/>
      <c r="M82" s="1227"/>
      <c r="N82" s="1210" t="s">
        <v>42</v>
      </c>
      <c r="O82" s="1210"/>
      <c r="P82" s="1210">
        <v>0</v>
      </c>
      <c r="Q82" s="1210">
        <v>0</v>
      </c>
      <c r="R82" s="1210" t="s">
        <v>42</v>
      </c>
      <c r="S82" s="1213"/>
    </row>
    <row r="83" spans="1:19" s="1187" customFormat="1" ht="18.75" customHeight="1" hidden="1">
      <c r="A83" s="1225" t="s">
        <v>553</v>
      </c>
      <c r="B83" s="1209" t="s">
        <v>42</v>
      </c>
      <c r="C83" s="1210" t="e">
        <v>#DIV/0!</v>
      </c>
      <c r="D83" s="1210" t="e">
        <v>#DIV/0!</v>
      </c>
      <c r="E83" s="1230"/>
      <c r="F83" s="1231"/>
      <c r="G83" s="1231"/>
      <c r="H83" s="1232"/>
      <c r="I83" s="1227"/>
      <c r="J83" s="1210" t="s">
        <v>42</v>
      </c>
      <c r="K83" s="1210"/>
      <c r="L83" s="1227"/>
      <c r="M83" s="1227"/>
      <c r="N83" s="1210" t="s">
        <v>42</v>
      </c>
      <c r="O83" s="1210"/>
      <c r="P83" s="1210">
        <v>0</v>
      </c>
      <c r="Q83" s="1210">
        <v>0</v>
      </c>
      <c r="R83" s="1210" t="s">
        <v>42</v>
      </c>
      <c r="S83" s="1213"/>
    </row>
    <row r="84" spans="1:19" s="1187" customFormat="1" ht="18.75" customHeight="1" hidden="1" thickBot="1">
      <c r="A84" s="1241" t="s">
        <v>554</v>
      </c>
      <c r="B84" s="1242" t="s">
        <v>42</v>
      </c>
      <c r="C84" s="1243" t="s">
        <v>42</v>
      </c>
      <c r="D84" s="1243" t="s">
        <v>42</v>
      </c>
      <c r="E84" s="1244" t="s">
        <v>42</v>
      </c>
      <c r="F84" s="1245" t="s">
        <v>42</v>
      </c>
      <c r="G84" s="1245" t="s">
        <v>42</v>
      </c>
      <c r="H84" s="1246" t="s">
        <v>42</v>
      </c>
      <c r="I84" s="1243" t="s">
        <v>42</v>
      </c>
      <c r="J84" s="1247"/>
      <c r="K84" s="1243"/>
      <c r="L84" s="1243" t="s">
        <v>42</v>
      </c>
      <c r="M84" s="1243" t="s">
        <v>42</v>
      </c>
      <c r="N84" s="1247"/>
      <c r="O84" s="1243"/>
      <c r="P84" s="1243" t="s">
        <v>42</v>
      </c>
      <c r="Q84" s="1243" t="s">
        <v>42</v>
      </c>
      <c r="R84" s="1243">
        <v>0</v>
      </c>
      <c r="S84" s="1248"/>
    </row>
    <row r="85" spans="1:19" s="1187" customFormat="1" ht="18.75" customHeight="1" hidden="1">
      <c r="A85" s="1218" t="s">
        <v>555</v>
      </c>
      <c r="B85" s="1219" t="s">
        <v>42</v>
      </c>
      <c r="C85" s="1220" t="e">
        <v>#DIV/0!</v>
      </c>
      <c r="D85" s="1220" t="e">
        <v>#DIV/0!</v>
      </c>
      <c r="E85" s="1221">
        <v>0</v>
      </c>
      <c r="F85" s="1222">
        <v>0</v>
      </c>
      <c r="G85" s="1222">
        <v>0</v>
      </c>
      <c r="H85" s="1223">
        <v>0</v>
      </c>
      <c r="I85" s="1222">
        <v>0</v>
      </c>
      <c r="J85" s="1222">
        <v>0</v>
      </c>
      <c r="K85" s="1222"/>
      <c r="L85" s="1222">
        <v>0</v>
      </c>
      <c r="M85" s="1222">
        <v>0</v>
      </c>
      <c r="N85" s="1222">
        <v>0</v>
      </c>
      <c r="O85" s="1222"/>
      <c r="P85" s="1222">
        <v>0</v>
      </c>
      <c r="Q85" s="1222">
        <v>0</v>
      </c>
      <c r="R85" s="1222">
        <v>0</v>
      </c>
      <c r="S85" s="1224"/>
    </row>
    <row r="86" spans="1:19" s="1187" customFormat="1" ht="18.75" customHeight="1" hidden="1">
      <c r="A86" s="1225" t="s">
        <v>552</v>
      </c>
      <c r="B86" s="1209" t="s">
        <v>42</v>
      </c>
      <c r="C86" s="1210" t="e">
        <v>#DIV/0!</v>
      </c>
      <c r="D86" s="1210" t="e">
        <v>#DIV/0!</v>
      </c>
      <c r="E86" s="1211">
        <v>0</v>
      </c>
      <c r="F86" s="1210">
        <v>0</v>
      </c>
      <c r="G86" s="1210">
        <v>0</v>
      </c>
      <c r="H86" s="1212">
        <v>0</v>
      </c>
      <c r="I86" s="1210">
        <v>0</v>
      </c>
      <c r="J86" s="1210" t="s">
        <v>42</v>
      </c>
      <c r="K86" s="1210"/>
      <c r="L86" s="1210">
        <v>0</v>
      </c>
      <c r="M86" s="1210">
        <v>0</v>
      </c>
      <c r="N86" s="1210" t="s">
        <v>42</v>
      </c>
      <c r="O86" s="1210"/>
      <c r="P86" s="1210">
        <v>0</v>
      </c>
      <c r="Q86" s="1210">
        <v>0</v>
      </c>
      <c r="R86" s="1210" t="s">
        <v>42</v>
      </c>
      <c r="S86" s="1213"/>
    </row>
    <row r="87" spans="1:19" s="1187" customFormat="1" ht="18.75" customHeight="1" hidden="1">
      <c r="A87" s="1225" t="s">
        <v>553</v>
      </c>
      <c r="B87" s="1209" t="s">
        <v>42</v>
      </c>
      <c r="C87" s="1210" t="e">
        <v>#DIV/0!</v>
      </c>
      <c r="D87" s="1210" t="e">
        <v>#DIV/0!</v>
      </c>
      <c r="E87" s="1211">
        <v>0</v>
      </c>
      <c r="F87" s="1210">
        <v>0</v>
      </c>
      <c r="G87" s="1210">
        <v>0</v>
      </c>
      <c r="H87" s="1212">
        <v>0</v>
      </c>
      <c r="I87" s="1210">
        <v>0</v>
      </c>
      <c r="J87" s="1210" t="s">
        <v>42</v>
      </c>
      <c r="K87" s="1210"/>
      <c r="L87" s="1210">
        <v>0</v>
      </c>
      <c r="M87" s="1210">
        <v>0</v>
      </c>
      <c r="N87" s="1210" t="s">
        <v>42</v>
      </c>
      <c r="O87" s="1210"/>
      <c r="P87" s="1210">
        <v>0</v>
      </c>
      <c r="Q87" s="1210">
        <v>0</v>
      </c>
      <c r="R87" s="1210" t="s">
        <v>42</v>
      </c>
      <c r="S87" s="1213"/>
    </row>
    <row r="88" spans="1:19" s="1187" customFormat="1" ht="18.75" customHeight="1" hidden="1">
      <c r="A88" s="1225" t="s">
        <v>554</v>
      </c>
      <c r="B88" s="1209" t="s">
        <v>42</v>
      </c>
      <c r="C88" s="1210" t="s">
        <v>42</v>
      </c>
      <c r="D88" s="1210" t="s">
        <v>42</v>
      </c>
      <c r="E88" s="1215" t="s">
        <v>42</v>
      </c>
      <c r="F88" s="1216" t="s">
        <v>42</v>
      </c>
      <c r="G88" s="1216" t="s">
        <v>42</v>
      </c>
      <c r="H88" s="1212" t="s">
        <v>42</v>
      </c>
      <c r="I88" s="1210" t="s">
        <v>42</v>
      </c>
      <c r="J88" s="1210">
        <v>0</v>
      </c>
      <c r="K88" s="1210"/>
      <c r="L88" s="1210" t="s">
        <v>42</v>
      </c>
      <c r="M88" s="1210" t="s">
        <v>42</v>
      </c>
      <c r="N88" s="1210">
        <v>0</v>
      </c>
      <c r="O88" s="1210"/>
      <c r="P88" s="1210" t="s">
        <v>42</v>
      </c>
      <c r="Q88" s="1210" t="s">
        <v>42</v>
      </c>
      <c r="R88" s="1210">
        <v>0</v>
      </c>
      <c r="S88" s="1213"/>
    </row>
    <row r="89" spans="1:19" s="1187" customFormat="1" ht="18.75" customHeight="1" hidden="1">
      <c r="A89" s="1226" t="s">
        <v>621</v>
      </c>
      <c r="B89" s="1209"/>
      <c r="C89" s="1227" t="e">
        <v>#DIV/0!</v>
      </c>
      <c r="D89" s="1227" t="e">
        <v>#DIV/0!</v>
      </c>
      <c r="E89" s="1215">
        <v>0</v>
      </c>
      <c r="F89" s="1216">
        <v>0</v>
      </c>
      <c r="G89" s="1216">
        <v>0</v>
      </c>
      <c r="H89" s="1228">
        <v>0</v>
      </c>
      <c r="I89" s="1229">
        <v>0</v>
      </c>
      <c r="J89" s="1229">
        <v>0</v>
      </c>
      <c r="K89" s="1229"/>
      <c r="L89" s="1210">
        <v>0</v>
      </c>
      <c r="M89" s="1210">
        <v>0</v>
      </c>
      <c r="N89" s="1210">
        <v>0</v>
      </c>
      <c r="O89" s="1210"/>
      <c r="P89" s="1210">
        <v>0</v>
      </c>
      <c r="Q89" s="1210">
        <v>0</v>
      </c>
      <c r="R89" s="1210">
        <v>0</v>
      </c>
      <c r="S89" s="1213"/>
    </row>
    <row r="90" spans="1:19" s="1187" customFormat="1" ht="18.75" customHeight="1" hidden="1">
      <c r="A90" s="1225" t="s">
        <v>552</v>
      </c>
      <c r="B90" s="1209" t="s">
        <v>42</v>
      </c>
      <c r="C90" s="1210" t="e">
        <v>#DIV/0!</v>
      </c>
      <c r="D90" s="1210" t="e">
        <v>#DIV/0!</v>
      </c>
      <c r="E90" s="1230"/>
      <c r="F90" s="1231"/>
      <c r="G90" s="1231"/>
      <c r="H90" s="1232"/>
      <c r="I90" s="1227"/>
      <c r="J90" s="1229" t="s">
        <v>42</v>
      </c>
      <c r="K90" s="1229"/>
      <c r="L90" s="1227"/>
      <c r="M90" s="1227"/>
      <c r="N90" s="1210" t="s">
        <v>42</v>
      </c>
      <c r="O90" s="1210"/>
      <c r="P90" s="1210">
        <v>0</v>
      </c>
      <c r="Q90" s="1210">
        <v>0</v>
      </c>
      <c r="R90" s="1210" t="s">
        <v>42</v>
      </c>
      <c r="S90" s="1213"/>
    </row>
    <row r="91" spans="1:19" s="1187" customFormat="1" ht="18.75" customHeight="1" hidden="1">
      <c r="A91" s="1225" t="s">
        <v>553</v>
      </c>
      <c r="B91" s="1209" t="s">
        <v>42</v>
      </c>
      <c r="C91" s="1210" t="e">
        <v>#DIV/0!</v>
      </c>
      <c r="D91" s="1210" t="e">
        <v>#DIV/0!</v>
      </c>
      <c r="E91" s="1230"/>
      <c r="F91" s="1231"/>
      <c r="G91" s="1231"/>
      <c r="H91" s="1232"/>
      <c r="I91" s="1227"/>
      <c r="J91" s="1229" t="s">
        <v>42</v>
      </c>
      <c r="K91" s="1229"/>
      <c r="L91" s="1227"/>
      <c r="M91" s="1227"/>
      <c r="N91" s="1210" t="s">
        <v>42</v>
      </c>
      <c r="O91" s="1210"/>
      <c r="P91" s="1210">
        <v>0</v>
      </c>
      <c r="Q91" s="1210">
        <v>0</v>
      </c>
      <c r="R91" s="1210" t="s">
        <v>42</v>
      </c>
      <c r="S91" s="1213"/>
    </row>
    <row r="92" spans="1:19" s="1187" customFormat="1" ht="18.75" customHeight="1" hidden="1">
      <c r="A92" s="1225" t="s">
        <v>554</v>
      </c>
      <c r="B92" s="1209" t="s">
        <v>42</v>
      </c>
      <c r="C92" s="1210" t="s">
        <v>42</v>
      </c>
      <c r="D92" s="1210" t="s">
        <v>42</v>
      </c>
      <c r="E92" s="1215" t="s">
        <v>42</v>
      </c>
      <c r="F92" s="1216" t="s">
        <v>42</v>
      </c>
      <c r="G92" s="1216" t="s">
        <v>42</v>
      </c>
      <c r="H92" s="1212" t="s">
        <v>42</v>
      </c>
      <c r="I92" s="1210" t="s">
        <v>42</v>
      </c>
      <c r="J92" s="1227"/>
      <c r="K92" s="1229"/>
      <c r="L92" s="1210" t="s">
        <v>42</v>
      </c>
      <c r="M92" s="1210" t="s">
        <v>42</v>
      </c>
      <c r="N92" s="1227"/>
      <c r="O92" s="1210"/>
      <c r="P92" s="1210" t="s">
        <v>42</v>
      </c>
      <c r="Q92" s="1210" t="s">
        <v>42</v>
      </c>
      <c r="R92" s="1210">
        <v>0</v>
      </c>
      <c r="S92" s="1213"/>
    </row>
    <row r="93" spans="1:19" s="1187" customFormat="1" ht="18.75" customHeight="1" hidden="1">
      <c r="A93" s="1226" t="s">
        <v>621</v>
      </c>
      <c r="B93" s="1209"/>
      <c r="C93" s="1227" t="e">
        <v>#DIV/0!</v>
      </c>
      <c r="D93" s="1227" t="e">
        <v>#DIV/0!</v>
      </c>
      <c r="E93" s="1215">
        <v>0</v>
      </c>
      <c r="F93" s="1216">
        <v>0</v>
      </c>
      <c r="G93" s="1216">
        <v>0</v>
      </c>
      <c r="H93" s="1212">
        <v>0</v>
      </c>
      <c r="I93" s="1210">
        <v>0</v>
      </c>
      <c r="J93" s="1210">
        <v>0</v>
      </c>
      <c r="K93" s="1210"/>
      <c r="L93" s="1210">
        <v>0</v>
      </c>
      <c r="M93" s="1210">
        <v>0</v>
      </c>
      <c r="N93" s="1210">
        <v>0</v>
      </c>
      <c r="O93" s="1210"/>
      <c r="P93" s="1210">
        <v>0</v>
      </c>
      <c r="Q93" s="1210">
        <v>0</v>
      </c>
      <c r="R93" s="1210">
        <v>0</v>
      </c>
      <c r="S93" s="1213"/>
    </row>
    <row r="94" spans="1:19" s="1187" customFormat="1" ht="18.75" customHeight="1" hidden="1">
      <c r="A94" s="1225" t="s">
        <v>552</v>
      </c>
      <c r="B94" s="1209" t="s">
        <v>42</v>
      </c>
      <c r="C94" s="1210" t="e">
        <v>#DIV/0!</v>
      </c>
      <c r="D94" s="1210" t="e">
        <v>#DIV/0!</v>
      </c>
      <c r="E94" s="1230"/>
      <c r="F94" s="1231"/>
      <c r="G94" s="1231"/>
      <c r="H94" s="1232"/>
      <c r="I94" s="1227"/>
      <c r="J94" s="1210" t="s">
        <v>42</v>
      </c>
      <c r="K94" s="1210"/>
      <c r="L94" s="1227"/>
      <c r="M94" s="1227"/>
      <c r="N94" s="1210" t="s">
        <v>42</v>
      </c>
      <c r="O94" s="1210"/>
      <c r="P94" s="1210">
        <v>0</v>
      </c>
      <c r="Q94" s="1210">
        <v>0</v>
      </c>
      <c r="R94" s="1210" t="s">
        <v>42</v>
      </c>
      <c r="S94" s="1213"/>
    </row>
    <row r="95" spans="1:19" s="1187" customFormat="1" ht="18.75" customHeight="1" hidden="1">
      <c r="A95" s="1225" t="s">
        <v>553</v>
      </c>
      <c r="B95" s="1209" t="s">
        <v>42</v>
      </c>
      <c r="C95" s="1210" t="e">
        <v>#DIV/0!</v>
      </c>
      <c r="D95" s="1210" t="e">
        <v>#DIV/0!</v>
      </c>
      <c r="E95" s="1230"/>
      <c r="F95" s="1231"/>
      <c r="G95" s="1231"/>
      <c r="H95" s="1232"/>
      <c r="I95" s="1227"/>
      <c r="J95" s="1210" t="s">
        <v>42</v>
      </c>
      <c r="K95" s="1210"/>
      <c r="L95" s="1227"/>
      <c r="M95" s="1227"/>
      <c r="N95" s="1210" t="s">
        <v>42</v>
      </c>
      <c r="O95" s="1210"/>
      <c r="P95" s="1210">
        <v>0</v>
      </c>
      <c r="Q95" s="1210">
        <v>0</v>
      </c>
      <c r="R95" s="1210" t="s">
        <v>42</v>
      </c>
      <c r="S95" s="1213"/>
    </row>
    <row r="96" spans="1:19" s="1187" customFormat="1" ht="18.75" customHeight="1" hidden="1">
      <c r="A96" s="1225" t="s">
        <v>554</v>
      </c>
      <c r="B96" s="1209" t="s">
        <v>42</v>
      </c>
      <c r="C96" s="1210" t="s">
        <v>42</v>
      </c>
      <c r="D96" s="1210" t="s">
        <v>42</v>
      </c>
      <c r="E96" s="1215" t="s">
        <v>42</v>
      </c>
      <c r="F96" s="1216" t="s">
        <v>42</v>
      </c>
      <c r="G96" s="1216" t="s">
        <v>42</v>
      </c>
      <c r="H96" s="1212" t="s">
        <v>42</v>
      </c>
      <c r="I96" s="1210" t="s">
        <v>42</v>
      </c>
      <c r="J96" s="1227"/>
      <c r="K96" s="1210"/>
      <c r="L96" s="1210" t="s">
        <v>42</v>
      </c>
      <c r="M96" s="1210" t="s">
        <v>42</v>
      </c>
      <c r="N96" s="1227"/>
      <c r="O96" s="1210"/>
      <c r="P96" s="1210" t="s">
        <v>42</v>
      </c>
      <c r="Q96" s="1210" t="s">
        <v>42</v>
      </c>
      <c r="R96" s="1210">
        <v>0</v>
      </c>
      <c r="S96" s="1213"/>
    </row>
    <row r="97" spans="1:19" s="1187" customFormat="1" ht="18.75" customHeight="1" hidden="1">
      <c r="A97" s="1226" t="s">
        <v>621</v>
      </c>
      <c r="B97" s="1209"/>
      <c r="C97" s="1227" t="e">
        <v>#DIV/0!</v>
      </c>
      <c r="D97" s="1227" t="e">
        <v>#DIV/0!</v>
      </c>
      <c r="E97" s="1215">
        <v>0</v>
      </c>
      <c r="F97" s="1216">
        <v>0</v>
      </c>
      <c r="G97" s="1216">
        <v>0</v>
      </c>
      <c r="H97" s="1212">
        <v>0</v>
      </c>
      <c r="I97" s="1210">
        <v>0</v>
      </c>
      <c r="J97" s="1210">
        <v>0</v>
      </c>
      <c r="K97" s="1210"/>
      <c r="L97" s="1210">
        <v>0</v>
      </c>
      <c r="M97" s="1210">
        <v>0</v>
      </c>
      <c r="N97" s="1210">
        <v>0</v>
      </c>
      <c r="O97" s="1210"/>
      <c r="P97" s="1210">
        <v>0</v>
      </c>
      <c r="Q97" s="1210">
        <v>0</v>
      </c>
      <c r="R97" s="1210">
        <v>0</v>
      </c>
      <c r="S97" s="1213"/>
    </row>
    <row r="98" spans="1:19" s="1187" customFormat="1" ht="18.75" customHeight="1" hidden="1">
      <c r="A98" s="1225" t="s">
        <v>552</v>
      </c>
      <c r="B98" s="1209" t="s">
        <v>42</v>
      </c>
      <c r="C98" s="1210" t="e">
        <v>#DIV/0!</v>
      </c>
      <c r="D98" s="1210" t="e">
        <v>#DIV/0!</v>
      </c>
      <c r="E98" s="1230"/>
      <c r="F98" s="1231"/>
      <c r="G98" s="1231"/>
      <c r="H98" s="1232"/>
      <c r="I98" s="1227"/>
      <c r="J98" s="1210" t="s">
        <v>42</v>
      </c>
      <c r="K98" s="1210"/>
      <c r="L98" s="1227"/>
      <c r="M98" s="1227"/>
      <c r="N98" s="1210" t="s">
        <v>42</v>
      </c>
      <c r="O98" s="1210"/>
      <c r="P98" s="1210">
        <v>0</v>
      </c>
      <c r="Q98" s="1210">
        <v>0</v>
      </c>
      <c r="R98" s="1210" t="s">
        <v>42</v>
      </c>
      <c r="S98" s="1213"/>
    </row>
    <row r="99" spans="1:19" s="1187" customFormat="1" ht="18.75" customHeight="1" hidden="1">
      <c r="A99" s="1225" t="s">
        <v>553</v>
      </c>
      <c r="B99" s="1209" t="s">
        <v>42</v>
      </c>
      <c r="C99" s="1210" t="e">
        <v>#DIV/0!</v>
      </c>
      <c r="D99" s="1210" t="e">
        <v>#DIV/0!</v>
      </c>
      <c r="E99" s="1230"/>
      <c r="F99" s="1231"/>
      <c r="G99" s="1231"/>
      <c r="H99" s="1232"/>
      <c r="I99" s="1227"/>
      <c r="J99" s="1210" t="s">
        <v>42</v>
      </c>
      <c r="K99" s="1210"/>
      <c r="L99" s="1227"/>
      <c r="M99" s="1227"/>
      <c r="N99" s="1210" t="s">
        <v>42</v>
      </c>
      <c r="O99" s="1210"/>
      <c r="P99" s="1210">
        <v>0</v>
      </c>
      <c r="Q99" s="1210">
        <v>0</v>
      </c>
      <c r="R99" s="1210" t="s">
        <v>42</v>
      </c>
      <c r="S99" s="1213"/>
    </row>
    <row r="100" spans="1:19" s="1187" customFormat="1" ht="18.75" customHeight="1" hidden="1">
      <c r="A100" s="1225" t="s">
        <v>554</v>
      </c>
      <c r="B100" s="1209" t="s">
        <v>42</v>
      </c>
      <c r="C100" s="1210" t="s">
        <v>42</v>
      </c>
      <c r="D100" s="1210" t="s">
        <v>42</v>
      </c>
      <c r="E100" s="1215" t="s">
        <v>42</v>
      </c>
      <c r="F100" s="1216" t="s">
        <v>42</v>
      </c>
      <c r="G100" s="1216" t="s">
        <v>42</v>
      </c>
      <c r="H100" s="1212" t="s">
        <v>42</v>
      </c>
      <c r="I100" s="1210" t="s">
        <v>42</v>
      </c>
      <c r="J100" s="1227"/>
      <c r="K100" s="1210"/>
      <c r="L100" s="1210" t="s">
        <v>42</v>
      </c>
      <c r="M100" s="1210" t="s">
        <v>42</v>
      </c>
      <c r="N100" s="1227"/>
      <c r="O100" s="1210"/>
      <c r="P100" s="1210" t="s">
        <v>42</v>
      </c>
      <c r="Q100" s="1210" t="s">
        <v>42</v>
      </c>
      <c r="R100" s="1210">
        <v>0</v>
      </c>
      <c r="S100" s="1213"/>
    </row>
    <row r="101" spans="1:19" s="1187" customFormat="1" ht="18.75" customHeight="1" hidden="1">
      <c r="A101" s="1226" t="s">
        <v>621</v>
      </c>
      <c r="B101" s="1209"/>
      <c r="C101" s="1227" t="e">
        <v>#DIV/0!</v>
      </c>
      <c r="D101" s="1227" t="e">
        <v>#DIV/0!</v>
      </c>
      <c r="E101" s="1215">
        <v>0</v>
      </c>
      <c r="F101" s="1216">
        <v>0</v>
      </c>
      <c r="G101" s="1216">
        <v>0</v>
      </c>
      <c r="H101" s="1212">
        <v>0</v>
      </c>
      <c r="I101" s="1210">
        <v>0</v>
      </c>
      <c r="J101" s="1210">
        <v>0</v>
      </c>
      <c r="K101" s="1210"/>
      <c r="L101" s="1210">
        <v>0</v>
      </c>
      <c r="M101" s="1210">
        <v>0</v>
      </c>
      <c r="N101" s="1210">
        <v>0</v>
      </c>
      <c r="O101" s="1210"/>
      <c r="P101" s="1210">
        <v>0</v>
      </c>
      <c r="Q101" s="1210">
        <v>0</v>
      </c>
      <c r="R101" s="1210">
        <v>0</v>
      </c>
      <c r="S101" s="1213"/>
    </row>
    <row r="102" spans="1:19" s="1187" customFormat="1" ht="18.75" customHeight="1" hidden="1">
      <c r="A102" s="1225" t="s">
        <v>552</v>
      </c>
      <c r="B102" s="1209" t="s">
        <v>42</v>
      </c>
      <c r="C102" s="1210" t="e">
        <v>#DIV/0!</v>
      </c>
      <c r="D102" s="1210" t="e">
        <v>#DIV/0!</v>
      </c>
      <c r="E102" s="1230"/>
      <c r="F102" s="1231"/>
      <c r="G102" s="1231"/>
      <c r="H102" s="1232"/>
      <c r="I102" s="1227"/>
      <c r="J102" s="1210" t="s">
        <v>42</v>
      </c>
      <c r="K102" s="1210"/>
      <c r="L102" s="1227"/>
      <c r="M102" s="1227"/>
      <c r="N102" s="1210" t="s">
        <v>42</v>
      </c>
      <c r="O102" s="1210"/>
      <c r="P102" s="1210">
        <v>0</v>
      </c>
      <c r="Q102" s="1210">
        <v>0</v>
      </c>
      <c r="R102" s="1210" t="s">
        <v>42</v>
      </c>
      <c r="S102" s="1213"/>
    </row>
    <row r="103" spans="1:19" s="1187" customFormat="1" ht="18.75" customHeight="1" hidden="1">
      <c r="A103" s="1225" t="s">
        <v>553</v>
      </c>
      <c r="B103" s="1209" t="s">
        <v>42</v>
      </c>
      <c r="C103" s="1210" t="e">
        <v>#DIV/0!</v>
      </c>
      <c r="D103" s="1210" t="e">
        <v>#DIV/0!</v>
      </c>
      <c r="E103" s="1230"/>
      <c r="F103" s="1231"/>
      <c r="G103" s="1231"/>
      <c r="H103" s="1232"/>
      <c r="I103" s="1227"/>
      <c r="J103" s="1210" t="s">
        <v>42</v>
      </c>
      <c r="K103" s="1210"/>
      <c r="L103" s="1227"/>
      <c r="M103" s="1227"/>
      <c r="N103" s="1210" t="s">
        <v>42</v>
      </c>
      <c r="O103" s="1210"/>
      <c r="P103" s="1210">
        <v>0</v>
      </c>
      <c r="Q103" s="1210">
        <v>0</v>
      </c>
      <c r="R103" s="1210" t="s">
        <v>42</v>
      </c>
      <c r="S103" s="1213"/>
    </row>
    <row r="104" spans="1:19" s="1187" customFormat="1" ht="18.75" customHeight="1" hidden="1">
      <c r="A104" s="1225" t="s">
        <v>554</v>
      </c>
      <c r="B104" s="1209" t="s">
        <v>42</v>
      </c>
      <c r="C104" s="1210" t="s">
        <v>42</v>
      </c>
      <c r="D104" s="1210" t="s">
        <v>42</v>
      </c>
      <c r="E104" s="1215" t="s">
        <v>42</v>
      </c>
      <c r="F104" s="1216" t="s">
        <v>42</v>
      </c>
      <c r="G104" s="1216" t="s">
        <v>42</v>
      </c>
      <c r="H104" s="1212" t="s">
        <v>42</v>
      </c>
      <c r="I104" s="1210" t="s">
        <v>42</v>
      </c>
      <c r="J104" s="1227"/>
      <c r="K104" s="1210"/>
      <c r="L104" s="1210" t="s">
        <v>42</v>
      </c>
      <c r="M104" s="1210" t="s">
        <v>42</v>
      </c>
      <c r="N104" s="1227"/>
      <c r="O104" s="1210"/>
      <c r="P104" s="1210" t="s">
        <v>42</v>
      </c>
      <c r="Q104" s="1210" t="s">
        <v>42</v>
      </c>
      <c r="R104" s="1210">
        <v>0</v>
      </c>
      <c r="S104" s="1213"/>
    </row>
    <row r="105" spans="1:19" s="1187" customFormat="1" ht="18.75" customHeight="1" hidden="1">
      <c r="A105" s="1226" t="s">
        <v>621</v>
      </c>
      <c r="B105" s="1209"/>
      <c r="C105" s="1227" t="e">
        <v>#DIV/0!</v>
      </c>
      <c r="D105" s="1227" t="e">
        <v>#DIV/0!</v>
      </c>
      <c r="E105" s="1215">
        <v>0</v>
      </c>
      <c r="F105" s="1216">
        <v>0</v>
      </c>
      <c r="G105" s="1216">
        <v>0</v>
      </c>
      <c r="H105" s="1212">
        <v>0</v>
      </c>
      <c r="I105" s="1210">
        <v>0</v>
      </c>
      <c r="J105" s="1210">
        <v>0</v>
      </c>
      <c r="K105" s="1210"/>
      <c r="L105" s="1210">
        <v>0</v>
      </c>
      <c r="M105" s="1210">
        <v>0</v>
      </c>
      <c r="N105" s="1210">
        <v>0</v>
      </c>
      <c r="O105" s="1210"/>
      <c r="P105" s="1210">
        <v>0</v>
      </c>
      <c r="Q105" s="1210">
        <v>0</v>
      </c>
      <c r="R105" s="1210">
        <v>0</v>
      </c>
      <c r="S105" s="1213"/>
    </row>
    <row r="106" spans="1:19" s="1187" customFormat="1" ht="18.75" customHeight="1" hidden="1">
      <c r="A106" s="1225" t="s">
        <v>552</v>
      </c>
      <c r="B106" s="1209" t="s">
        <v>42</v>
      </c>
      <c r="C106" s="1210" t="e">
        <v>#DIV/0!</v>
      </c>
      <c r="D106" s="1210" t="e">
        <v>#DIV/0!</v>
      </c>
      <c r="E106" s="1230"/>
      <c r="F106" s="1231"/>
      <c r="G106" s="1231"/>
      <c r="H106" s="1232"/>
      <c r="I106" s="1227"/>
      <c r="J106" s="1210" t="s">
        <v>42</v>
      </c>
      <c r="K106" s="1210"/>
      <c r="L106" s="1227"/>
      <c r="M106" s="1227"/>
      <c r="N106" s="1210" t="s">
        <v>42</v>
      </c>
      <c r="O106" s="1210"/>
      <c r="P106" s="1210">
        <v>0</v>
      </c>
      <c r="Q106" s="1210">
        <v>0</v>
      </c>
      <c r="R106" s="1210" t="s">
        <v>42</v>
      </c>
      <c r="S106" s="1213"/>
    </row>
    <row r="107" spans="1:19" s="1187" customFormat="1" ht="18.75" customHeight="1" hidden="1">
      <c r="A107" s="1225" t="s">
        <v>553</v>
      </c>
      <c r="B107" s="1209" t="s">
        <v>42</v>
      </c>
      <c r="C107" s="1210" t="e">
        <v>#DIV/0!</v>
      </c>
      <c r="D107" s="1210" t="e">
        <v>#DIV/0!</v>
      </c>
      <c r="E107" s="1230"/>
      <c r="F107" s="1231"/>
      <c r="G107" s="1231"/>
      <c r="H107" s="1232"/>
      <c r="I107" s="1227"/>
      <c r="J107" s="1210" t="s">
        <v>42</v>
      </c>
      <c r="K107" s="1210"/>
      <c r="L107" s="1227"/>
      <c r="M107" s="1227"/>
      <c r="N107" s="1210" t="s">
        <v>42</v>
      </c>
      <c r="O107" s="1210"/>
      <c r="P107" s="1210">
        <v>0</v>
      </c>
      <c r="Q107" s="1210">
        <v>0</v>
      </c>
      <c r="R107" s="1210" t="s">
        <v>42</v>
      </c>
      <c r="S107" s="1213"/>
    </row>
    <row r="108" spans="1:19" s="1187" customFormat="1" ht="18.75" customHeight="1" hidden="1">
      <c r="A108" s="1225" t="s">
        <v>554</v>
      </c>
      <c r="B108" s="1209" t="s">
        <v>42</v>
      </c>
      <c r="C108" s="1210" t="s">
        <v>42</v>
      </c>
      <c r="D108" s="1210" t="s">
        <v>42</v>
      </c>
      <c r="E108" s="1215" t="s">
        <v>42</v>
      </c>
      <c r="F108" s="1216" t="s">
        <v>42</v>
      </c>
      <c r="G108" s="1216" t="s">
        <v>42</v>
      </c>
      <c r="H108" s="1212" t="s">
        <v>42</v>
      </c>
      <c r="I108" s="1210" t="s">
        <v>42</v>
      </c>
      <c r="J108" s="1227"/>
      <c r="K108" s="1210"/>
      <c r="L108" s="1210" t="s">
        <v>42</v>
      </c>
      <c r="M108" s="1210" t="s">
        <v>42</v>
      </c>
      <c r="N108" s="1227"/>
      <c r="O108" s="1210"/>
      <c r="P108" s="1210" t="s">
        <v>42</v>
      </c>
      <c r="Q108" s="1210" t="s">
        <v>42</v>
      </c>
      <c r="R108" s="1210">
        <v>0</v>
      </c>
      <c r="S108" s="1213"/>
    </row>
    <row r="109" spans="1:19" s="1187" customFormat="1" ht="18.75" customHeight="1" hidden="1">
      <c r="A109" s="1226" t="s">
        <v>621</v>
      </c>
      <c r="B109" s="1209"/>
      <c r="C109" s="1227" t="e">
        <v>#DIV/0!</v>
      </c>
      <c r="D109" s="1227" t="e">
        <v>#DIV/0!</v>
      </c>
      <c r="E109" s="1215">
        <v>0</v>
      </c>
      <c r="F109" s="1216">
        <v>0</v>
      </c>
      <c r="G109" s="1216">
        <v>0</v>
      </c>
      <c r="H109" s="1212">
        <v>0</v>
      </c>
      <c r="I109" s="1210">
        <v>0</v>
      </c>
      <c r="J109" s="1210">
        <v>0</v>
      </c>
      <c r="K109" s="1210"/>
      <c r="L109" s="1210">
        <v>0</v>
      </c>
      <c r="M109" s="1210">
        <v>0</v>
      </c>
      <c r="N109" s="1210">
        <v>0</v>
      </c>
      <c r="O109" s="1210"/>
      <c r="P109" s="1210">
        <v>0</v>
      </c>
      <c r="Q109" s="1210">
        <v>0</v>
      </c>
      <c r="R109" s="1210">
        <v>0</v>
      </c>
      <c r="S109" s="1213"/>
    </row>
    <row r="110" spans="1:19" s="1187" customFormat="1" ht="18.75" customHeight="1" hidden="1">
      <c r="A110" s="1225" t="s">
        <v>552</v>
      </c>
      <c r="B110" s="1209" t="s">
        <v>42</v>
      </c>
      <c r="C110" s="1210" t="e">
        <v>#DIV/0!</v>
      </c>
      <c r="D110" s="1210" t="e">
        <v>#DIV/0!</v>
      </c>
      <c r="E110" s="1230"/>
      <c r="F110" s="1231"/>
      <c r="G110" s="1231"/>
      <c r="H110" s="1232"/>
      <c r="I110" s="1227"/>
      <c r="J110" s="1210" t="s">
        <v>42</v>
      </c>
      <c r="K110" s="1210"/>
      <c r="L110" s="1227"/>
      <c r="M110" s="1227"/>
      <c r="N110" s="1210" t="s">
        <v>42</v>
      </c>
      <c r="O110" s="1210"/>
      <c r="P110" s="1210">
        <v>0</v>
      </c>
      <c r="Q110" s="1210">
        <v>0</v>
      </c>
      <c r="R110" s="1210" t="s">
        <v>42</v>
      </c>
      <c r="S110" s="1213"/>
    </row>
    <row r="111" spans="1:19" s="1187" customFormat="1" ht="18.75" customHeight="1" hidden="1">
      <c r="A111" s="1225" t="s">
        <v>553</v>
      </c>
      <c r="B111" s="1209" t="s">
        <v>42</v>
      </c>
      <c r="C111" s="1210" t="e">
        <v>#DIV/0!</v>
      </c>
      <c r="D111" s="1210" t="e">
        <v>#DIV/0!</v>
      </c>
      <c r="E111" s="1230"/>
      <c r="F111" s="1231"/>
      <c r="G111" s="1231"/>
      <c r="H111" s="1232"/>
      <c r="I111" s="1227"/>
      <c r="J111" s="1210" t="s">
        <v>42</v>
      </c>
      <c r="K111" s="1210"/>
      <c r="L111" s="1227"/>
      <c r="M111" s="1227"/>
      <c r="N111" s="1210" t="s">
        <v>42</v>
      </c>
      <c r="O111" s="1210"/>
      <c r="P111" s="1210">
        <v>0</v>
      </c>
      <c r="Q111" s="1210">
        <v>0</v>
      </c>
      <c r="R111" s="1210" t="s">
        <v>42</v>
      </c>
      <c r="S111" s="1213"/>
    </row>
    <row r="112" spans="1:19" s="1187" customFormat="1" ht="18.75" customHeight="1" hidden="1">
      <c r="A112" s="1225" t="s">
        <v>554</v>
      </c>
      <c r="B112" s="1209" t="s">
        <v>42</v>
      </c>
      <c r="C112" s="1210" t="s">
        <v>42</v>
      </c>
      <c r="D112" s="1210" t="s">
        <v>42</v>
      </c>
      <c r="E112" s="1215" t="s">
        <v>42</v>
      </c>
      <c r="F112" s="1216" t="s">
        <v>42</v>
      </c>
      <c r="G112" s="1216" t="s">
        <v>42</v>
      </c>
      <c r="H112" s="1212" t="s">
        <v>42</v>
      </c>
      <c r="I112" s="1210" t="s">
        <v>42</v>
      </c>
      <c r="J112" s="1227"/>
      <c r="K112" s="1210"/>
      <c r="L112" s="1210" t="s">
        <v>42</v>
      </c>
      <c r="M112" s="1210" t="s">
        <v>42</v>
      </c>
      <c r="N112" s="1227"/>
      <c r="O112" s="1210"/>
      <c r="P112" s="1210" t="s">
        <v>42</v>
      </c>
      <c r="Q112" s="1210" t="s">
        <v>42</v>
      </c>
      <c r="R112" s="1210">
        <v>0</v>
      </c>
      <c r="S112" s="1213"/>
    </row>
    <row r="113" spans="1:19" s="1187" customFormat="1" ht="18.75" customHeight="1" hidden="1">
      <c r="A113" s="1226" t="s">
        <v>621</v>
      </c>
      <c r="B113" s="1209"/>
      <c r="C113" s="1227" t="e">
        <v>#DIV/0!</v>
      </c>
      <c r="D113" s="1227" t="e">
        <v>#DIV/0!</v>
      </c>
      <c r="E113" s="1215">
        <v>0</v>
      </c>
      <c r="F113" s="1216">
        <v>0</v>
      </c>
      <c r="G113" s="1216">
        <v>0</v>
      </c>
      <c r="H113" s="1212">
        <v>0</v>
      </c>
      <c r="I113" s="1210">
        <v>0</v>
      </c>
      <c r="J113" s="1210">
        <v>0</v>
      </c>
      <c r="K113" s="1210"/>
      <c r="L113" s="1210">
        <v>0</v>
      </c>
      <c r="M113" s="1210">
        <v>0</v>
      </c>
      <c r="N113" s="1210">
        <v>0</v>
      </c>
      <c r="O113" s="1210"/>
      <c r="P113" s="1210">
        <v>0</v>
      </c>
      <c r="Q113" s="1210">
        <v>0</v>
      </c>
      <c r="R113" s="1210">
        <v>0</v>
      </c>
      <c r="S113" s="1213"/>
    </row>
    <row r="114" spans="1:19" s="1187" customFormat="1" ht="18.75" customHeight="1" hidden="1">
      <c r="A114" s="1225" t="s">
        <v>552</v>
      </c>
      <c r="B114" s="1209" t="s">
        <v>42</v>
      </c>
      <c r="C114" s="1210" t="e">
        <v>#DIV/0!</v>
      </c>
      <c r="D114" s="1210" t="e">
        <v>#DIV/0!</v>
      </c>
      <c r="E114" s="1230"/>
      <c r="F114" s="1231"/>
      <c r="G114" s="1231"/>
      <c r="H114" s="1232"/>
      <c r="I114" s="1227"/>
      <c r="J114" s="1210" t="s">
        <v>42</v>
      </c>
      <c r="K114" s="1210"/>
      <c r="L114" s="1227"/>
      <c r="M114" s="1227"/>
      <c r="N114" s="1210" t="s">
        <v>42</v>
      </c>
      <c r="O114" s="1210"/>
      <c r="P114" s="1210">
        <v>0</v>
      </c>
      <c r="Q114" s="1210">
        <v>0</v>
      </c>
      <c r="R114" s="1210" t="s">
        <v>42</v>
      </c>
      <c r="S114" s="1213"/>
    </row>
    <row r="115" spans="1:19" s="1187" customFormat="1" ht="18.75" customHeight="1" hidden="1">
      <c r="A115" s="1225" t="s">
        <v>553</v>
      </c>
      <c r="B115" s="1209" t="s">
        <v>42</v>
      </c>
      <c r="C115" s="1210" t="e">
        <v>#DIV/0!</v>
      </c>
      <c r="D115" s="1210" t="e">
        <v>#DIV/0!</v>
      </c>
      <c r="E115" s="1230"/>
      <c r="F115" s="1231"/>
      <c r="G115" s="1231"/>
      <c r="H115" s="1232"/>
      <c r="I115" s="1227"/>
      <c r="J115" s="1210" t="s">
        <v>42</v>
      </c>
      <c r="K115" s="1210"/>
      <c r="L115" s="1227"/>
      <c r="M115" s="1227"/>
      <c r="N115" s="1210" t="s">
        <v>42</v>
      </c>
      <c r="O115" s="1210"/>
      <c r="P115" s="1210">
        <v>0</v>
      </c>
      <c r="Q115" s="1210">
        <v>0</v>
      </c>
      <c r="R115" s="1210" t="s">
        <v>42</v>
      </c>
      <c r="S115" s="1213"/>
    </row>
    <row r="116" spans="1:19" s="1187" customFormat="1" ht="18.75" customHeight="1" hidden="1" thickBot="1">
      <c r="A116" s="1241" t="s">
        <v>554</v>
      </c>
      <c r="B116" s="1242" t="s">
        <v>42</v>
      </c>
      <c r="C116" s="1243" t="s">
        <v>42</v>
      </c>
      <c r="D116" s="1243" t="s">
        <v>42</v>
      </c>
      <c r="E116" s="1244" t="s">
        <v>42</v>
      </c>
      <c r="F116" s="1245" t="s">
        <v>42</v>
      </c>
      <c r="G116" s="1245" t="s">
        <v>42</v>
      </c>
      <c r="H116" s="1246" t="s">
        <v>42</v>
      </c>
      <c r="I116" s="1243" t="s">
        <v>42</v>
      </c>
      <c r="J116" s="1247"/>
      <c r="K116" s="1243"/>
      <c r="L116" s="1243" t="s">
        <v>42</v>
      </c>
      <c r="M116" s="1243" t="s">
        <v>42</v>
      </c>
      <c r="N116" s="1247"/>
      <c r="O116" s="1243"/>
      <c r="P116" s="1243" t="s">
        <v>42</v>
      </c>
      <c r="Q116" s="1243" t="s">
        <v>42</v>
      </c>
      <c r="R116" s="1243">
        <v>0</v>
      </c>
      <c r="S116" s="1248"/>
    </row>
    <row r="117" spans="1:19" s="1187" customFormat="1" ht="18.75" customHeight="1" hidden="1">
      <c r="A117" s="1218" t="s">
        <v>555</v>
      </c>
      <c r="B117" s="1219" t="s">
        <v>42</v>
      </c>
      <c r="C117" s="1220" t="e">
        <v>#DIV/0!</v>
      </c>
      <c r="D117" s="1220" t="e">
        <v>#DIV/0!</v>
      </c>
      <c r="E117" s="1221">
        <v>0</v>
      </c>
      <c r="F117" s="1222">
        <v>0</v>
      </c>
      <c r="G117" s="1222">
        <v>0</v>
      </c>
      <c r="H117" s="1223">
        <v>0</v>
      </c>
      <c r="I117" s="1222">
        <v>0</v>
      </c>
      <c r="J117" s="1222">
        <v>0</v>
      </c>
      <c r="K117" s="1222"/>
      <c r="L117" s="1222">
        <v>0</v>
      </c>
      <c r="M117" s="1222">
        <v>0</v>
      </c>
      <c r="N117" s="1222">
        <v>0</v>
      </c>
      <c r="O117" s="1222"/>
      <c r="P117" s="1222">
        <v>0</v>
      </c>
      <c r="Q117" s="1222">
        <v>0</v>
      </c>
      <c r="R117" s="1222">
        <v>0</v>
      </c>
      <c r="S117" s="1224"/>
    </row>
    <row r="118" spans="1:19" s="1187" customFormat="1" ht="18.75" customHeight="1" hidden="1">
      <c r="A118" s="1225" t="s">
        <v>552</v>
      </c>
      <c r="B118" s="1209" t="s">
        <v>42</v>
      </c>
      <c r="C118" s="1210" t="e">
        <v>#DIV/0!</v>
      </c>
      <c r="D118" s="1210" t="e">
        <v>#DIV/0!</v>
      </c>
      <c r="E118" s="1211">
        <v>0</v>
      </c>
      <c r="F118" s="1210">
        <v>0</v>
      </c>
      <c r="G118" s="1210">
        <v>0</v>
      </c>
      <c r="H118" s="1212">
        <v>0</v>
      </c>
      <c r="I118" s="1210">
        <v>0</v>
      </c>
      <c r="J118" s="1210" t="s">
        <v>42</v>
      </c>
      <c r="K118" s="1210"/>
      <c r="L118" s="1210">
        <v>0</v>
      </c>
      <c r="M118" s="1210">
        <v>0</v>
      </c>
      <c r="N118" s="1210" t="s">
        <v>42</v>
      </c>
      <c r="O118" s="1210"/>
      <c r="P118" s="1210">
        <v>0</v>
      </c>
      <c r="Q118" s="1210">
        <v>0</v>
      </c>
      <c r="R118" s="1210" t="s">
        <v>42</v>
      </c>
      <c r="S118" s="1213"/>
    </row>
    <row r="119" spans="1:19" s="1187" customFormat="1" ht="18.75" customHeight="1" hidden="1">
      <c r="A119" s="1225" t="s">
        <v>553</v>
      </c>
      <c r="B119" s="1209" t="s">
        <v>42</v>
      </c>
      <c r="C119" s="1210" t="e">
        <v>#DIV/0!</v>
      </c>
      <c r="D119" s="1210" t="e">
        <v>#DIV/0!</v>
      </c>
      <c r="E119" s="1211">
        <v>0</v>
      </c>
      <c r="F119" s="1210">
        <v>0</v>
      </c>
      <c r="G119" s="1210">
        <v>0</v>
      </c>
      <c r="H119" s="1212">
        <v>0</v>
      </c>
      <c r="I119" s="1210">
        <v>0</v>
      </c>
      <c r="J119" s="1210" t="s">
        <v>42</v>
      </c>
      <c r="K119" s="1210"/>
      <c r="L119" s="1210">
        <v>0</v>
      </c>
      <c r="M119" s="1210">
        <v>0</v>
      </c>
      <c r="N119" s="1210" t="s">
        <v>42</v>
      </c>
      <c r="O119" s="1210"/>
      <c r="P119" s="1210">
        <v>0</v>
      </c>
      <c r="Q119" s="1210">
        <v>0</v>
      </c>
      <c r="R119" s="1210" t="s">
        <v>42</v>
      </c>
      <c r="S119" s="1213"/>
    </row>
    <row r="120" spans="1:19" s="1187" customFormat="1" ht="18.75" customHeight="1" hidden="1">
      <c r="A120" s="1225" t="s">
        <v>554</v>
      </c>
      <c r="B120" s="1209" t="s">
        <v>42</v>
      </c>
      <c r="C120" s="1210" t="s">
        <v>42</v>
      </c>
      <c r="D120" s="1210" t="s">
        <v>42</v>
      </c>
      <c r="E120" s="1215" t="s">
        <v>42</v>
      </c>
      <c r="F120" s="1216" t="s">
        <v>42</v>
      </c>
      <c r="G120" s="1216" t="s">
        <v>42</v>
      </c>
      <c r="H120" s="1212" t="s">
        <v>42</v>
      </c>
      <c r="I120" s="1210" t="s">
        <v>42</v>
      </c>
      <c r="J120" s="1210">
        <v>0</v>
      </c>
      <c r="K120" s="1210"/>
      <c r="L120" s="1210" t="s">
        <v>42</v>
      </c>
      <c r="M120" s="1210" t="s">
        <v>42</v>
      </c>
      <c r="N120" s="1210">
        <v>0</v>
      </c>
      <c r="O120" s="1210"/>
      <c r="P120" s="1210" t="s">
        <v>42</v>
      </c>
      <c r="Q120" s="1210" t="s">
        <v>42</v>
      </c>
      <c r="R120" s="1210">
        <v>0</v>
      </c>
      <c r="S120" s="1213"/>
    </row>
    <row r="121" spans="1:19" s="1187" customFormat="1" ht="18.75" customHeight="1" hidden="1">
      <c r="A121" s="1226" t="s">
        <v>621</v>
      </c>
      <c r="B121" s="1209"/>
      <c r="C121" s="1227" t="e">
        <v>#DIV/0!</v>
      </c>
      <c r="D121" s="1227" t="e">
        <v>#DIV/0!</v>
      </c>
      <c r="E121" s="1215">
        <v>0</v>
      </c>
      <c r="F121" s="1216">
        <v>0</v>
      </c>
      <c r="G121" s="1216">
        <v>0</v>
      </c>
      <c r="H121" s="1228">
        <v>0</v>
      </c>
      <c r="I121" s="1229">
        <v>0</v>
      </c>
      <c r="J121" s="1229">
        <v>0</v>
      </c>
      <c r="K121" s="1229"/>
      <c r="L121" s="1210">
        <v>0</v>
      </c>
      <c r="M121" s="1210">
        <v>0</v>
      </c>
      <c r="N121" s="1210">
        <v>0</v>
      </c>
      <c r="O121" s="1210"/>
      <c r="P121" s="1210">
        <v>0</v>
      </c>
      <c r="Q121" s="1210">
        <v>0</v>
      </c>
      <c r="R121" s="1210">
        <v>0</v>
      </c>
      <c r="S121" s="1213"/>
    </row>
    <row r="122" spans="1:19" s="1187" customFormat="1" ht="18.75" customHeight="1" hidden="1">
      <c r="A122" s="1225" t="s">
        <v>552</v>
      </c>
      <c r="B122" s="1209" t="s">
        <v>42</v>
      </c>
      <c r="C122" s="1210" t="e">
        <v>#DIV/0!</v>
      </c>
      <c r="D122" s="1210" t="e">
        <v>#DIV/0!</v>
      </c>
      <c r="E122" s="1230"/>
      <c r="F122" s="1231"/>
      <c r="G122" s="1231"/>
      <c r="H122" s="1232"/>
      <c r="I122" s="1227"/>
      <c r="J122" s="1229" t="s">
        <v>42</v>
      </c>
      <c r="K122" s="1229"/>
      <c r="L122" s="1227"/>
      <c r="M122" s="1227"/>
      <c r="N122" s="1210" t="s">
        <v>42</v>
      </c>
      <c r="O122" s="1210"/>
      <c r="P122" s="1210">
        <v>0</v>
      </c>
      <c r="Q122" s="1210">
        <v>0</v>
      </c>
      <c r="R122" s="1210" t="s">
        <v>42</v>
      </c>
      <c r="S122" s="1213"/>
    </row>
    <row r="123" spans="1:19" s="1187" customFormat="1" ht="18.75" customHeight="1" hidden="1">
      <c r="A123" s="1225" t="s">
        <v>553</v>
      </c>
      <c r="B123" s="1209" t="s">
        <v>42</v>
      </c>
      <c r="C123" s="1210" t="e">
        <v>#DIV/0!</v>
      </c>
      <c r="D123" s="1210" t="e">
        <v>#DIV/0!</v>
      </c>
      <c r="E123" s="1230"/>
      <c r="F123" s="1231"/>
      <c r="G123" s="1231"/>
      <c r="H123" s="1232"/>
      <c r="I123" s="1227"/>
      <c r="J123" s="1229" t="s">
        <v>42</v>
      </c>
      <c r="K123" s="1229"/>
      <c r="L123" s="1227"/>
      <c r="M123" s="1227"/>
      <c r="N123" s="1210" t="s">
        <v>42</v>
      </c>
      <c r="O123" s="1210"/>
      <c r="P123" s="1210">
        <v>0</v>
      </c>
      <c r="Q123" s="1210">
        <v>0</v>
      </c>
      <c r="R123" s="1210" t="s">
        <v>42</v>
      </c>
      <c r="S123" s="1213"/>
    </row>
    <row r="124" spans="1:19" s="1187" customFormat="1" ht="18.75" customHeight="1" hidden="1">
      <c r="A124" s="1225" t="s">
        <v>554</v>
      </c>
      <c r="B124" s="1209" t="s">
        <v>42</v>
      </c>
      <c r="C124" s="1210" t="s">
        <v>42</v>
      </c>
      <c r="D124" s="1210" t="s">
        <v>42</v>
      </c>
      <c r="E124" s="1215" t="s">
        <v>42</v>
      </c>
      <c r="F124" s="1216" t="s">
        <v>42</v>
      </c>
      <c r="G124" s="1216" t="s">
        <v>42</v>
      </c>
      <c r="H124" s="1212" t="s">
        <v>42</v>
      </c>
      <c r="I124" s="1210" t="s">
        <v>42</v>
      </c>
      <c r="J124" s="1227"/>
      <c r="K124" s="1229"/>
      <c r="L124" s="1210" t="s">
        <v>42</v>
      </c>
      <c r="M124" s="1210" t="s">
        <v>42</v>
      </c>
      <c r="N124" s="1227"/>
      <c r="O124" s="1210"/>
      <c r="P124" s="1210" t="s">
        <v>42</v>
      </c>
      <c r="Q124" s="1210" t="s">
        <v>42</v>
      </c>
      <c r="R124" s="1210">
        <v>0</v>
      </c>
      <c r="S124" s="1213"/>
    </row>
    <row r="125" spans="1:19" s="1187" customFormat="1" ht="18.75" customHeight="1" hidden="1">
      <c r="A125" s="1226" t="s">
        <v>621</v>
      </c>
      <c r="B125" s="1209"/>
      <c r="C125" s="1227" t="e">
        <v>#DIV/0!</v>
      </c>
      <c r="D125" s="1227" t="e">
        <v>#DIV/0!</v>
      </c>
      <c r="E125" s="1215">
        <v>0</v>
      </c>
      <c r="F125" s="1216">
        <v>0</v>
      </c>
      <c r="G125" s="1216">
        <v>0</v>
      </c>
      <c r="H125" s="1212">
        <v>0</v>
      </c>
      <c r="I125" s="1210">
        <v>0</v>
      </c>
      <c r="J125" s="1210">
        <v>0</v>
      </c>
      <c r="K125" s="1210"/>
      <c r="L125" s="1210">
        <v>0</v>
      </c>
      <c r="M125" s="1210">
        <v>0</v>
      </c>
      <c r="N125" s="1210">
        <v>0</v>
      </c>
      <c r="O125" s="1210"/>
      <c r="P125" s="1210">
        <v>0</v>
      </c>
      <c r="Q125" s="1210">
        <v>0</v>
      </c>
      <c r="R125" s="1210">
        <v>0</v>
      </c>
      <c r="S125" s="1213"/>
    </row>
    <row r="126" spans="1:19" s="1187" customFormat="1" ht="18.75" customHeight="1" hidden="1">
      <c r="A126" s="1225" t="s">
        <v>552</v>
      </c>
      <c r="B126" s="1209" t="s">
        <v>42</v>
      </c>
      <c r="C126" s="1210" t="e">
        <v>#DIV/0!</v>
      </c>
      <c r="D126" s="1210" t="e">
        <v>#DIV/0!</v>
      </c>
      <c r="E126" s="1230"/>
      <c r="F126" s="1231"/>
      <c r="G126" s="1231"/>
      <c r="H126" s="1232"/>
      <c r="I126" s="1227"/>
      <c r="J126" s="1210" t="s">
        <v>42</v>
      </c>
      <c r="K126" s="1210"/>
      <c r="L126" s="1227"/>
      <c r="M126" s="1227"/>
      <c r="N126" s="1210" t="s">
        <v>42</v>
      </c>
      <c r="O126" s="1210"/>
      <c r="P126" s="1210">
        <v>0</v>
      </c>
      <c r="Q126" s="1210">
        <v>0</v>
      </c>
      <c r="R126" s="1210" t="s">
        <v>42</v>
      </c>
      <c r="S126" s="1213"/>
    </row>
    <row r="127" spans="1:19" s="1187" customFormat="1" ht="18.75" customHeight="1" hidden="1">
      <c r="A127" s="1225" t="s">
        <v>553</v>
      </c>
      <c r="B127" s="1209" t="s">
        <v>42</v>
      </c>
      <c r="C127" s="1210" t="e">
        <v>#DIV/0!</v>
      </c>
      <c r="D127" s="1210" t="e">
        <v>#DIV/0!</v>
      </c>
      <c r="E127" s="1230"/>
      <c r="F127" s="1231"/>
      <c r="G127" s="1231"/>
      <c r="H127" s="1232"/>
      <c r="I127" s="1227"/>
      <c r="J127" s="1210" t="s">
        <v>42</v>
      </c>
      <c r="K127" s="1210"/>
      <c r="L127" s="1227"/>
      <c r="M127" s="1227"/>
      <c r="N127" s="1210" t="s">
        <v>42</v>
      </c>
      <c r="O127" s="1210"/>
      <c r="P127" s="1210">
        <v>0</v>
      </c>
      <c r="Q127" s="1210">
        <v>0</v>
      </c>
      <c r="R127" s="1210" t="s">
        <v>42</v>
      </c>
      <c r="S127" s="1213"/>
    </row>
    <row r="128" spans="1:19" s="1187" customFormat="1" ht="18.75" customHeight="1" hidden="1">
      <c r="A128" s="1225" t="s">
        <v>554</v>
      </c>
      <c r="B128" s="1209" t="s">
        <v>42</v>
      </c>
      <c r="C128" s="1210" t="s">
        <v>42</v>
      </c>
      <c r="D128" s="1210" t="s">
        <v>42</v>
      </c>
      <c r="E128" s="1215" t="s">
        <v>42</v>
      </c>
      <c r="F128" s="1216" t="s">
        <v>42</v>
      </c>
      <c r="G128" s="1216" t="s">
        <v>42</v>
      </c>
      <c r="H128" s="1212" t="s">
        <v>42</v>
      </c>
      <c r="I128" s="1210" t="s">
        <v>42</v>
      </c>
      <c r="J128" s="1227"/>
      <c r="K128" s="1210"/>
      <c r="L128" s="1210" t="s">
        <v>42</v>
      </c>
      <c r="M128" s="1210" t="s">
        <v>42</v>
      </c>
      <c r="N128" s="1227"/>
      <c r="O128" s="1210"/>
      <c r="P128" s="1210" t="s">
        <v>42</v>
      </c>
      <c r="Q128" s="1210" t="s">
        <v>42</v>
      </c>
      <c r="R128" s="1210">
        <v>0</v>
      </c>
      <c r="S128" s="1213"/>
    </row>
    <row r="129" spans="1:19" s="1187" customFormat="1" ht="18.75" customHeight="1" hidden="1">
      <c r="A129" s="1226" t="s">
        <v>621</v>
      </c>
      <c r="B129" s="1209"/>
      <c r="C129" s="1227" t="e">
        <v>#DIV/0!</v>
      </c>
      <c r="D129" s="1227" t="e">
        <v>#DIV/0!</v>
      </c>
      <c r="E129" s="1215">
        <v>0</v>
      </c>
      <c r="F129" s="1216">
        <v>0</v>
      </c>
      <c r="G129" s="1216">
        <v>0</v>
      </c>
      <c r="H129" s="1212">
        <v>0</v>
      </c>
      <c r="I129" s="1210">
        <v>0</v>
      </c>
      <c r="J129" s="1210">
        <v>0</v>
      </c>
      <c r="K129" s="1210"/>
      <c r="L129" s="1210">
        <v>0</v>
      </c>
      <c r="M129" s="1210">
        <v>0</v>
      </c>
      <c r="N129" s="1210">
        <v>0</v>
      </c>
      <c r="O129" s="1210"/>
      <c r="P129" s="1210">
        <v>0</v>
      </c>
      <c r="Q129" s="1210">
        <v>0</v>
      </c>
      <c r="R129" s="1210">
        <v>0</v>
      </c>
      <c r="S129" s="1213"/>
    </row>
    <row r="130" spans="1:19" s="1187" customFormat="1" ht="18.75" customHeight="1" hidden="1">
      <c r="A130" s="1225" t="s">
        <v>552</v>
      </c>
      <c r="B130" s="1209" t="s">
        <v>42</v>
      </c>
      <c r="C130" s="1210" t="e">
        <v>#DIV/0!</v>
      </c>
      <c r="D130" s="1210" t="e">
        <v>#DIV/0!</v>
      </c>
      <c r="E130" s="1230"/>
      <c r="F130" s="1231"/>
      <c r="G130" s="1231"/>
      <c r="H130" s="1232"/>
      <c r="I130" s="1227"/>
      <c r="J130" s="1210" t="s">
        <v>42</v>
      </c>
      <c r="K130" s="1210"/>
      <c r="L130" s="1227"/>
      <c r="M130" s="1227"/>
      <c r="N130" s="1210" t="s">
        <v>42</v>
      </c>
      <c r="O130" s="1210"/>
      <c r="P130" s="1210">
        <v>0</v>
      </c>
      <c r="Q130" s="1210">
        <v>0</v>
      </c>
      <c r="R130" s="1210" t="s">
        <v>42</v>
      </c>
      <c r="S130" s="1213"/>
    </row>
    <row r="131" spans="1:19" s="1187" customFormat="1" ht="18.75" customHeight="1" hidden="1">
      <c r="A131" s="1225" t="s">
        <v>553</v>
      </c>
      <c r="B131" s="1209" t="s">
        <v>42</v>
      </c>
      <c r="C131" s="1210" t="e">
        <v>#DIV/0!</v>
      </c>
      <c r="D131" s="1210" t="e">
        <v>#DIV/0!</v>
      </c>
      <c r="E131" s="1230"/>
      <c r="F131" s="1231"/>
      <c r="G131" s="1231"/>
      <c r="H131" s="1232"/>
      <c r="I131" s="1227"/>
      <c r="J131" s="1210" t="s">
        <v>42</v>
      </c>
      <c r="K131" s="1210"/>
      <c r="L131" s="1227"/>
      <c r="M131" s="1227"/>
      <c r="N131" s="1210" t="s">
        <v>42</v>
      </c>
      <c r="O131" s="1210"/>
      <c r="P131" s="1210">
        <v>0</v>
      </c>
      <c r="Q131" s="1210">
        <v>0</v>
      </c>
      <c r="R131" s="1210" t="s">
        <v>42</v>
      </c>
      <c r="S131" s="1213"/>
    </row>
    <row r="132" spans="1:19" s="1187" customFormat="1" ht="18.75" customHeight="1" hidden="1">
      <c r="A132" s="1225" t="s">
        <v>554</v>
      </c>
      <c r="B132" s="1209" t="s">
        <v>42</v>
      </c>
      <c r="C132" s="1210" t="s">
        <v>42</v>
      </c>
      <c r="D132" s="1210" t="s">
        <v>42</v>
      </c>
      <c r="E132" s="1215" t="s">
        <v>42</v>
      </c>
      <c r="F132" s="1216" t="s">
        <v>42</v>
      </c>
      <c r="G132" s="1216" t="s">
        <v>42</v>
      </c>
      <c r="H132" s="1212" t="s">
        <v>42</v>
      </c>
      <c r="I132" s="1210" t="s">
        <v>42</v>
      </c>
      <c r="J132" s="1227"/>
      <c r="K132" s="1210"/>
      <c r="L132" s="1210" t="s">
        <v>42</v>
      </c>
      <c r="M132" s="1210" t="s">
        <v>42</v>
      </c>
      <c r="N132" s="1227"/>
      <c r="O132" s="1210"/>
      <c r="P132" s="1210" t="s">
        <v>42</v>
      </c>
      <c r="Q132" s="1210" t="s">
        <v>42</v>
      </c>
      <c r="R132" s="1210">
        <v>0</v>
      </c>
      <c r="S132" s="1213"/>
    </row>
    <row r="133" spans="1:19" s="1187" customFormat="1" ht="18.75" customHeight="1" hidden="1">
      <c r="A133" s="1226" t="s">
        <v>621</v>
      </c>
      <c r="B133" s="1209"/>
      <c r="C133" s="1227" t="e">
        <v>#DIV/0!</v>
      </c>
      <c r="D133" s="1227" t="e">
        <v>#DIV/0!</v>
      </c>
      <c r="E133" s="1215">
        <v>0</v>
      </c>
      <c r="F133" s="1216">
        <v>0</v>
      </c>
      <c r="G133" s="1216">
        <v>0</v>
      </c>
      <c r="H133" s="1212">
        <v>0</v>
      </c>
      <c r="I133" s="1210">
        <v>0</v>
      </c>
      <c r="J133" s="1210">
        <v>0</v>
      </c>
      <c r="K133" s="1210"/>
      <c r="L133" s="1210">
        <v>0</v>
      </c>
      <c r="M133" s="1210">
        <v>0</v>
      </c>
      <c r="N133" s="1210">
        <v>0</v>
      </c>
      <c r="O133" s="1210"/>
      <c r="P133" s="1210">
        <v>0</v>
      </c>
      <c r="Q133" s="1210">
        <v>0</v>
      </c>
      <c r="R133" s="1210">
        <v>0</v>
      </c>
      <c r="S133" s="1213"/>
    </row>
    <row r="134" spans="1:19" s="1187" customFormat="1" ht="18.75" customHeight="1" hidden="1">
      <c r="A134" s="1225" t="s">
        <v>552</v>
      </c>
      <c r="B134" s="1209" t="s">
        <v>42</v>
      </c>
      <c r="C134" s="1210" t="e">
        <v>#DIV/0!</v>
      </c>
      <c r="D134" s="1210" t="e">
        <v>#DIV/0!</v>
      </c>
      <c r="E134" s="1230"/>
      <c r="F134" s="1231"/>
      <c r="G134" s="1231"/>
      <c r="H134" s="1232"/>
      <c r="I134" s="1227"/>
      <c r="J134" s="1210" t="s">
        <v>42</v>
      </c>
      <c r="K134" s="1210"/>
      <c r="L134" s="1227"/>
      <c r="M134" s="1227"/>
      <c r="N134" s="1210" t="s">
        <v>42</v>
      </c>
      <c r="O134" s="1210"/>
      <c r="P134" s="1210">
        <v>0</v>
      </c>
      <c r="Q134" s="1210">
        <v>0</v>
      </c>
      <c r="R134" s="1210" t="s">
        <v>42</v>
      </c>
      <c r="S134" s="1213"/>
    </row>
    <row r="135" spans="1:19" s="1187" customFormat="1" ht="18.75" customHeight="1" hidden="1">
      <c r="A135" s="1225" t="s">
        <v>553</v>
      </c>
      <c r="B135" s="1209" t="s">
        <v>42</v>
      </c>
      <c r="C135" s="1210" t="e">
        <v>#DIV/0!</v>
      </c>
      <c r="D135" s="1210" t="e">
        <v>#DIV/0!</v>
      </c>
      <c r="E135" s="1230"/>
      <c r="F135" s="1231"/>
      <c r="G135" s="1231"/>
      <c r="H135" s="1232"/>
      <c r="I135" s="1227"/>
      <c r="J135" s="1210" t="s">
        <v>42</v>
      </c>
      <c r="K135" s="1210"/>
      <c r="L135" s="1227"/>
      <c r="M135" s="1227"/>
      <c r="N135" s="1210" t="s">
        <v>42</v>
      </c>
      <c r="O135" s="1210"/>
      <c r="P135" s="1210">
        <v>0</v>
      </c>
      <c r="Q135" s="1210">
        <v>0</v>
      </c>
      <c r="R135" s="1210" t="s">
        <v>42</v>
      </c>
      <c r="S135" s="1213"/>
    </row>
    <row r="136" spans="1:19" s="1187" customFormat="1" ht="18.75" customHeight="1" hidden="1">
      <c r="A136" s="1225" t="s">
        <v>554</v>
      </c>
      <c r="B136" s="1209" t="s">
        <v>42</v>
      </c>
      <c r="C136" s="1210" t="s">
        <v>42</v>
      </c>
      <c r="D136" s="1210" t="s">
        <v>42</v>
      </c>
      <c r="E136" s="1215" t="s">
        <v>42</v>
      </c>
      <c r="F136" s="1216" t="s">
        <v>42</v>
      </c>
      <c r="G136" s="1216" t="s">
        <v>42</v>
      </c>
      <c r="H136" s="1212" t="s">
        <v>42</v>
      </c>
      <c r="I136" s="1210" t="s">
        <v>42</v>
      </c>
      <c r="J136" s="1227"/>
      <c r="K136" s="1210"/>
      <c r="L136" s="1210" t="s">
        <v>42</v>
      </c>
      <c r="M136" s="1210" t="s">
        <v>42</v>
      </c>
      <c r="N136" s="1227"/>
      <c r="O136" s="1210"/>
      <c r="P136" s="1210" t="s">
        <v>42</v>
      </c>
      <c r="Q136" s="1210" t="s">
        <v>42</v>
      </c>
      <c r="R136" s="1210">
        <v>0</v>
      </c>
      <c r="S136" s="1213"/>
    </row>
    <row r="137" spans="1:19" s="1187" customFormat="1" ht="18.75" customHeight="1" hidden="1">
      <c r="A137" s="1226" t="s">
        <v>621</v>
      </c>
      <c r="B137" s="1209"/>
      <c r="C137" s="1227" t="e">
        <v>#DIV/0!</v>
      </c>
      <c r="D137" s="1227" t="e">
        <v>#DIV/0!</v>
      </c>
      <c r="E137" s="1215">
        <v>0</v>
      </c>
      <c r="F137" s="1216">
        <v>0</v>
      </c>
      <c r="G137" s="1216">
        <v>0</v>
      </c>
      <c r="H137" s="1212">
        <v>0</v>
      </c>
      <c r="I137" s="1210">
        <v>0</v>
      </c>
      <c r="J137" s="1210">
        <v>0</v>
      </c>
      <c r="K137" s="1210"/>
      <c r="L137" s="1210">
        <v>0</v>
      </c>
      <c r="M137" s="1210">
        <v>0</v>
      </c>
      <c r="N137" s="1210">
        <v>0</v>
      </c>
      <c r="O137" s="1210"/>
      <c r="P137" s="1210">
        <v>0</v>
      </c>
      <c r="Q137" s="1210">
        <v>0</v>
      </c>
      <c r="R137" s="1210">
        <v>0</v>
      </c>
      <c r="S137" s="1213"/>
    </row>
    <row r="138" spans="1:19" s="1187" customFormat="1" ht="18.75" customHeight="1" hidden="1">
      <c r="A138" s="1225" t="s">
        <v>552</v>
      </c>
      <c r="B138" s="1209" t="s">
        <v>42</v>
      </c>
      <c r="C138" s="1210" t="e">
        <v>#DIV/0!</v>
      </c>
      <c r="D138" s="1210" t="e">
        <v>#DIV/0!</v>
      </c>
      <c r="E138" s="1230"/>
      <c r="F138" s="1231"/>
      <c r="G138" s="1231"/>
      <c r="H138" s="1232"/>
      <c r="I138" s="1227"/>
      <c r="J138" s="1210" t="s">
        <v>42</v>
      </c>
      <c r="K138" s="1210"/>
      <c r="L138" s="1227"/>
      <c r="M138" s="1227"/>
      <c r="N138" s="1210" t="s">
        <v>42</v>
      </c>
      <c r="O138" s="1210"/>
      <c r="P138" s="1210">
        <v>0</v>
      </c>
      <c r="Q138" s="1210">
        <v>0</v>
      </c>
      <c r="R138" s="1210" t="s">
        <v>42</v>
      </c>
      <c r="S138" s="1213"/>
    </row>
    <row r="139" spans="1:19" s="1187" customFormat="1" ht="18.75" customHeight="1" hidden="1">
      <c r="A139" s="1225" t="s">
        <v>553</v>
      </c>
      <c r="B139" s="1209" t="s">
        <v>42</v>
      </c>
      <c r="C139" s="1210" t="e">
        <v>#DIV/0!</v>
      </c>
      <c r="D139" s="1210" t="e">
        <v>#DIV/0!</v>
      </c>
      <c r="E139" s="1230"/>
      <c r="F139" s="1231"/>
      <c r="G139" s="1231"/>
      <c r="H139" s="1232"/>
      <c r="I139" s="1227"/>
      <c r="J139" s="1210" t="s">
        <v>42</v>
      </c>
      <c r="K139" s="1210"/>
      <c r="L139" s="1227"/>
      <c r="M139" s="1227"/>
      <c r="N139" s="1210" t="s">
        <v>42</v>
      </c>
      <c r="O139" s="1210"/>
      <c r="P139" s="1210">
        <v>0</v>
      </c>
      <c r="Q139" s="1210">
        <v>0</v>
      </c>
      <c r="R139" s="1210" t="s">
        <v>42</v>
      </c>
      <c r="S139" s="1213"/>
    </row>
    <row r="140" spans="1:19" s="1187" customFormat="1" ht="18.75" customHeight="1" hidden="1">
      <c r="A140" s="1225" t="s">
        <v>554</v>
      </c>
      <c r="B140" s="1209" t="s">
        <v>42</v>
      </c>
      <c r="C140" s="1210" t="s">
        <v>42</v>
      </c>
      <c r="D140" s="1210" t="s">
        <v>42</v>
      </c>
      <c r="E140" s="1215" t="s">
        <v>42</v>
      </c>
      <c r="F140" s="1216" t="s">
        <v>42</v>
      </c>
      <c r="G140" s="1216" t="s">
        <v>42</v>
      </c>
      <c r="H140" s="1212" t="s">
        <v>42</v>
      </c>
      <c r="I140" s="1210" t="s">
        <v>42</v>
      </c>
      <c r="J140" s="1227"/>
      <c r="K140" s="1210"/>
      <c r="L140" s="1210" t="s">
        <v>42</v>
      </c>
      <c r="M140" s="1210" t="s">
        <v>42</v>
      </c>
      <c r="N140" s="1227"/>
      <c r="O140" s="1210"/>
      <c r="P140" s="1210" t="s">
        <v>42</v>
      </c>
      <c r="Q140" s="1210" t="s">
        <v>42</v>
      </c>
      <c r="R140" s="1210">
        <v>0</v>
      </c>
      <c r="S140" s="1213"/>
    </row>
    <row r="141" spans="1:19" s="1187" customFormat="1" ht="18.75" customHeight="1" hidden="1">
      <c r="A141" s="1226" t="s">
        <v>621</v>
      </c>
      <c r="B141" s="1209"/>
      <c r="C141" s="1227" t="e">
        <v>#DIV/0!</v>
      </c>
      <c r="D141" s="1227" t="e">
        <v>#DIV/0!</v>
      </c>
      <c r="E141" s="1215">
        <v>0</v>
      </c>
      <c r="F141" s="1216">
        <v>0</v>
      </c>
      <c r="G141" s="1216">
        <v>0</v>
      </c>
      <c r="H141" s="1212">
        <v>0</v>
      </c>
      <c r="I141" s="1210">
        <v>0</v>
      </c>
      <c r="J141" s="1210">
        <v>0</v>
      </c>
      <c r="K141" s="1210"/>
      <c r="L141" s="1210">
        <v>0</v>
      </c>
      <c r="M141" s="1210">
        <v>0</v>
      </c>
      <c r="N141" s="1210">
        <v>0</v>
      </c>
      <c r="O141" s="1210"/>
      <c r="P141" s="1210">
        <v>0</v>
      </c>
      <c r="Q141" s="1210">
        <v>0</v>
      </c>
      <c r="R141" s="1210">
        <v>0</v>
      </c>
      <c r="S141" s="1213"/>
    </row>
    <row r="142" spans="1:19" s="1187" customFormat="1" ht="18.75" customHeight="1" hidden="1">
      <c r="A142" s="1225" t="s">
        <v>552</v>
      </c>
      <c r="B142" s="1209" t="s">
        <v>42</v>
      </c>
      <c r="C142" s="1210" t="e">
        <v>#DIV/0!</v>
      </c>
      <c r="D142" s="1210" t="e">
        <v>#DIV/0!</v>
      </c>
      <c r="E142" s="1230"/>
      <c r="F142" s="1231"/>
      <c r="G142" s="1231"/>
      <c r="H142" s="1232"/>
      <c r="I142" s="1227"/>
      <c r="J142" s="1210" t="s">
        <v>42</v>
      </c>
      <c r="K142" s="1210"/>
      <c r="L142" s="1227"/>
      <c r="M142" s="1227"/>
      <c r="N142" s="1210" t="s">
        <v>42</v>
      </c>
      <c r="O142" s="1210"/>
      <c r="P142" s="1210">
        <v>0</v>
      </c>
      <c r="Q142" s="1210">
        <v>0</v>
      </c>
      <c r="R142" s="1210" t="s">
        <v>42</v>
      </c>
      <c r="S142" s="1213"/>
    </row>
    <row r="143" spans="1:19" s="1187" customFormat="1" ht="18.75" customHeight="1" hidden="1">
      <c r="A143" s="1225" t="s">
        <v>553</v>
      </c>
      <c r="B143" s="1209" t="s">
        <v>42</v>
      </c>
      <c r="C143" s="1210" t="e">
        <v>#DIV/0!</v>
      </c>
      <c r="D143" s="1210" t="e">
        <v>#DIV/0!</v>
      </c>
      <c r="E143" s="1230"/>
      <c r="F143" s="1231"/>
      <c r="G143" s="1231"/>
      <c r="H143" s="1232"/>
      <c r="I143" s="1227"/>
      <c r="J143" s="1210" t="s">
        <v>42</v>
      </c>
      <c r="K143" s="1210"/>
      <c r="L143" s="1227"/>
      <c r="M143" s="1227"/>
      <c r="N143" s="1210" t="s">
        <v>42</v>
      </c>
      <c r="O143" s="1210"/>
      <c r="P143" s="1210">
        <v>0</v>
      </c>
      <c r="Q143" s="1210">
        <v>0</v>
      </c>
      <c r="R143" s="1210" t="s">
        <v>42</v>
      </c>
      <c r="S143" s="1213"/>
    </row>
    <row r="144" spans="1:19" s="1187" customFormat="1" ht="18.75" customHeight="1" hidden="1">
      <c r="A144" s="1225" t="s">
        <v>554</v>
      </c>
      <c r="B144" s="1209" t="s">
        <v>42</v>
      </c>
      <c r="C144" s="1210" t="s">
        <v>42</v>
      </c>
      <c r="D144" s="1210" t="s">
        <v>42</v>
      </c>
      <c r="E144" s="1215" t="s">
        <v>42</v>
      </c>
      <c r="F144" s="1216" t="s">
        <v>42</v>
      </c>
      <c r="G144" s="1216" t="s">
        <v>42</v>
      </c>
      <c r="H144" s="1212" t="s">
        <v>42</v>
      </c>
      <c r="I144" s="1210" t="s">
        <v>42</v>
      </c>
      <c r="J144" s="1227"/>
      <c r="K144" s="1210"/>
      <c r="L144" s="1210" t="s">
        <v>42</v>
      </c>
      <c r="M144" s="1210" t="s">
        <v>42</v>
      </c>
      <c r="N144" s="1227"/>
      <c r="O144" s="1210"/>
      <c r="P144" s="1210" t="s">
        <v>42</v>
      </c>
      <c r="Q144" s="1210" t="s">
        <v>42</v>
      </c>
      <c r="R144" s="1210">
        <v>0</v>
      </c>
      <c r="S144" s="1213"/>
    </row>
    <row r="145" spans="1:19" s="1187" customFormat="1" ht="18.75" customHeight="1" hidden="1">
      <c r="A145" s="1226" t="s">
        <v>621</v>
      </c>
      <c r="B145" s="1209"/>
      <c r="C145" s="1227" t="e">
        <v>#DIV/0!</v>
      </c>
      <c r="D145" s="1227" t="e">
        <v>#DIV/0!</v>
      </c>
      <c r="E145" s="1215">
        <v>0</v>
      </c>
      <c r="F145" s="1216">
        <v>0</v>
      </c>
      <c r="G145" s="1216">
        <v>0</v>
      </c>
      <c r="H145" s="1212">
        <v>0</v>
      </c>
      <c r="I145" s="1210">
        <v>0</v>
      </c>
      <c r="J145" s="1210">
        <v>0</v>
      </c>
      <c r="K145" s="1210"/>
      <c r="L145" s="1210">
        <v>0</v>
      </c>
      <c r="M145" s="1210">
        <v>0</v>
      </c>
      <c r="N145" s="1210">
        <v>0</v>
      </c>
      <c r="O145" s="1210"/>
      <c r="P145" s="1210">
        <v>0</v>
      </c>
      <c r="Q145" s="1210">
        <v>0</v>
      </c>
      <c r="R145" s="1210">
        <v>0</v>
      </c>
      <c r="S145" s="1213"/>
    </row>
    <row r="146" spans="1:19" s="1187" customFormat="1" ht="18.75" customHeight="1" hidden="1">
      <c r="A146" s="1225" t="s">
        <v>552</v>
      </c>
      <c r="B146" s="1209" t="s">
        <v>42</v>
      </c>
      <c r="C146" s="1210" t="e">
        <v>#DIV/0!</v>
      </c>
      <c r="D146" s="1210" t="e">
        <v>#DIV/0!</v>
      </c>
      <c r="E146" s="1230"/>
      <c r="F146" s="1231"/>
      <c r="G146" s="1231"/>
      <c r="H146" s="1232"/>
      <c r="I146" s="1227"/>
      <c r="J146" s="1210" t="s">
        <v>42</v>
      </c>
      <c r="K146" s="1210"/>
      <c r="L146" s="1227"/>
      <c r="M146" s="1227"/>
      <c r="N146" s="1210" t="s">
        <v>42</v>
      </c>
      <c r="O146" s="1210"/>
      <c r="P146" s="1210">
        <v>0</v>
      </c>
      <c r="Q146" s="1210">
        <v>0</v>
      </c>
      <c r="R146" s="1210" t="s">
        <v>42</v>
      </c>
      <c r="S146" s="1213"/>
    </row>
    <row r="147" spans="1:19" s="1187" customFormat="1" ht="18.75" customHeight="1" hidden="1">
      <c r="A147" s="1225" t="s">
        <v>553</v>
      </c>
      <c r="B147" s="1209" t="s">
        <v>42</v>
      </c>
      <c r="C147" s="1210" t="e">
        <v>#DIV/0!</v>
      </c>
      <c r="D147" s="1210" t="e">
        <v>#DIV/0!</v>
      </c>
      <c r="E147" s="1230"/>
      <c r="F147" s="1231"/>
      <c r="G147" s="1231"/>
      <c r="H147" s="1232"/>
      <c r="I147" s="1227"/>
      <c r="J147" s="1210" t="s">
        <v>42</v>
      </c>
      <c r="K147" s="1210"/>
      <c r="L147" s="1227"/>
      <c r="M147" s="1227"/>
      <c r="N147" s="1210" t="s">
        <v>42</v>
      </c>
      <c r="O147" s="1210"/>
      <c r="P147" s="1210">
        <v>0</v>
      </c>
      <c r="Q147" s="1210">
        <v>0</v>
      </c>
      <c r="R147" s="1210" t="s">
        <v>42</v>
      </c>
      <c r="S147" s="1213"/>
    </row>
    <row r="148" spans="1:19" s="1187" customFormat="1" ht="18.75" customHeight="1" hidden="1" thickBot="1">
      <c r="A148" s="1241" t="s">
        <v>554</v>
      </c>
      <c r="B148" s="1242" t="s">
        <v>42</v>
      </c>
      <c r="C148" s="1243" t="s">
        <v>42</v>
      </c>
      <c r="D148" s="1243" t="s">
        <v>42</v>
      </c>
      <c r="E148" s="1244" t="s">
        <v>42</v>
      </c>
      <c r="F148" s="1245" t="s">
        <v>42</v>
      </c>
      <c r="G148" s="1245" t="s">
        <v>42</v>
      </c>
      <c r="H148" s="1246" t="s">
        <v>42</v>
      </c>
      <c r="I148" s="1243" t="s">
        <v>42</v>
      </c>
      <c r="J148" s="1247"/>
      <c r="K148" s="1243"/>
      <c r="L148" s="1243" t="s">
        <v>42</v>
      </c>
      <c r="M148" s="1243" t="s">
        <v>42</v>
      </c>
      <c r="N148" s="1247"/>
      <c r="O148" s="1243"/>
      <c r="P148" s="1243" t="s">
        <v>42</v>
      </c>
      <c r="Q148" s="1243" t="s">
        <v>42</v>
      </c>
      <c r="R148" s="1243">
        <v>0</v>
      </c>
      <c r="S148" s="1248"/>
    </row>
    <row r="149" spans="1:19" s="1187" customFormat="1" ht="18.75" customHeight="1" hidden="1">
      <c r="A149" s="1218" t="s">
        <v>555</v>
      </c>
      <c r="B149" s="1219" t="s">
        <v>42</v>
      </c>
      <c r="C149" s="1220" t="e">
        <v>#DIV/0!</v>
      </c>
      <c r="D149" s="1220" t="e">
        <v>#DIV/0!</v>
      </c>
      <c r="E149" s="1221">
        <v>0</v>
      </c>
      <c r="F149" s="1222">
        <v>0</v>
      </c>
      <c r="G149" s="1222">
        <v>0</v>
      </c>
      <c r="H149" s="1223">
        <v>0</v>
      </c>
      <c r="I149" s="1222">
        <v>0</v>
      </c>
      <c r="J149" s="1222">
        <v>0</v>
      </c>
      <c r="K149" s="1222"/>
      <c r="L149" s="1222">
        <v>0</v>
      </c>
      <c r="M149" s="1222">
        <v>0</v>
      </c>
      <c r="N149" s="1222">
        <v>0</v>
      </c>
      <c r="O149" s="1222"/>
      <c r="P149" s="1222">
        <v>0</v>
      </c>
      <c r="Q149" s="1222">
        <v>0</v>
      </c>
      <c r="R149" s="1222">
        <v>0</v>
      </c>
      <c r="S149" s="1224"/>
    </row>
    <row r="150" spans="1:19" s="1187" customFormat="1" ht="18.75" customHeight="1" hidden="1">
      <c r="A150" s="1225" t="s">
        <v>552</v>
      </c>
      <c r="B150" s="1209" t="s">
        <v>42</v>
      </c>
      <c r="C150" s="1210" t="e">
        <v>#DIV/0!</v>
      </c>
      <c r="D150" s="1210" t="e">
        <v>#DIV/0!</v>
      </c>
      <c r="E150" s="1211">
        <v>0</v>
      </c>
      <c r="F150" s="1210">
        <v>0</v>
      </c>
      <c r="G150" s="1210">
        <v>0</v>
      </c>
      <c r="H150" s="1212">
        <v>0</v>
      </c>
      <c r="I150" s="1210">
        <v>0</v>
      </c>
      <c r="J150" s="1210" t="s">
        <v>42</v>
      </c>
      <c r="K150" s="1210"/>
      <c r="L150" s="1210">
        <v>0</v>
      </c>
      <c r="M150" s="1210">
        <v>0</v>
      </c>
      <c r="N150" s="1210" t="s">
        <v>42</v>
      </c>
      <c r="O150" s="1210"/>
      <c r="P150" s="1210">
        <v>0</v>
      </c>
      <c r="Q150" s="1210">
        <v>0</v>
      </c>
      <c r="R150" s="1210" t="s">
        <v>42</v>
      </c>
      <c r="S150" s="1213"/>
    </row>
    <row r="151" spans="1:19" s="1187" customFormat="1" ht="18.75" customHeight="1" hidden="1">
      <c r="A151" s="1225" t="s">
        <v>553</v>
      </c>
      <c r="B151" s="1209" t="s">
        <v>42</v>
      </c>
      <c r="C151" s="1210" t="e">
        <v>#DIV/0!</v>
      </c>
      <c r="D151" s="1210" t="e">
        <v>#DIV/0!</v>
      </c>
      <c r="E151" s="1211">
        <v>0</v>
      </c>
      <c r="F151" s="1210">
        <v>0</v>
      </c>
      <c r="G151" s="1210">
        <v>0</v>
      </c>
      <c r="H151" s="1212">
        <v>0</v>
      </c>
      <c r="I151" s="1210">
        <v>0</v>
      </c>
      <c r="J151" s="1210" t="s">
        <v>42</v>
      </c>
      <c r="K151" s="1210"/>
      <c r="L151" s="1210">
        <v>0</v>
      </c>
      <c r="M151" s="1210">
        <v>0</v>
      </c>
      <c r="N151" s="1210" t="s">
        <v>42</v>
      </c>
      <c r="O151" s="1210"/>
      <c r="P151" s="1210">
        <v>0</v>
      </c>
      <c r="Q151" s="1210">
        <v>0</v>
      </c>
      <c r="R151" s="1210" t="s">
        <v>42</v>
      </c>
      <c r="S151" s="1213"/>
    </row>
    <row r="152" spans="1:19" s="1187" customFormat="1" ht="18.75" customHeight="1" hidden="1">
      <c r="A152" s="1225" t="s">
        <v>554</v>
      </c>
      <c r="B152" s="1209" t="s">
        <v>42</v>
      </c>
      <c r="C152" s="1210" t="s">
        <v>42</v>
      </c>
      <c r="D152" s="1210" t="s">
        <v>42</v>
      </c>
      <c r="E152" s="1215" t="s">
        <v>42</v>
      </c>
      <c r="F152" s="1216" t="s">
        <v>42</v>
      </c>
      <c r="G152" s="1216" t="s">
        <v>42</v>
      </c>
      <c r="H152" s="1212" t="s">
        <v>42</v>
      </c>
      <c r="I152" s="1210" t="s">
        <v>42</v>
      </c>
      <c r="J152" s="1210">
        <v>0</v>
      </c>
      <c r="K152" s="1210"/>
      <c r="L152" s="1210" t="s">
        <v>42</v>
      </c>
      <c r="M152" s="1210" t="s">
        <v>42</v>
      </c>
      <c r="N152" s="1210">
        <v>0</v>
      </c>
      <c r="O152" s="1210"/>
      <c r="P152" s="1210" t="s">
        <v>42</v>
      </c>
      <c r="Q152" s="1210" t="s">
        <v>42</v>
      </c>
      <c r="R152" s="1210">
        <v>0</v>
      </c>
      <c r="S152" s="1213"/>
    </row>
    <row r="153" spans="1:19" s="1187" customFormat="1" ht="18.75" customHeight="1" hidden="1">
      <c r="A153" s="1226" t="s">
        <v>621</v>
      </c>
      <c r="B153" s="1209"/>
      <c r="C153" s="1227" t="e">
        <v>#DIV/0!</v>
      </c>
      <c r="D153" s="1227" t="e">
        <v>#DIV/0!</v>
      </c>
      <c r="E153" s="1215">
        <v>0</v>
      </c>
      <c r="F153" s="1216">
        <v>0</v>
      </c>
      <c r="G153" s="1216">
        <v>0</v>
      </c>
      <c r="H153" s="1228">
        <v>0</v>
      </c>
      <c r="I153" s="1229">
        <v>0</v>
      </c>
      <c r="J153" s="1229">
        <v>0</v>
      </c>
      <c r="K153" s="1229"/>
      <c r="L153" s="1210">
        <v>0</v>
      </c>
      <c r="M153" s="1210">
        <v>0</v>
      </c>
      <c r="N153" s="1210">
        <v>0</v>
      </c>
      <c r="O153" s="1210"/>
      <c r="P153" s="1210">
        <v>0</v>
      </c>
      <c r="Q153" s="1210">
        <v>0</v>
      </c>
      <c r="R153" s="1210">
        <v>0</v>
      </c>
      <c r="S153" s="1213"/>
    </row>
    <row r="154" spans="1:19" s="1187" customFormat="1" ht="18.75" customHeight="1" hidden="1">
      <c r="A154" s="1225" t="s">
        <v>552</v>
      </c>
      <c r="B154" s="1209" t="s">
        <v>42</v>
      </c>
      <c r="C154" s="1210" t="e">
        <v>#DIV/0!</v>
      </c>
      <c r="D154" s="1210" t="e">
        <v>#DIV/0!</v>
      </c>
      <c r="E154" s="1230"/>
      <c r="F154" s="1231"/>
      <c r="G154" s="1231"/>
      <c r="H154" s="1232"/>
      <c r="I154" s="1227"/>
      <c r="J154" s="1229" t="s">
        <v>42</v>
      </c>
      <c r="K154" s="1229"/>
      <c r="L154" s="1227"/>
      <c r="M154" s="1227"/>
      <c r="N154" s="1210" t="s">
        <v>42</v>
      </c>
      <c r="O154" s="1210"/>
      <c r="P154" s="1210">
        <v>0</v>
      </c>
      <c r="Q154" s="1210">
        <v>0</v>
      </c>
      <c r="R154" s="1210" t="s">
        <v>42</v>
      </c>
      <c r="S154" s="1213"/>
    </row>
    <row r="155" spans="1:19" s="1187" customFormat="1" ht="18.75" customHeight="1" hidden="1">
      <c r="A155" s="1225" t="s">
        <v>553</v>
      </c>
      <c r="B155" s="1209" t="s">
        <v>42</v>
      </c>
      <c r="C155" s="1210" t="e">
        <v>#DIV/0!</v>
      </c>
      <c r="D155" s="1210" t="e">
        <v>#DIV/0!</v>
      </c>
      <c r="E155" s="1230"/>
      <c r="F155" s="1231"/>
      <c r="G155" s="1231"/>
      <c r="H155" s="1232"/>
      <c r="I155" s="1227"/>
      <c r="J155" s="1229" t="s">
        <v>42</v>
      </c>
      <c r="K155" s="1229"/>
      <c r="L155" s="1227"/>
      <c r="M155" s="1227"/>
      <c r="N155" s="1210" t="s">
        <v>42</v>
      </c>
      <c r="O155" s="1210"/>
      <c r="P155" s="1210">
        <v>0</v>
      </c>
      <c r="Q155" s="1210">
        <v>0</v>
      </c>
      <c r="R155" s="1210" t="s">
        <v>42</v>
      </c>
      <c r="S155" s="1213"/>
    </row>
    <row r="156" spans="1:19" s="1187" customFormat="1" ht="18.75" customHeight="1" hidden="1">
      <c r="A156" s="1225" t="s">
        <v>554</v>
      </c>
      <c r="B156" s="1209" t="s">
        <v>42</v>
      </c>
      <c r="C156" s="1210" t="s">
        <v>42</v>
      </c>
      <c r="D156" s="1210" t="s">
        <v>42</v>
      </c>
      <c r="E156" s="1215" t="s">
        <v>42</v>
      </c>
      <c r="F156" s="1216" t="s">
        <v>42</v>
      </c>
      <c r="G156" s="1216" t="s">
        <v>42</v>
      </c>
      <c r="H156" s="1212" t="s">
        <v>42</v>
      </c>
      <c r="I156" s="1210" t="s">
        <v>42</v>
      </c>
      <c r="J156" s="1227"/>
      <c r="K156" s="1229"/>
      <c r="L156" s="1210" t="s">
        <v>42</v>
      </c>
      <c r="M156" s="1210" t="s">
        <v>42</v>
      </c>
      <c r="N156" s="1227"/>
      <c r="O156" s="1210"/>
      <c r="P156" s="1210" t="s">
        <v>42</v>
      </c>
      <c r="Q156" s="1210" t="s">
        <v>42</v>
      </c>
      <c r="R156" s="1210">
        <v>0</v>
      </c>
      <c r="S156" s="1213"/>
    </row>
    <row r="157" spans="1:19" s="1187" customFormat="1" ht="18.75" customHeight="1" hidden="1">
      <c r="A157" s="1226" t="s">
        <v>621</v>
      </c>
      <c r="B157" s="1209"/>
      <c r="C157" s="1227" t="e">
        <v>#DIV/0!</v>
      </c>
      <c r="D157" s="1227" t="e">
        <v>#DIV/0!</v>
      </c>
      <c r="E157" s="1215">
        <v>0</v>
      </c>
      <c r="F157" s="1216">
        <v>0</v>
      </c>
      <c r="G157" s="1216">
        <v>0</v>
      </c>
      <c r="H157" s="1212">
        <v>0</v>
      </c>
      <c r="I157" s="1210">
        <v>0</v>
      </c>
      <c r="J157" s="1210">
        <v>0</v>
      </c>
      <c r="K157" s="1210"/>
      <c r="L157" s="1210">
        <v>0</v>
      </c>
      <c r="M157" s="1210">
        <v>0</v>
      </c>
      <c r="N157" s="1210">
        <v>0</v>
      </c>
      <c r="O157" s="1210"/>
      <c r="P157" s="1210">
        <v>0</v>
      </c>
      <c r="Q157" s="1210">
        <v>0</v>
      </c>
      <c r="R157" s="1210">
        <v>0</v>
      </c>
      <c r="S157" s="1213"/>
    </row>
    <row r="158" spans="1:19" s="1187" customFormat="1" ht="18.75" customHeight="1" hidden="1">
      <c r="A158" s="1225" t="s">
        <v>552</v>
      </c>
      <c r="B158" s="1209" t="s">
        <v>42</v>
      </c>
      <c r="C158" s="1210" t="e">
        <v>#DIV/0!</v>
      </c>
      <c r="D158" s="1210" t="e">
        <v>#DIV/0!</v>
      </c>
      <c r="E158" s="1230"/>
      <c r="F158" s="1231"/>
      <c r="G158" s="1231"/>
      <c r="H158" s="1232"/>
      <c r="I158" s="1227"/>
      <c r="J158" s="1210" t="s">
        <v>42</v>
      </c>
      <c r="K158" s="1210"/>
      <c r="L158" s="1227"/>
      <c r="M158" s="1227"/>
      <c r="N158" s="1210" t="s">
        <v>42</v>
      </c>
      <c r="O158" s="1210"/>
      <c r="P158" s="1210">
        <v>0</v>
      </c>
      <c r="Q158" s="1210">
        <v>0</v>
      </c>
      <c r="R158" s="1210" t="s">
        <v>42</v>
      </c>
      <c r="S158" s="1213"/>
    </row>
    <row r="159" spans="1:19" s="1187" customFormat="1" ht="18.75" customHeight="1" hidden="1">
      <c r="A159" s="1225" t="s">
        <v>553</v>
      </c>
      <c r="B159" s="1209" t="s">
        <v>42</v>
      </c>
      <c r="C159" s="1210" t="e">
        <v>#DIV/0!</v>
      </c>
      <c r="D159" s="1210" t="e">
        <v>#DIV/0!</v>
      </c>
      <c r="E159" s="1230"/>
      <c r="F159" s="1231"/>
      <c r="G159" s="1231"/>
      <c r="H159" s="1232"/>
      <c r="I159" s="1227"/>
      <c r="J159" s="1210" t="s">
        <v>42</v>
      </c>
      <c r="K159" s="1210"/>
      <c r="L159" s="1227"/>
      <c r="M159" s="1227"/>
      <c r="N159" s="1210" t="s">
        <v>42</v>
      </c>
      <c r="O159" s="1210"/>
      <c r="P159" s="1210">
        <v>0</v>
      </c>
      <c r="Q159" s="1210">
        <v>0</v>
      </c>
      <c r="R159" s="1210" t="s">
        <v>42</v>
      </c>
      <c r="S159" s="1213"/>
    </row>
    <row r="160" spans="1:19" s="1187" customFormat="1" ht="18.75" customHeight="1" hidden="1">
      <c r="A160" s="1225" t="s">
        <v>554</v>
      </c>
      <c r="B160" s="1209" t="s">
        <v>42</v>
      </c>
      <c r="C160" s="1210" t="s">
        <v>42</v>
      </c>
      <c r="D160" s="1210" t="s">
        <v>42</v>
      </c>
      <c r="E160" s="1215" t="s">
        <v>42</v>
      </c>
      <c r="F160" s="1216" t="s">
        <v>42</v>
      </c>
      <c r="G160" s="1216" t="s">
        <v>42</v>
      </c>
      <c r="H160" s="1212" t="s">
        <v>42</v>
      </c>
      <c r="I160" s="1210" t="s">
        <v>42</v>
      </c>
      <c r="J160" s="1227"/>
      <c r="K160" s="1210"/>
      <c r="L160" s="1210" t="s">
        <v>42</v>
      </c>
      <c r="M160" s="1210" t="s">
        <v>42</v>
      </c>
      <c r="N160" s="1227"/>
      <c r="O160" s="1210"/>
      <c r="P160" s="1210" t="s">
        <v>42</v>
      </c>
      <c r="Q160" s="1210" t="s">
        <v>42</v>
      </c>
      <c r="R160" s="1210">
        <v>0</v>
      </c>
      <c r="S160" s="1213"/>
    </row>
    <row r="161" spans="1:19" s="1187" customFormat="1" ht="18.75" customHeight="1" hidden="1">
      <c r="A161" s="1226" t="s">
        <v>621</v>
      </c>
      <c r="B161" s="1209"/>
      <c r="C161" s="1227" t="e">
        <v>#DIV/0!</v>
      </c>
      <c r="D161" s="1227" t="e">
        <v>#DIV/0!</v>
      </c>
      <c r="E161" s="1215">
        <v>0</v>
      </c>
      <c r="F161" s="1216">
        <v>0</v>
      </c>
      <c r="G161" s="1216">
        <v>0</v>
      </c>
      <c r="H161" s="1212">
        <v>0</v>
      </c>
      <c r="I161" s="1210">
        <v>0</v>
      </c>
      <c r="J161" s="1210">
        <v>0</v>
      </c>
      <c r="K161" s="1210"/>
      <c r="L161" s="1210">
        <v>0</v>
      </c>
      <c r="M161" s="1210">
        <v>0</v>
      </c>
      <c r="N161" s="1210">
        <v>0</v>
      </c>
      <c r="O161" s="1210"/>
      <c r="P161" s="1210">
        <v>0</v>
      </c>
      <c r="Q161" s="1210">
        <v>0</v>
      </c>
      <c r="R161" s="1210">
        <v>0</v>
      </c>
      <c r="S161" s="1213"/>
    </row>
    <row r="162" spans="1:19" s="1187" customFormat="1" ht="18.75" customHeight="1" hidden="1">
      <c r="A162" s="1225" t="s">
        <v>552</v>
      </c>
      <c r="B162" s="1209" t="s">
        <v>42</v>
      </c>
      <c r="C162" s="1210" t="e">
        <v>#DIV/0!</v>
      </c>
      <c r="D162" s="1210" t="e">
        <v>#DIV/0!</v>
      </c>
      <c r="E162" s="1230"/>
      <c r="F162" s="1231"/>
      <c r="G162" s="1231"/>
      <c r="H162" s="1232"/>
      <c r="I162" s="1227"/>
      <c r="J162" s="1210" t="s">
        <v>42</v>
      </c>
      <c r="K162" s="1210"/>
      <c r="L162" s="1227"/>
      <c r="M162" s="1227"/>
      <c r="N162" s="1210" t="s">
        <v>42</v>
      </c>
      <c r="O162" s="1210"/>
      <c r="P162" s="1210">
        <v>0</v>
      </c>
      <c r="Q162" s="1210">
        <v>0</v>
      </c>
      <c r="R162" s="1210" t="s">
        <v>42</v>
      </c>
      <c r="S162" s="1213"/>
    </row>
    <row r="163" spans="1:19" s="1187" customFormat="1" ht="18.75" customHeight="1" hidden="1">
      <c r="A163" s="1225" t="s">
        <v>553</v>
      </c>
      <c r="B163" s="1209" t="s">
        <v>42</v>
      </c>
      <c r="C163" s="1210" t="e">
        <v>#DIV/0!</v>
      </c>
      <c r="D163" s="1210" t="e">
        <v>#DIV/0!</v>
      </c>
      <c r="E163" s="1230"/>
      <c r="F163" s="1231"/>
      <c r="G163" s="1231"/>
      <c r="H163" s="1232"/>
      <c r="I163" s="1227"/>
      <c r="J163" s="1210" t="s">
        <v>42</v>
      </c>
      <c r="K163" s="1210"/>
      <c r="L163" s="1227"/>
      <c r="M163" s="1227"/>
      <c r="N163" s="1210" t="s">
        <v>42</v>
      </c>
      <c r="O163" s="1210"/>
      <c r="P163" s="1210">
        <v>0</v>
      </c>
      <c r="Q163" s="1210">
        <v>0</v>
      </c>
      <c r="R163" s="1210" t="s">
        <v>42</v>
      </c>
      <c r="S163" s="1213"/>
    </row>
    <row r="164" spans="1:19" s="1187" customFormat="1" ht="18.75" customHeight="1" hidden="1">
      <c r="A164" s="1225" t="s">
        <v>554</v>
      </c>
      <c r="B164" s="1209" t="s">
        <v>42</v>
      </c>
      <c r="C164" s="1210" t="s">
        <v>42</v>
      </c>
      <c r="D164" s="1210" t="s">
        <v>42</v>
      </c>
      <c r="E164" s="1215" t="s">
        <v>42</v>
      </c>
      <c r="F164" s="1216" t="s">
        <v>42</v>
      </c>
      <c r="G164" s="1216" t="s">
        <v>42</v>
      </c>
      <c r="H164" s="1212" t="s">
        <v>42</v>
      </c>
      <c r="I164" s="1210" t="s">
        <v>42</v>
      </c>
      <c r="J164" s="1227"/>
      <c r="K164" s="1210"/>
      <c r="L164" s="1210" t="s">
        <v>42</v>
      </c>
      <c r="M164" s="1210" t="s">
        <v>42</v>
      </c>
      <c r="N164" s="1227"/>
      <c r="O164" s="1210"/>
      <c r="P164" s="1210" t="s">
        <v>42</v>
      </c>
      <c r="Q164" s="1210" t="s">
        <v>42</v>
      </c>
      <c r="R164" s="1210">
        <v>0</v>
      </c>
      <c r="S164" s="1213"/>
    </row>
    <row r="165" spans="1:19" s="1187" customFormat="1" ht="18.75" customHeight="1" hidden="1">
      <c r="A165" s="1226" t="s">
        <v>621</v>
      </c>
      <c r="B165" s="1209"/>
      <c r="C165" s="1227" t="e">
        <v>#DIV/0!</v>
      </c>
      <c r="D165" s="1227" t="e">
        <v>#DIV/0!</v>
      </c>
      <c r="E165" s="1215">
        <v>0</v>
      </c>
      <c r="F165" s="1216">
        <v>0</v>
      </c>
      <c r="G165" s="1216">
        <v>0</v>
      </c>
      <c r="H165" s="1212">
        <v>0</v>
      </c>
      <c r="I165" s="1210">
        <v>0</v>
      </c>
      <c r="J165" s="1210">
        <v>0</v>
      </c>
      <c r="K165" s="1210"/>
      <c r="L165" s="1210">
        <v>0</v>
      </c>
      <c r="M165" s="1210">
        <v>0</v>
      </c>
      <c r="N165" s="1210">
        <v>0</v>
      </c>
      <c r="O165" s="1210"/>
      <c r="P165" s="1210">
        <v>0</v>
      </c>
      <c r="Q165" s="1210">
        <v>0</v>
      </c>
      <c r="R165" s="1210">
        <v>0</v>
      </c>
      <c r="S165" s="1213"/>
    </row>
    <row r="166" spans="1:19" s="1187" customFormat="1" ht="18.75" customHeight="1" hidden="1">
      <c r="A166" s="1225" t="s">
        <v>552</v>
      </c>
      <c r="B166" s="1209" t="s">
        <v>42</v>
      </c>
      <c r="C166" s="1210" t="e">
        <v>#DIV/0!</v>
      </c>
      <c r="D166" s="1210" t="e">
        <v>#DIV/0!</v>
      </c>
      <c r="E166" s="1230"/>
      <c r="F166" s="1231"/>
      <c r="G166" s="1231"/>
      <c r="H166" s="1232"/>
      <c r="I166" s="1227"/>
      <c r="J166" s="1210" t="s">
        <v>42</v>
      </c>
      <c r="K166" s="1210"/>
      <c r="L166" s="1227"/>
      <c r="M166" s="1227"/>
      <c r="N166" s="1210" t="s">
        <v>42</v>
      </c>
      <c r="O166" s="1210"/>
      <c r="P166" s="1210">
        <v>0</v>
      </c>
      <c r="Q166" s="1210">
        <v>0</v>
      </c>
      <c r="R166" s="1210" t="s">
        <v>42</v>
      </c>
      <c r="S166" s="1213"/>
    </row>
    <row r="167" spans="1:19" s="1187" customFormat="1" ht="18.75" customHeight="1" hidden="1">
      <c r="A167" s="1225" t="s">
        <v>553</v>
      </c>
      <c r="B167" s="1209" t="s">
        <v>42</v>
      </c>
      <c r="C167" s="1210" t="e">
        <v>#DIV/0!</v>
      </c>
      <c r="D167" s="1210" t="e">
        <v>#DIV/0!</v>
      </c>
      <c r="E167" s="1230"/>
      <c r="F167" s="1231"/>
      <c r="G167" s="1231"/>
      <c r="H167" s="1232"/>
      <c r="I167" s="1227"/>
      <c r="J167" s="1210" t="s">
        <v>42</v>
      </c>
      <c r="K167" s="1210"/>
      <c r="L167" s="1227"/>
      <c r="M167" s="1227"/>
      <c r="N167" s="1210" t="s">
        <v>42</v>
      </c>
      <c r="O167" s="1210"/>
      <c r="P167" s="1210">
        <v>0</v>
      </c>
      <c r="Q167" s="1210">
        <v>0</v>
      </c>
      <c r="R167" s="1210" t="s">
        <v>42</v>
      </c>
      <c r="S167" s="1213"/>
    </row>
    <row r="168" spans="1:19" s="1187" customFormat="1" ht="18.75" customHeight="1" hidden="1">
      <c r="A168" s="1225" t="s">
        <v>554</v>
      </c>
      <c r="B168" s="1209" t="s">
        <v>42</v>
      </c>
      <c r="C168" s="1210" t="s">
        <v>42</v>
      </c>
      <c r="D168" s="1210" t="s">
        <v>42</v>
      </c>
      <c r="E168" s="1215" t="s">
        <v>42</v>
      </c>
      <c r="F168" s="1216" t="s">
        <v>42</v>
      </c>
      <c r="G168" s="1216" t="s">
        <v>42</v>
      </c>
      <c r="H168" s="1212" t="s">
        <v>42</v>
      </c>
      <c r="I168" s="1210" t="s">
        <v>42</v>
      </c>
      <c r="J168" s="1227"/>
      <c r="K168" s="1210"/>
      <c r="L168" s="1210" t="s">
        <v>42</v>
      </c>
      <c r="M168" s="1210" t="s">
        <v>42</v>
      </c>
      <c r="N168" s="1227"/>
      <c r="O168" s="1210"/>
      <c r="P168" s="1210" t="s">
        <v>42</v>
      </c>
      <c r="Q168" s="1210" t="s">
        <v>42</v>
      </c>
      <c r="R168" s="1210">
        <v>0</v>
      </c>
      <c r="S168" s="1213"/>
    </row>
    <row r="169" spans="1:19" s="1187" customFormat="1" ht="18.75" customHeight="1" hidden="1">
      <c r="A169" s="1226" t="s">
        <v>621</v>
      </c>
      <c r="B169" s="1209"/>
      <c r="C169" s="1227" t="e">
        <v>#DIV/0!</v>
      </c>
      <c r="D169" s="1227" t="e">
        <v>#DIV/0!</v>
      </c>
      <c r="E169" s="1215">
        <v>0</v>
      </c>
      <c r="F169" s="1216">
        <v>0</v>
      </c>
      <c r="G169" s="1216">
        <v>0</v>
      </c>
      <c r="H169" s="1212">
        <v>0</v>
      </c>
      <c r="I169" s="1210">
        <v>0</v>
      </c>
      <c r="J169" s="1210">
        <v>0</v>
      </c>
      <c r="K169" s="1210"/>
      <c r="L169" s="1210">
        <v>0</v>
      </c>
      <c r="M169" s="1210">
        <v>0</v>
      </c>
      <c r="N169" s="1210">
        <v>0</v>
      </c>
      <c r="O169" s="1210"/>
      <c r="P169" s="1210">
        <v>0</v>
      </c>
      <c r="Q169" s="1210">
        <v>0</v>
      </c>
      <c r="R169" s="1210">
        <v>0</v>
      </c>
      <c r="S169" s="1213"/>
    </row>
    <row r="170" spans="1:19" s="1187" customFormat="1" ht="18.75" customHeight="1" hidden="1">
      <c r="A170" s="1225" t="s">
        <v>552</v>
      </c>
      <c r="B170" s="1209" t="s">
        <v>42</v>
      </c>
      <c r="C170" s="1210" t="e">
        <v>#DIV/0!</v>
      </c>
      <c r="D170" s="1210" t="e">
        <v>#DIV/0!</v>
      </c>
      <c r="E170" s="1230"/>
      <c r="F170" s="1231"/>
      <c r="G170" s="1231"/>
      <c r="H170" s="1232"/>
      <c r="I170" s="1227"/>
      <c r="J170" s="1210" t="s">
        <v>42</v>
      </c>
      <c r="K170" s="1210"/>
      <c r="L170" s="1227"/>
      <c r="M170" s="1227"/>
      <c r="N170" s="1210" t="s">
        <v>42</v>
      </c>
      <c r="O170" s="1210"/>
      <c r="P170" s="1210">
        <v>0</v>
      </c>
      <c r="Q170" s="1210">
        <v>0</v>
      </c>
      <c r="R170" s="1210" t="s">
        <v>42</v>
      </c>
      <c r="S170" s="1213"/>
    </row>
    <row r="171" spans="1:19" s="1187" customFormat="1" ht="18.75" customHeight="1" hidden="1">
      <c r="A171" s="1225" t="s">
        <v>553</v>
      </c>
      <c r="B171" s="1209" t="s">
        <v>42</v>
      </c>
      <c r="C171" s="1210" t="e">
        <v>#DIV/0!</v>
      </c>
      <c r="D171" s="1210" t="e">
        <v>#DIV/0!</v>
      </c>
      <c r="E171" s="1230"/>
      <c r="F171" s="1231"/>
      <c r="G171" s="1231"/>
      <c r="H171" s="1232"/>
      <c r="I171" s="1227"/>
      <c r="J171" s="1210" t="s">
        <v>42</v>
      </c>
      <c r="K171" s="1210"/>
      <c r="L171" s="1227"/>
      <c r="M171" s="1227"/>
      <c r="N171" s="1210" t="s">
        <v>42</v>
      </c>
      <c r="O171" s="1210"/>
      <c r="P171" s="1210">
        <v>0</v>
      </c>
      <c r="Q171" s="1210">
        <v>0</v>
      </c>
      <c r="R171" s="1210" t="s">
        <v>42</v>
      </c>
      <c r="S171" s="1213"/>
    </row>
    <row r="172" spans="1:19" s="1187" customFormat="1" ht="18.75" customHeight="1" hidden="1">
      <c r="A172" s="1225" t="s">
        <v>554</v>
      </c>
      <c r="B172" s="1209" t="s">
        <v>42</v>
      </c>
      <c r="C172" s="1210" t="s">
        <v>42</v>
      </c>
      <c r="D172" s="1210" t="s">
        <v>42</v>
      </c>
      <c r="E172" s="1215" t="s">
        <v>42</v>
      </c>
      <c r="F172" s="1216" t="s">
        <v>42</v>
      </c>
      <c r="G172" s="1216" t="s">
        <v>42</v>
      </c>
      <c r="H172" s="1212" t="s">
        <v>42</v>
      </c>
      <c r="I172" s="1210" t="s">
        <v>42</v>
      </c>
      <c r="J172" s="1227"/>
      <c r="K172" s="1210"/>
      <c r="L172" s="1210" t="s">
        <v>42</v>
      </c>
      <c r="M172" s="1210" t="s">
        <v>42</v>
      </c>
      <c r="N172" s="1227"/>
      <c r="O172" s="1210"/>
      <c r="P172" s="1210" t="s">
        <v>42</v>
      </c>
      <c r="Q172" s="1210" t="s">
        <v>42</v>
      </c>
      <c r="R172" s="1210">
        <v>0</v>
      </c>
      <c r="S172" s="1213"/>
    </row>
    <row r="173" spans="1:19" s="1187" customFormat="1" ht="18.75" customHeight="1" hidden="1">
      <c r="A173" s="1226" t="s">
        <v>621</v>
      </c>
      <c r="B173" s="1209"/>
      <c r="C173" s="1227" t="e">
        <v>#DIV/0!</v>
      </c>
      <c r="D173" s="1227" t="e">
        <v>#DIV/0!</v>
      </c>
      <c r="E173" s="1215">
        <v>0</v>
      </c>
      <c r="F173" s="1216">
        <v>0</v>
      </c>
      <c r="G173" s="1216">
        <v>0</v>
      </c>
      <c r="H173" s="1212">
        <v>0</v>
      </c>
      <c r="I173" s="1210">
        <v>0</v>
      </c>
      <c r="J173" s="1210">
        <v>0</v>
      </c>
      <c r="K173" s="1210"/>
      <c r="L173" s="1210">
        <v>0</v>
      </c>
      <c r="M173" s="1210">
        <v>0</v>
      </c>
      <c r="N173" s="1210">
        <v>0</v>
      </c>
      <c r="O173" s="1210"/>
      <c r="P173" s="1210">
        <v>0</v>
      </c>
      <c r="Q173" s="1210">
        <v>0</v>
      </c>
      <c r="R173" s="1210">
        <v>0</v>
      </c>
      <c r="S173" s="1213"/>
    </row>
    <row r="174" spans="1:19" s="1187" customFormat="1" ht="18.75" customHeight="1" hidden="1">
      <c r="A174" s="1225" t="s">
        <v>552</v>
      </c>
      <c r="B174" s="1209" t="s">
        <v>42</v>
      </c>
      <c r="C174" s="1210" t="e">
        <v>#DIV/0!</v>
      </c>
      <c r="D174" s="1210" t="e">
        <v>#DIV/0!</v>
      </c>
      <c r="E174" s="1230"/>
      <c r="F174" s="1231"/>
      <c r="G174" s="1231"/>
      <c r="H174" s="1232"/>
      <c r="I174" s="1227"/>
      <c r="J174" s="1210" t="s">
        <v>42</v>
      </c>
      <c r="K174" s="1210"/>
      <c r="L174" s="1227"/>
      <c r="M174" s="1227"/>
      <c r="N174" s="1210" t="s">
        <v>42</v>
      </c>
      <c r="O174" s="1210"/>
      <c r="P174" s="1210">
        <v>0</v>
      </c>
      <c r="Q174" s="1210">
        <v>0</v>
      </c>
      <c r="R174" s="1210" t="s">
        <v>42</v>
      </c>
      <c r="S174" s="1213"/>
    </row>
    <row r="175" spans="1:19" s="1187" customFormat="1" ht="18.75" customHeight="1" hidden="1">
      <c r="A175" s="1225" t="s">
        <v>553</v>
      </c>
      <c r="B175" s="1209" t="s">
        <v>42</v>
      </c>
      <c r="C175" s="1210" t="e">
        <v>#DIV/0!</v>
      </c>
      <c r="D175" s="1210" t="e">
        <v>#DIV/0!</v>
      </c>
      <c r="E175" s="1230"/>
      <c r="F175" s="1231"/>
      <c r="G175" s="1231"/>
      <c r="H175" s="1232"/>
      <c r="I175" s="1227"/>
      <c r="J175" s="1210" t="s">
        <v>42</v>
      </c>
      <c r="K175" s="1210"/>
      <c r="L175" s="1227"/>
      <c r="M175" s="1227"/>
      <c r="N175" s="1210" t="s">
        <v>42</v>
      </c>
      <c r="O175" s="1210"/>
      <c r="P175" s="1210">
        <v>0</v>
      </c>
      <c r="Q175" s="1210">
        <v>0</v>
      </c>
      <c r="R175" s="1210" t="s">
        <v>42</v>
      </c>
      <c r="S175" s="1213"/>
    </row>
    <row r="176" spans="1:19" s="1187" customFormat="1" ht="18.75" customHeight="1" hidden="1">
      <c r="A176" s="1225" t="s">
        <v>554</v>
      </c>
      <c r="B176" s="1209" t="s">
        <v>42</v>
      </c>
      <c r="C176" s="1210" t="s">
        <v>42</v>
      </c>
      <c r="D176" s="1210" t="s">
        <v>42</v>
      </c>
      <c r="E176" s="1215" t="s">
        <v>42</v>
      </c>
      <c r="F176" s="1216" t="s">
        <v>42</v>
      </c>
      <c r="G176" s="1216" t="s">
        <v>42</v>
      </c>
      <c r="H176" s="1212" t="s">
        <v>42</v>
      </c>
      <c r="I176" s="1210" t="s">
        <v>42</v>
      </c>
      <c r="J176" s="1227"/>
      <c r="K176" s="1210"/>
      <c r="L176" s="1210" t="s">
        <v>42</v>
      </c>
      <c r="M176" s="1210" t="s">
        <v>42</v>
      </c>
      <c r="N176" s="1227"/>
      <c r="O176" s="1210"/>
      <c r="P176" s="1210" t="s">
        <v>42</v>
      </c>
      <c r="Q176" s="1210" t="s">
        <v>42</v>
      </c>
      <c r="R176" s="1210">
        <v>0</v>
      </c>
      <c r="S176" s="1213"/>
    </row>
    <row r="177" spans="1:19" s="1187" customFormat="1" ht="18.75" customHeight="1" hidden="1">
      <c r="A177" s="1226" t="s">
        <v>621</v>
      </c>
      <c r="B177" s="1209"/>
      <c r="C177" s="1227" t="e">
        <v>#DIV/0!</v>
      </c>
      <c r="D177" s="1227" t="e">
        <v>#DIV/0!</v>
      </c>
      <c r="E177" s="1215">
        <v>0</v>
      </c>
      <c r="F177" s="1216">
        <v>0</v>
      </c>
      <c r="G177" s="1216">
        <v>0</v>
      </c>
      <c r="H177" s="1212">
        <v>0</v>
      </c>
      <c r="I177" s="1210">
        <v>0</v>
      </c>
      <c r="J177" s="1210">
        <v>0</v>
      </c>
      <c r="K177" s="1210"/>
      <c r="L177" s="1210">
        <v>0</v>
      </c>
      <c r="M177" s="1210">
        <v>0</v>
      </c>
      <c r="N177" s="1210">
        <v>0</v>
      </c>
      <c r="O177" s="1210"/>
      <c r="P177" s="1210">
        <v>0</v>
      </c>
      <c r="Q177" s="1210">
        <v>0</v>
      </c>
      <c r="R177" s="1210">
        <v>0</v>
      </c>
      <c r="S177" s="1213"/>
    </row>
    <row r="178" spans="1:19" s="1187" customFormat="1" ht="18.75" customHeight="1" hidden="1">
      <c r="A178" s="1225" t="s">
        <v>552</v>
      </c>
      <c r="B178" s="1209" t="s">
        <v>42</v>
      </c>
      <c r="C178" s="1210" t="e">
        <v>#DIV/0!</v>
      </c>
      <c r="D178" s="1210" t="e">
        <v>#DIV/0!</v>
      </c>
      <c r="E178" s="1230"/>
      <c r="F178" s="1231"/>
      <c r="G178" s="1231"/>
      <c r="H178" s="1232"/>
      <c r="I178" s="1227"/>
      <c r="J178" s="1210" t="s">
        <v>42</v>
      </c>
      <c r="K178" s="1210"/>
      <c r="L178" s="1227"/>
      <c r="M178" s="1227"/>
      <c r="N178" s="1210" t="s">
        <v>42</v>
      </c>
      <c r="O178" s="1210"/>
      <c r="P178" s="1210">
        <v>0</v>
      </c>
      <c r="Q178" s="1210">
        <v>0</v>
      </c>
      <c r="R178" s="1210" t="s">
        <v>42</v>
      </c>
      <c r="S178" s="1213"/>
    </row>
    <row r="179" spans="1:19" s="1187" customFormat="1" ht="18.75" customHeight="1" hidden="1">
      <c r="A179" s="1225" t="s">
        <v>553</v>
      </c>
      <c r="B179" s="1209" t="s">
        <v>42</v>
      </c>
      <c r="C179" s="1210" t="e">
        <v>#DIV/0!</v>
      </c>
      <c r="D179" s="1210" t="e">
        <v>#DIV/0!</v>
      </c>
      <c r="E179" s="1230"/>
      <c r="F179" s="1231"/>
      <c r="G179" s="1231"/>
      <c r="H179" s="1232"/>
      <c r="I179" s="1227"/>
      <c r="J179" s="1210" t="s">
        <v>42</v>
      </c>
      <c r="K179" s="1210"/>
      <c r="L179" s="1227"/>
      <c r="M179" s="1227"/>
      <c r="N179" s="1210" t="s">
        <v>42</v>
      </c>
      <c r="O179" s="1210"/>
      <c r="P179" s="1210">
        <v>0</v>
      </c>
      <c r="Q179" s="1210">
        <v>0</v>
      </c>
      <c r="R179" s="1210" t="s">
        <v>42</v>
      </c>
      <c r="S179" s="1213"/>
    </row>
    <row r="180" spans="1:19" s="1187" customFormat="1" ht="18.75" customHeight="1" hidden="1" thickBot="1">
      <c r="A180" s="1241" t="s">
        <v>554</v>
      </c>
      <c r="B180" s="1242" t="s">
        <v>42</v>
      </c>
      <c r="C180" s="1243" t="s">
        <v>42</v>
      </c>
      <c r="D180" s="1243" t="s">
        <v>42</v>
      </c>
      <c r="E180" s="1244" t="s">
        <v>42</v>
      </c>
      <c r="F180" s="1245" t="s">
        <v>42</v>
      </c>
      <c r="G180" s="1245" t="s">
        <v>42</v>
      </c>
      <c r="H180" s="1246" t="s">
        <v>42</v>
      </c>
      <c r="I180" s="1243" t="s">
        <v>42</v>
      </c>
      <c r="J180" s="1247"/>
      <c r="K180" s="1243"/>
      <c r="L180" s="1243" t="s">
        <v>42</v>
      </c>
      <c r="M180" s="1243" t="s">
        <v>42</v>
      </c>
      <c r="N180" s="1247"/>
      <c r="O180" s="1243"/>
      <c r="P180" s="1243" t="s">
        <v>42</v>
      </c>
      <c r="Q180" s="1243" t="s">
        <v>42</v>
      </c>
      <c r="R180" s="1243">
        <v>0</v>
      </c>
      <c r="S180" s="1248"/>
    </row>
    <row r="181" spans="1:19" s="1187" customFormat="1" ht="18.75" customHeight="1" hidden="1">
      <c r="A181" s="1218" t="s">
        <v>555</v>
      </c>
      <c r="B181" s="1219" t="s">
        <v>42</v>
      </c>
      <c r="C181" s="1220" t="e">
        <v>#DIV/0!</v>
      </c>
      <c r="D181" s="1220" t="e">
        <v>#DIV/0!</v>
      </c>
      <c r="E181" s="1221">
        <v>0</v>
      </c>
      <c r="F181" s="1222">
        <v>0</v>
      </c>
      <c r="G181" s="1222">
        <v>0</v>
      </c>
      <c r="H181" s="1223">
        <v>0</v>
      </c>
      <c r="I181" s="1222">
        <v>0</v>
      </c>
      <c r="J181" s="1222">
        <v>0</v>
      </c>
      <c r="K181" s="1222"/>
      <c r="L181" s="1222">
        <v>0</v>
      </c>
      <c r="M181" s="1222">
        <v>0</v>
      </c>
      <c r="N181" s="1222">
        <v>0</v>
      </c>
      <c r="O181" s="1222"/>
      <c r="P181" s="1222">
        <v>0</v>
      </c>
      <c r="Q181" s="1222">
        <v>0</v>
      </c>
      <c r="R181" s="1222">
        <v>0</v>
      </c>
      <c r="S181" s="1224"/>
    </row>
    <row r="182" spans="1:19" s="1187" customFormat="1" ht="18.75" customHeight="1" hidden="1">
      <c r="A182" s="1225" t="s">
        <v>552</v>
      </c>
      <c r="B182" s="1209" t="s">
        <v>42</v>
      </c>
      <c r="C182" s="1210" t="e">
        <v>#DIV/0!</v>
      </c>
      <c r="D182" s="1210" t="e">
        <v>#DIV/0!</v>
      </c>
      <c r="E182" s="1211">
        <v>0</v>
      </c>
      <c r="F182" s="1210">
        <v>0</v>
      </c>
      <c r="G182" s="1210">
        <v>0</v>
      </c>
      <c r="H182" s="1212">
        <v>0</v>
      </c>
      <c r="I182" s="1210">
        <v>0</v>
      </c>
      <c r="J182" s="1210" t="s">
        <v>42</v>
      </c>
      <c r="K182" s="1210"/>
      <c r="L182" s="1210">
        <v>0</v>
      </c>
      <c r="M182" s="1210">
        <v>0</v>
      </c>
      <c r="N182" s="1210" t="s">
        <v>42</v>
      </c>
      <c r="O182" s="1210"/>
      <c r="P182" s="1210">
        <v>0</v>
      </c>
      <c r="Q182" s="1210">
        <v>0</v>
      </c>
      <c r="R182" s="1210" t="s">
        <v>42</v>
      </c>
      <c r="S182" s="1213"/>
    </row>
    <row r="183" spans="1:19" s="1187" customFormat="1" ht="18.75" customHeight="1" hidden="1">
      <c r="A183" s="1225" t="s">
        <v>553</v>
      </c>
      <c r="B183" s="1209" t="s">
        <v>42</v>
      </c>
      <c r="C183" s="1210" t="e">
        <v>#DIV/0!</v>
      </c>
      <c r="D183" s="1210" t="e">
        <v>#DIV/0!</v>
      </c>
      <c r="E183" s="1211">
        <v>0</v>
      </c>
      <c r="F183" s="1210">
        <v>0</v>
      </c>
      <c r="G183" s="1210">
        <v>0</v>
      </c>
      <c r="H183" s="1212">
        <v>0</v>
      </c>
      <c r="I183" s="1210">
        <v>0</v>
      </c>
      <c r="J183" s="1210" t="s">
        <v>42</v>
      </c>
      <c r="K183" s="1210"/>
      <c r="L183" s="1210">
        <v>0</v>
      </c>
      <c r="M183" s="1210">
        <v>0</v>
      </c>
      <c r="N183" s="1210" t="s">
        <v>42</v>
      </c>
      <c r="O183" s="1210"/>
      <c r="P183" s="1210">
        <v>0</v>
      </c>
      <c r="Q183" s="1210">
        <v>0</v>
      </c>
      <c r="R183" s="1210" t="s">
        <v>42</v>
      </c>
      <c r="S183" s="1213"/>
    </row>
    <row r="184" spans="1:19" s="1187" customFormat="1" ht="18.75" customHeight="1" hidden="1">
      <c r="A184" s="1225" t="s">
        <v>554</v>
      </c>
      <c r="B184" s="1209" t="s">
        <v>42</v>
      </c>
      <c r="C184" s="1210" t="s">
        <v>42</v>
      </c>
      <c r="D184" s="1210" t="s">
        <v>42</v>
      </c>
      <c r="E184" s="1215" t="s">
        <v>42</v>
      </c>
      <c r="F184" s="1216" t="s">
        <v>42</v>
      </c>
      <c r="G184" s="1216" t="s">
        <v>42</v>
      </c>
      <c r="H184" s="1212" t="s">
        <v>42</v>
      </c>
      <c r="I184" s="1210" t="s">
        <v>42</v>
      </c>
      <c r="J184" s="1210">
        <v>0</v>
      </c>
      <c r="K184" s="1210"/>
      <c r="L184" s="1210" t="s">
        <v>42</v>
      </c>
      <c r="M184" s="1210" t="s">
        <v>42</v>
      </c>
      <c r="N184" s="1210">
        <v>0</v>
      </c>
      <c r="O184" s="1210"/>
      <c r="P184" s="1210" t="s">
        <v>42</v>
      </c>
      <c r="Q184" s="1210" t="s">
        <v>42</v>
      </c>
      <c r="R184" s="1210">
        <v>0</v>
      </c>
      <c r="S184" s="1213"/>
    </row>
    <row r="185" spans="1:19" s="1187" customFormat="1" ht="18.75" customHeight="1" hidden="1">
      <c r="A185" s="1226" t="s">
        <v>621</v>
      </c>
      <c r="B185" s="1209"/>
      <c r="C185" s="1227" t="e">
        <v>#DIV/0!</v>
      </c>
      <c r="D185" s="1227" t="e">
        <v>#DIV/0!</v>
      </c>
      <c r="E185" s="1215">
        <v>0</v>
      </c>
      <c r="F185" s="1216">
        <v>0</v>
      </c>
      <c r="G185" s="1216">
        <v>0</v>
      </c>
      <c r="H185" s="1228">
        <v>0</v>
      </c>
      <c r="I185" s="1229">
        <v>0</v>
      </c>
      <c r="J185" s="1229">
        <v>0</v>
      </c>
      <c r="K185" s="1229"/>
      <c r="L185" s="1210">
        <v>0</v>
      </c>
      <c r="M185" s="1210">
        <v>0</v>
      </c>
      <c r="N185" s="1210">
        <v>0</v>
      </c>
      <c r="O185" s="1210"/>
      <c r="P185" s="1210">
        <v>0</v>
      </c>
      <c r="Q185" s="1210">
        <v>0</v>
      </c>
      <c r="R185" s="1210">
        <v>0</v>
      </c>
      <c r="S185" s="1213"/>
    </row>
    <row r="186" spans="1:19" s="1187" customFormat="1" ht="18.75" customHeight="1" hidden="1">
      <c r="A186" s="1225" t="s">
        <v>552</v>
      </c>
      <c r="B186" s="1209" t="s">
        <v>42</v>
      </c>
      <c r="C186" s="1210" t="e">
        <v>#DIV/0!</v>
      </c>
      <c r="D186" s="1210" t="e">
        <v>#DIV/0!</v>
      </c>
      <c r="E186" s="1230"/>
      <c r="F186" s="1231"/>
      <c r="G186" s="1231"/>
      <c r="H186" s="1232"/>
      <c r="I186" s="1227"/>
      <c r="J186" s="1229" t="s">
        <v>42</v>
      </c>
      <c r="K186" s="1229"/>
      <c r="L186" s="1227"/>
      <c r="M186" s="1227"/>
      <c r="N186" s="1210" t="s">
        <v>42</v>
      </c>
      <c r="O186" s="1210"/>
      <c r="P186" s="1210">
        <v>0</v>
      </c>
      <c r="Q186" s="1210">
        <v>0</v>
      </c>
      <c r="R186" s="1210" t="s">
        <v>42</v>
      </c>
      <c r="S186" s="1213"/>
    </row>
    <row r="187" spans="1:19" s="1187" customFormat="1" ht="18.75" customHeight="1" hidden="1">
      <c r="A187" s="1225" t="s">
        <v>553</v>
      </c>
      <c r="B187" s="1209" t="s">
        <v>42</v>
      </c>
      <c r="C187" s="1210" t="e">
        <v>#DIV/0!</v>
      </c>
      <c r="D187" s="1210" t="e">
        <v>#DIV/0!</v>
      </c>
      <c r="E187" s="1230"/>
      <c r="F187" s="1231"/>
      <c r="G187" s="1231"/>
      <c r="H187" s="1232"/>
      <c r="I187" s="1227"/>
      <c r="J187" s="1229" t="s">
        <v>42</v>
      </c>
      <c r="K187" s="1229"/>
      <c r="L187" s="1227"/>
      <c r="M187" s="1227"/>
      <c r="N187" s="1210" t="s">
        <v>42</v>
      </c>
      <c r="O187" s="1210"/>
      <c r="P187" s="1210">
        <v>0</v>
      </c>
      <c r="Q187" s="1210">
        <v>0</v>
      </c>
      <c r="R187" s="1210" t="s">
        <v>42</v>
      </c>
      <c r="S187" s="1213"/>
    </row>
    <row r="188" spans="1:19" s="1187" customFormat="1" ht="18.75" customHeight="1" hidden="1">
      <c r="A188" s="1225" t="s">
        <v>554</v>
      </c>
      <c r="B188" s="1209" t="s">
        <v>42</v>
      </c>
      <c r="C188" s="1210" t="s">
        <v>42</v>
      </c>
      <c r="D188" s="1210" t="s">
        <v>42</v>
      </c>
      <c r="E188" s="1215" t="s">
        <v>42</v>
      </c>
      <c r="F188" s="1216" t="s">
        <v>42</v>
      </c>
      <c r="G188" s="1216" t="s">
        <v>42</v>
      </c>
      <c r="H188" s="1212" t="s">
        <v>42</v>
      </c>
      <c r="I188" s="1210" t="s">
        <v>42</v>
      </c>
      <c r="J188" s="1227"/>
      <c r="K188" s="1229"/>
      <c r="L188" s="1210" t="s">
        <v>42</v>
      </c>
      <c r="M188" s="1210" t="s">
        <v>42</v>
      </c>
      <c r="N188" s="1227"/>
      <c r="O188" s="1210"/>
      <c r="P188" s="1210" t="s">
        <v>42</v>
      </c>
      <c r="Q188" s="1210" t="s">
        <v>42</v>
      </c>
      <c r="R188" s="1210">
        <v>0</v>
      </c>
      <c r="S188" s="1213"/>
    </row>
    <row r="189" spans="1:19" s="1187" customFormat="1" ht="18.75" customHeight="1" hidden="1">
      <c r="A189" s="1226" t="s">
        <v>621</v>
      </c>
      <c r="B189" s="1209"/>
      <c r="C189" s="1227" t="e">
        <v>#DIV/0!</v>
      </c>
      <c r="D189" s="1227" t="e">
        <v>#DIV/0!</v>
      </c>
      <c r="E189" s="1215">
        <v>0</v>
      </c>
      <c r="F189" s="1216">
        <v>0</v>
      </c>
      <c r="G189" s="1216">
        <v>0</v>
      </c>
      <c r="H189" s="1212">
        <v>0</v>
      </c>
      <c r="I189" s="1210">
        <v>0</v>
      </c>
      <c r="J189" s="1210">
        <v>0</v>
      </c>
      <c r="K189" s="1210"/>
      <c r="L189" s="1210">
        <v>0</v>
      </c>
      <c r="M189" s="1210">
        <v>0</v>
      </c>
      <c r="N189" s="1210">
        <v>0</v>
      </c>
      <c r="O189" s="1210"/>
      <c r="P189" s="1210">
        <v>0</v>
      </c>
      <c r="Q189" s="1210">
        <v>0</v>
      </c>
      <c r="R189" s="1210">
        <v>0</v>
      </c>
      <c r="S189" s="1213"/>
    </row>
    <row r="190" spans="1:19" s="1187" customFormat="1" ht="18.75" customHeight="1" hidden="1">
      <c r="A190" s="1225" t="s">
        <v>552</v>
      </c>
      <c r="B190" s="1209" t="s">
        <v>42</v>
      </c>
      <c r="C190" s="1210" t="e">
        <v>#DIV/0!</v>
      </c>
      <c r="D190" s="1210" t="e">
        <v>#DIV/0!</v>
      </c>
      <c r="E190" s="1230"/>
      <c r="F190" s="1231"/>
      <c r="G190" s="1231"/>
      <c r="H190" s="1232"/>
      <c r="I190" s="1227"/>
      <c r="J190" s="1210" t="s">
        <v>42</v>
      </c>
      <c r="K190" s="1210"/>
      <c r="L190" s="1227"/>
      <c r="M190" s="1227"/>
      <c r="N190" s="1210" t="s">
        <v>42</v>
      </c>
      <c r="O190" s="1210"/>
      <c r="P190" s="1210">
        <v>0</v>
      </c>
      <c r="Q190" s="1210">
        <v>0</v>
      </c>
      <c r="R190" s="1210" t="s">
        <v>42</v>
      </c>
      <c r="S190" s="1213"/>
    </row>
    <row r="191" spans="1:19" s="1187" customFormat="1" ht="18.75" customHeight="1" hidden="1">
      <c r="A191" s="1225" t="s">
        <v>553</v>
      </c>
      <c r="B191" s="1209" t="s">
        <v>42</v>
      </c>
      <c r="C191" s="1210" t="e">
        <v>#DIV/0!</v>
      </c>
      <c r="D191" s="1210" t="e">
        <v>#DIV/0!</v>
      </c>
      <c r="E191" s="1230"/>
      <c r="F191" s="1231"/>
      <c r="G191" s="1231"/>
      <c r="H191" s="1232"/>
      <c r="I191" s="1227"/>
      <c r="J191" s="1210" t="s">
        <v>42</v>
      </c>
      <c r="K191" s="1210"/>
      <c r="L191" s="1227"/>
      <c r="M191" s="1227"/>
      <c r="N191" s="1210" t="s">
        <v>42</v>
      </c>
      <c r="O191" s="1210"/>
      <c r="P191" s="1210">
        <v>0</v>
      </c>
      <c r="Q191" s="1210">
        <v>0</v>
      </c>
      <c r="R191" s="1210" t="s">
        <v>42</v>
      </c>
      <c r="S191" s="1213"/>
    </row>
    <row r="192" spans="1:19" s="1187" customFormat="1" ht="18.75" customHeight="1" hidden="1">
      <c r="A192" s="1225" t="s">
        <v>554</v>
      </c>
      <c r="B192" s="1209" t="s">
        <v>42</v>
      </c>
      <c r="C192" s="1210" t="s">
        <v>42</v>
      </c>
      <c r="D192" s="1210" t="s">
        <v>42</v>
      </c>
      <c r="E192" s="1215" t="s">
        <v>42</v>
      </c>
      <c r="F192" s="1216" t="s">
        <v>42</v>
      </c>
      <c r="G192" s="1216" t="s">
        <v>42</v>
      </c>
      <c r="H192" s="1212" t="s">
        <v>42</v>
      </c>
      <c r="I192" s="1210" t="s">
        <v>42</v>
      </c>
      <c r="J192" s="1227"/>
      <c r="K192" s="1210"/>
      <c r="L192" s="1210" t="s">
        <v>42</v>
      </c>
      <c r="M192" s="1210" t="s">
        <v>42</v>
      </c>
      <c r="N192" s="1227"/>
      <c r="O192" s="1210"/>
      <c r="P192" s="1210" t="s">
        <v>42</v>
      </c>
      <c r="Q192" s="1210" t="s">
        <v>42</v>
      </c>
      <c r="R192" s="1210">
        <v>0</v>
      </c>
      <c r="S192" s="1213"/>
    </row>
    <row r="193" spans="1:19" s="1187" customFormat="1" ht="18.75" customHeight="1" hidden="1">
      <c r="A193" s="1226" t="s">
        <v>621</v>
      </c>
      <c r="B193" s="1209"/>
      <c r="C193" s="1227" t="e">
        <v>#DIV/0!</v>
      </c>
      <c r="D193" s="1227" t="e">
        <v>#DIV/0!</v>
      </c>
      <c r="E193" s="1215">
        <v>0</v>
      </c>
      <c r="F193" s="1216">
        <v>0</v>
      </c>
      <c r="G193" s="1216">
        <v>0</v>
      </c>
      <c r="H193" s="1212">
        <v>0</v>
      </c>
      <c r="I193" s="1210">
        <v>0</v>
      </c>
      <c r="J193" s="1210">
        <v>0</v>
      </c>
      <c r="K193" s="1210"/>
      <c r="L193" s="1210">
        <v>0</v>
      </c>
      <c r="M193" s="1210">
        <v>0</v>
      </c>
      <c r="N193" s="1210">
        <v>0</v>
      </c>
      <c r="O193" s="1210"/>
      <c r="P193" s="1210">
        <v>0</v>
      </c>
      <c r="Q193" s="1210">
        <v>0</v>
      </c>
      <c r="R193" s="1210">
        <v>0</v>
      </c>
      <c r="S193" s="1213"/>
    </row>
    <row r="194" spans="1:19" s="1187" customFormat="1" ht="18.75" customHeight="1" hidden="1">
      <c r="A194" s="1225" t="s">
        <v>552</v>
      </c>
      <c r="B194" s="1209" t="s">
        <v>42</v>
      </c>
      <c r="C194" s="1210" t="e">
        <v>#DIV/0!</v>
      </c>
      <c r="D194" s="1210" t="e">
        <v>#DIV/0!</v>
      </c>
      <c r="E194" s="1230"/>
      <c r="F194" s="1231"/>
      <c r="G194" s="1231"/>
      <c r="H194" s="1232"/>
      <c r="I194" s="1227"/>
      <c r="J194" s="1210" t="s">
        <v>42</v>
      </c>
      <c r="K194" s="1210"/>
      <c r="L194" s="1227"/>
      <c r="M194" s="1227"/>
      <c r="N194" s="1210" t="s">
        <v>42</v>
      </c>
      <c r="O194" s="1210"/>
      <c r="P194" s="1210">
        <v>0</v>
      </c>
      <c r="Q194" s="1210">
        <v>0</v>
      </c>
      <c r="R194" s="1210" t="s">
        <v>42</v>
      </c>
      <c r="S194" s="1213"/>
    </row>
    <row r="195" spans="1:19" s="1187" customFormat="1" ht="18.75" customHeight="1" hidden="1">
      <c r="A195" s="1225" t="s">
        <v>553</v>
      </c>
      <c r="B195" s="1209" t="s">
        <v>42</v>
      </c>
      <c r="C195" s="1210" t="e">
        <v>#DIV/0!</v>
      </c>
      <c r="D195" s="1210" t="e">
        <v>#DIV/0!</v>
      </c>
      <c r="E195" s="1230"/>
      <c r="F195" s="1231"/>
      <c r="G195" s="1231"/>
      <c r="H195" s="1232"/>
      <c r="I195" s="1227"/>
      <c r="J195" s="1210" t="s">
        <v>42</v>
      </c>
      <c r="K195" s="1210"/>
      <c r="L195" s="1227"/>
      <c r="M195" s="1227"/>
      <c r="N195" s="1210" t="s">
        <v>42</v>
      </c>
      <c r="O195" s="1210"/>
      <c r="P195" s="1210">
        <v>0</v>
      </c>
      <c r="Q195" s="1210">
        <v>0</v>
      </c>
      <c r="R195" s="1210" t="s">
        <v>42</v>
      </c>
      <c r="S195" s="1213"/>
    </row>
    <row r="196" spans="1:19" s="1187" customFormat="1" ht="18.75" customHeight="1" hidden="1">
      <c r="A196" s="1225" t="s">
        <v>554</v>
      </c>
      <c r="B196" s="1209" t="s">
        <v>42</v>
      </c>
      <c r="C196" s="1210" t="s">
        <v>42</v>
      </c>
      <c r="D196" s="1210" t="s">
        <v>42</v>
      </c>
      <c r="E196" s="1215" t="s">
        <v>42</v>
      </c>
      <c r="F196" s="1216" t="s">
        <v>42</v>
      </c>
      <c r="G196" s="1216" t="s">
        <v>42</v>
      </c>
      <c r="H196" s="1212" t="s">
        <v>42</v>
      </c>
      <c r="I196" s="1210" t="s">
        <v>42</v>
      </c>
      <c r="J196" s="1227"/>
      <c r="K196" s="1210"/>
      <c r="L196" s="1210" t="s">
        <v>42</v>
      </c>
      <c r="M196" s="1210" t="s">
        <v>42</v>
      </c>
      <c r="N196" s="1227"/>
      <c r="O196" s="1210"/>
      <c r="P196" s="1210" t="s">
        <v>42</v>
      </c>
      <c r="Q196" s="1210" t="s">
        <v>42</v>
      </c>
      <c r="R196" s="1210">
        <v>0</v>
      </c>
      <c r="S196" s="1213"/>
    </row>
    <row r="197" spans="1:19" s="1187" customFormat="1" ht="18.75" customHeight="1" hidden="1">
      <c r="A197" s="1226" t="s">
        <v>621</v>
      </c>
      <c r="B197" s="1209"/>
      <c r="C197" s="1227" t="e">
        <v>#DIV/0!</v>
      </c>
      <c r="D197" s="1227" t="e">
        <v>#DIV/0!</v>
      </c>
      <c r="E197" s="1215">
        <v>0</v>
      </c>
      <c r="F197" s="1216">
        <v>0</v>
      </c>
      <c r="G197" s="1216">
        <v>0</v>
      </c>
      <c r="H197" s="1212">
        <v>0</v>
      </c>
      <c r="I197" s="1210">
        <v>0</v>
      </c>
      <c r="J197" s="1210">
        <v>0</v>
      </c>
      <c r="K197" s="1210"/>
      <c r="L197" s="1210">
        <v>0</v>
      </c>
      <c r="M197" s="1210">
        <v>0</v>
      </c>
      <c r="N197" s="1210">
        <v>0</v>
      </c>
      <c r="O197" s="1210"/>
      <c r="P197" s="1210">
        <v>0</v>
      </c>
      <c r="Q197" s="1210">
        <v>0</v>
      </c>
      <c r="R197" s="1210">
        <v>0</v>
      </c>
      <c r="S197" s="1213"/>
    </row>
    <row r="198" spans="1:19" s="1187" customFormat="1" ht="18.75" customHeight="1" hidden="1">
      <c r="A198" s="1225" t="s">
        <v>552</v>
      </c>
      <c r="B198" s="1209" t="s">
        <v>42</v>
      </c>
      <c r="C198" s="1210" t="e">
        <v>#DIV/0!</v>
      </c>
      <c r="D198" s="1210" t="e">
        <v>#DIV/0!</v>
      </c>
      <c r="E198" s="1230"/>
      <c r="F198" s="1231"/>
      <c r="G198" s="1231"/>
      <c r="H198" s="1232"/>
      <c r="I198" s="1227"/>
      <c r="J198" s="1210" t="s">
        <v>42</v>
      </c>
      <c r="K198" s="1210"/>
      <c r="L198" s="1227"/>
      <c r="M198" s="1227"/>
      <c r="N198" s="1210" t="s">
        <v>42</v>
      </c>
      <c r="O198" s="1210"/>
      <c r="P198" s="1210">
        <v>0</v>
      </c>
      <c r="Q198" s="1210">
        <v>0</v>
      </c>
      <c r="R198" s="1210" t="s">
        <v>42</v>
      </c>
      <c r="S198" s="1213"/>
    </row>
    <row r="199" spans="1:19" s="1187" customFormat="1" ht="18.75" customHeight="1" hidden="1">
      <c r="A199" s="1225" t="s">
        <v>553</v>
      </c>
      <c r="B199" s="1209" t="s">
        <v>42</v>
      </c>
      <c r="C199" s="1210" t="e">
        <v>#DIV/0!</v>
      </c>
      <c r="D199" s="1210" t="e">
        <v>#DIV/0!</v>
      </c>
      <c r="E199" s="1230"/>
      <c r="F199" s="1231"/>
      <c r="G199" s="1231"/>
      <c r="H199" s="1232"/>
      <c r="I199" s="1227"/>
      <c r="J199" s="1210" t="s">
        <v>42</v>
      </c>
      <c r="K199" s="1210"/>
      <c r="L199" s="1227"/>
      <c r="M199" s="1227"/>
      <c r="N199" s="1210" t="s">
        <v>42</v>
      </c>
      <c r="O199" s="1210"/>
      <c r="P199" s="1210">
        <v>0</v>
      </c>
      <c r="Q199" s="1210">
        <v>0</v>
      </c>
      <c r="R199" s="1210" t="s">
        <v>42</v>
      </c>
      <c r="S199" s="1213"/>
    </row>
    <row r="200" spans="1:19" s="1187" customFormat="1" ht="18.75" customHeight="1" hidden="1">
      <c r="A200" s="1225" t="s">
        <v>554</v>
      </c>
      <c r="B200" s="1209" t="s">
        <v>42</v>
      </c>
      <c r="C200" s="1210" t="s">
        <v>42</v>
      </c>
      <c r="D200" s="1210" t="s">
        <v>42</v>
      </c>
      <c r="E200" s="1215" t="s">
        <v>42</v>
      </c>
      <c r="F200" s="1216" t="s">
        <v>42</v>
      </c>
      <c r="G200" s="1216" t="s">
        <v>42</v>
      </c>
      <c r="H200" s="1212" t="s">
        <v>42</v>
      </c>
      <c r="I200" s="1210" t="s">
        <v>42</v>
      </c>
      <c r="J200" s="1227"/>
      <c r="K200" s="1210"/>
      <c r="L200" s="1210" t="s">
        <v>42</v>
      </c>
      <c r="M200" s="1210" t="s">
        <v>42</v>
      </c>
      <c r="N200" s="1227"/>
      <c r="O200" s="1210"/>
      <c r="P200" s="1210" t="s">
        <v>42</v>
      </c>
      <c r="Q200" s="1210" t="s">
        <v>42</v>
      </c>
      <c r="R200" s="1210">
        <v>0</v>
      </c>
      <c r="S200" s="1213"/>
    </row>
    <row r="201" spans="1:19" s="1187" customFormat="1" ht="18.75" customHeight="1" hidden="1">
      <c r="A201" s="1226" t="s">
        <v>621</v>
      </c>
      <c r="B201" s="1209"/>
      <c r="C201" s="1227" t="e">
        <v>#DIV/0!</v>
      </c>
      <c r="D201" s="1227" t="e">
        <v>#DIV/0!</v>
      </c>
      <c r="E201" s="1215">
        <v>0</v>
      </c>
      <c r="F201" s="1216">
        <v>0</v>
      </c>
      <c r="G201" s="1216">
        <v>0</v>
      </c>
      <c r="H201" s="1212">
        <v>0</v>
      </c>
      <c r="I201" s="1210">
        <v>0</v>
      </c>
      <c r="J201" s="1210">
        <v>0</v>
      </c>
      <c r="K201" s="1210"/>
      <c r="L201" s="1210">
        <v>0</v>
      </c>
      <c r="M201" s="1210">
        <v>0</v>
      </c>
      <c r="N201" s="1210">
        <v>0</v>
      </c>
      <c r="O201" s="1210"/>
      <c r="P201" s="1210">
        <v>0</v>
      </c>
      <c r="Q201" s="1210">
        <v>0</v>
      </c>
      <c r="R201" s="1210">
        <v>0</v>
      </c>
      <c r="S201" s="1213"/>
    </row>
    <row r="202" spans="1:19" s="1187" customFormat="1" ht="18.75" customHeight="1" hidden="1">
      <c r="A202" s="1225" t="s">
        <v>552</v>
      </c>
      <c r="B202" s="1209" t="s">
        <v>42</v>
      </c>
      <c r="C202" s="1210" t="e">
        <v>#DIV/0!</v>
      </c>
      <c r="D202" s="1210" t="e">
        <v>#DIV/0!</v>
      </c>
      <c r="E202" s="1230"/>
      <c r="F202" s="1231"/>
      <c r="G202" s="1231"/>
      <c r="H202" s="1232"/>
      <c r="I202" s="1227"/>
      <c r="J202" s="1210" t="s">
        <v>42</v>
      </c>
      <c r="K202" s="1210"/>
      <c r="L202" s="1227"/>
      <c r="M202" s="1227"/>
      <c r="N202" s="1210" t="s">
        <v>42</v>
      </c>
      <c r="O202" s="1210"/>
      <c r="P202" s="1210">
        <v>0</v>
      </c>
      <c r="Q202" s="1210">
        <v>0</v>
      </c>
      <c r="R202" s="1210" t="s">
        <v>42</v>
      </c>
      <c r="S202" s="1213"/>
    </row>
    <row r="203" spans="1:19" s="1187" customFormat="1" ht="18.75" customHeight="1" hidden="1">
      <c r="A203" s="1225" t="s">
        <v>553</v>
      </c>
      <c r="B203" s="1209" t="s">
        <v>42</v>
      </c>
      <c r="C203" s="1210" t="e">
        <v>#DIV/0!</v>
      </c>
      <c r="D203" s="1210" t="e">
        <v>#DIV/0!</v>
      </c>
      <c r="E203" s="1230"/>
      <c r="F203" s="1231"/>
      <c r="G203" s="1231"/>
      <c r="H203" s="1232"/>
      <c r="I203" s="1227"/>
      <c r="J203" s="1210" t="s">
        <v>42</v>
      </c>
      <c r="K203" s="1210"/>
      <c r="L203" s="1227"/>
      <c r="M203" s="1227"/>
      <c r="N203" s="1210" t="s">
        <v>42</v>
      </c>
      <c r="O203" s="1210"/>
      <c r="P203" s="1210">
        <v>0</v>
      </c>
      <c r="Q203" s="1210">
        <v>0</v>
      </c>
      <c r="R203" s="1210" t="s">
        <v>42</v>
      </c>
      <c r="S203" s="1213"/>
    </row>
    <row r="204" spans="1:19" s="1187" customFormat="1" ht="18.75" customHeight="1" hidden="1">
      <c r="A204" s="1225" t="s">
        <v>554</v>
      </c>
      <c r="B204" s="1209" t="s">
        <v>42</v>
      </c>
      <c r="C204" s="1210" t="s">
        <v>42</v>
      </c>
      <c r="D204" s="1210" t="s">
        <v>42</v>
      </c>
      <c r="E204" s="1215" t="s">
        <v>42</v>
      </c>
      <c r="F204" s="1216" t="s">
        <v>42</v>
      </c>
      <c r="G204" s="1216" t="s">
        <v>42</v>
      </c>
      <c r="H204" s="1212" t="s">
        <v>42</v>
      </c>
      <c r="I204" s="1210" t="s">
        <v>42</v>
      </c>
      <c r="J204" s="1227"/>
      <c r="K204" s="1210"/>
      <c r="L204" s="1210" t="s">
        <v>42</v>
      </c>
      <c r="M204" s="1210" t="s">
        <v>42</v>
      </c>
      <c r="N204" s="1227"/>
      <c r="O204" s="1210"/>
      <c r="P204" s="1210" t="s">
        <v>42</v>
      </c>
      <c r="Q204" s="1210" t="s">
        <v>42</v>
      </c>
      <c r="R204" s="1210">
        <v>0</v>
      </c>
      <c r="S204" s="1213"/>
    </row>
    <row r="205" spans="1:19" s="1187" customFormat="1" ht="18.75" customHeight="1" hidden="1">
      <c r="A205" s="1226" t="s">
        <v>621</v>
      </c>
      <c r="B205" s="1209"/>
      <c r="C205" s="1227" t="e">
        <v>#DIV/0!</v>
      </c>
      <c r="D205" s="1227" t="e">
        <v>#DIV/0!</v>
      </c>
      <c r="E205" s="1215">
        <v>0</v>
      </c>
      <c r="F205" s="1216">
        <v>0</v>
      </c>
      <c r="G205" s="1216">
        <v>0</v>
      </c>
      <c r="H205" s="1212">
        <v>0</v>
      </c>
      <c r="I205" s="1210">
        <v>0</v>
      </c>
      <c r="J205" s="1210">
        <v>0</v>
      </c>
      <c r="K205" s="1210"/>
      <c r="L205" s="1210">
        <v>0</v>
      </c>
      <c r="M205" s="1210">
        <v>0</v>
      </c>
      <c r="N205" s="1210">
        <v>0</v>
      </c>
      <c r="O205" s="1210"/>
      <c r="P205" s="1210">
        <v>0</v>
      </c>
      <c r="Q205" s="1210">
        <v>0</v>
      </c>
      <c r="R205" s="1210">
        <v>0</v>
      </c>
      <c r="S205" s="1213"/>
    </row>
    <row r="206" spans="1:19" s="1187" customFormat="1" ht="18.75" customHeight="1" hidden="1">
      <c r="A206" s="1225" t="s">
        <v>552</v>
      </c>
      <c r="B206" s="1209" t="s">
        <v>42</v>
      </c>
      <c r="C206" s="1210" t="e">
        <v>#DIV/0!</v>
      </c>
      <c r="D206" s="1210" t="e">
        <v>#DIV/0!</v>
      </c>
      <c r="E206" s="1230"/>
      <c r="F206" s="1231"/>
      <c r="G206" s="1231"/>
      <c r="H206" s="1232"/>
      <c r="I206" s="1227"/>
      <c r="J206" s="1210" t="s">
        <v>42</v>
      </c>
      <c r="K206" s="1210"/>
      <c r="L206" s="1227"/>
      <c r="M206" s="1227"/>
      <c r="N206" s="1210" t="s">
        <v>42</v>
      </c>
      <c r="O206" s="1210"/>
      <c r="P206" s="1210">
        <v>0</v>
      </c>
      <c r="Q206" s="1210">
        <v>0</v>
      </c>
      <c r="R206" s="1210" t="s">
        <v>42</v>
      </c>
      <c r="S206" s="1213"/>
    </row>
    <row r="207" spans="1:19" s="1187" customFormat="1" ht="18.75" customHeight="1" hidden="1">
      <c r="A207" s="1225" t="s">
        <v>553</v>
      </c>
      <c r="B207" s="1209" t="s">
        <v>42</v>
      </c>
      <c r="C207" s="1210" t="e">
        <v>#DIV/0!</v>
      </c>
      <c r="D207" s="1210" t="e">
        <v>#DIV/0!</v>
      </c>
      <c r="E207" s="1230"/>
      <c r="F207" s="1231"/>
      <c r="G207" s="1231"/>
      <c r="H207" s="1232"/>
      <c r="I207" s="1227"/>
      <c r="J207" s="1210" t="s">
        <v>42</v>
      </c>
      <c r="K207" s="1210"/>
      <c r="L207" s="1227"/>
      <c r="M207" s="1227"/>
      <c r="N207" s="1210" t="s">
        <v>42</v>
      </c>
      <c r="O207" s="1210"/>
      <c r="P207" s="1210">
        <v>0</v>
      </c>
      <c r="Q207" s="1210">
        <v>0</v>
      </c>
      <c r="R207" s="1210" t="s">
        <v>42</v>
      </c>
      <c r="S207" s="1213"/>
    </row>
    <row r="208" spans="1:19" s="1187" customFormat="1" ht="18.75" customHeight="1" hidden="1">
      <c r="A208" s="1225" t="s">
        <v>554</v>
      </c>
      <c r="B208" s="1209" t="s">
        <v>42</v>
      </c>
      <c r="C208" s="1210" t="s">
        <v>42</v>
      </c>
      <c r="D208" s="1210" t="s">
        <v>42</v>
      </c>
      <c r="E208" s="1215" t="s">
        <v>42</v>
      </c>
      <c r="F208" s="1216" t="s">
        <v>42</v>
      </c>
      <c r="G208" s="1216" t="s">
        <v>42</v>
      </c>
      <c r="H208" s="1212" t="s">
        <v>42</v>
      </c>
      <c r="I208" s="1210" t="s">
        <v>42</v>
      </c>
      <c r="J208" s="1227"/>
      <c r="K208" s="1210"/>
      <c r="L208" s="1210" t="s">
        <v>42</v>
      </c>
      <c r="M208" s="1210" t="s">
        <v>42</v>
      </c>
      <c r="N208" s="1227"/>
      <c r="O208" s="1210"/>
      <c r="P208" s="1210" t="s">
        <v>42</v>
      </c>
      <c r="Q208" s="1210" t="s">
        <v>42</v>
      </c>
      <c r="R208" s="1210">
        <v>0</v>
      </c>
      <c r="S208" s="1213"/>
    </row>
    <row r="209" spans="1:19" s="1187" customFormat="1" ht="18.75" customHeight="1" hidden="1">
      <c r="A209" s="1226" t="s">
        <v>621</v>
      </c>
      <c r="B209" s="1209"/>
      <c r="C209" s="1227" t="e">
        <v>#DIV/0!</v>
      </c>
      <c r="D209" s="1227" t="e">
        <v>#DIV/0!</v>
      </c>
      <c r="E209" s="1215">
        <v>0</v>
      </c>
      <c r="F209" s="1216">
        <v>0</v>
      </c>
      <c r="G209" s="1216">
        <v>0</v>
      </c>
      <c r="H209" s="1212">
        <v>0</v>
      </c>
      <c r="I209" s="1210">
        <v>0</v>
      </c>
      <c r="J209" s="1210">
        <v>0</v>
      </c>
      <c r="K209" s="1210"/>
      <c r="L209" s="1210">
        <v>0</v>
      </c>
      <c r="M209" s="1210">
        <v>0</v>
      </c>
      <c r="N209" s="1210">
        <v>0</v>
      </c>
      <c r="O209" s="1210"/>
      <c r="P209" s="1210">
        <v>0</v>
      </c>
      <c r="Q209" s="1210">
        <v>0</v>
      </c>
      <c r="R209" s="1210">
        <v>0</v>
      </c>
      <c r="S209" s="1213"/>
    </row>
    <row r="210" spans="1:19" s="1187" customFormat="1" ht="18.75" customHeight="1" hidden="1">
      <c r="A210" s="1225" t="s">
        <v>552</v>
      </c>
      <c r="B210" s="1209" t="s">
        <v>42</v>
      </c>
      <c r="C210" s="1210" t="e">
        <v>#DIV/0!</v>
      </c>
      <c r="D210" s="1210" t="e">
        <v>#DIV/0!</v>
      </c>
      <c r="E210" s="1230"/>
      <c r="F210" s="1231"/>
      <c r="G210" s="1231"/>
      <c r="H210" s="1232"/>
      <c r="I210" s="1227"/>
      <c r="J210" s="1210" t="s">
        <v>42</v>
      </c>
      <c r="K210" s="1210"/>
      <c r="L210" s="1227"/>
      <c r="M210" s="1227"/>
      <c r="N210" s="1210" t="s">
        <v>42</v>
      </c>
      <c r="O210" s="1210"/>
      <c r="P210" s="1210">
        <v>0</v>
      </c>
      <c r="Q210" s="1210">
        <v>0</v>
      </c>
      <c r="R210" s="1210" t="s">
        <v>42</v>
      </c>
      <c r="S210" s="1213"/>
    </row>
    <row r="211" spans="1:19" s="1187" customFormat="1" ht="18.75" customHeight="1" hidden="1">
      <c r="A211" s="1225" t="s">
        <v>553</v>
      </c>
      <c r="B211" s="1209" t="s">
        <v>42</v>
      </c>
      <c r="C211" s="1210" t="e">
        <v>#DIV/0!</v>
      </c>
      <c r="D211" s="1210" t="e">
        <v>#DIV/0!</v>
      </c>
      <c r="E211" s="1230"/>
      <c r="F211" s="1231"/>
      <c r="G211" s="1231"/>
      <c r="H211" s="1232"/>
      <c r="I211" s="1227"/>
      <c r="J211" s="1210" t="s">
        <v>42</v>
      </c>
      <c r="K211" s="1210"/>
      <c r="L211" s="1227"/>
      <c r="M211" s="1227"/>
      <c r="N211" s="1210" t="s">
        <v>42</v>
      </c>
      <c r="O211" s="1210"/>
      <c r="P211" s="1210">
        <v>0</v>
      </c>
      <c r="Q211" s="1210">
        <v>0</v>
      </c>
      <c r="R211" s="1210" t="s">
        <v>42</v>
      </c>
      <c r="S211" s="1213"/>
    </row>
    <row r="212" spans="1:19" s="1187" customFormat="1" ht="18.75" customHeight="1" hidden="1" thickBot="1">
      <c r="A212" s="1241" t="s">
        <v>554</v>
      </c>
      <c r="B212" s="1242" t="s">
        <v>42</v>
      </c>
      <c r="C212" s="1243" t="s">
        <v>42</v>
      </c>
      <c r="D212" s="1243" t="s">
        <v>42</v>
      </c>
      <c r="E212" s="1244" t="s">
        <v>42</v>
      </c>
      <c r="F212" s="1245" t="s">
        <v>42</v>
      </c>
      <c r="G212" s="1245" t="s">
        <v>42</v>
      </c>
      <c r="H212" s="1246" t="s">
        <v>42</v>
      </c>
      <c r="I212" s="1243" t="s">
        <v>42</v>
      </c>
      <c r="J212" s="1247"/>
      <c r="K212" s="1243"/>
      <c r="L212" s="1243" t="s">
        <v>42</v>
      </c>
      <c r="M212" s="1243" t="s">
        <v>42</v>
      </c>
      <c r="N212" s="1247"/>
      <c r="O212" s="1243"/>
      <c r="P212" s="1243" t="s">
        <v>42</v>
      </c>
      <c r="Q212" s="1243" t="s">
        <v>42</v>
      </c>
      <c r="R212" s="1243">
        <v>0</v>
      </c>
      <c r="S212" s="1248"/>
    </row>
    <row r="213" spans="1:19" s="1187" customFormat="1" ht="18.75" customHeight="1" hidden="1">
      <c r="A213" s="1218" t="s">
        <v>555</v>
      </c>
      <c r="B213" s="1219" t="s">
        <v>42</v>
      </c>
      <c r="C213" s="1220" t="e">
        <v>#DIV/0!</v>
      </c>
      <c r="D213" s="1220" t="e">
        <v>#DIV/0!</v>
      </c>
      <c r="E213" s="1221">
        <v>0</v>
      </c>
      <c r="F213" s="1222">
        <v>0</v>
      </c>
      <c r="G213" s="1222">
        <v>0</v>
      </c>
      <c r="H213" s="1223">
        <v>0</v>
      </c>
      <c r="I213" s="1222">
        <v>0</v>
      </c>
      <c r="J213" s="1222">
        <v>0</v>
      </c>
      <c r="K213" s="1222"/>
      <c r="L213" s="1222">
        <v>0</v>
      </c>
      <c r="M213" s="1222">
        <v>0</v>
      </c>
      <c r="N213" s="1222">
        <v>0</v>
      </c>
      <c r="O213" s="1222"/>
      <c r="P213" s="1222">
        <v>0</v>
      </c>
      <c r="Q213" s="1222">
        <v>0</v>
      </c>
      <c r="R213" s="1222">
        <v>0</v>
      </c>
      <c r="S213" s="1224"/>
    </row>
    <row r="214" spans="1:19" s="1187" customFormat="1" ht="18.75" customHeight="1" hidden="1">
      <c r="A214" s="1225" t="s">
        <v>552</v>
      </c>
      <c r="B214" s="1209" t="s">
        <v>42</v>
      </c>
      <c r="C214" s="1210" t="e">
        <v>#DIV/0!</v>
      </c>
      <c r="D214" s="1210" t="e">
        <v>#DIV/0!</v>
      </c>
      <c r="E214" s="1211">
        <v>0</v>
      </c>
      <c r="F214" s="1210">
        <v>0</v>
      </c>
      <c r="G214" s="1210">
        <v>0</v>
      </c>
      <c r="H214" s="1212">
        <v>0</v>
      </c>
      <c r="I214" s="1210">
        <v>0</v>
      </c>
      <c r="J214" s="1210" t="s">
        <v>42</v>
      </c>
      <c r="K214" s="1210"/>
      <c r="L214" s="1210">
        <v>0</v>
      </c>
      <c r="M214" s="1210">
        <v>0</v>
      </c>
      <c r="N214" s="1210" t="s">
        <v>42</v>
      </c>
      <c r="O214" s="1210"/>
      <c r="P214" s="1210">
        <v>0</v>
      </c>
      <c r="Q214" s="1210">
        <v>0</v>
      </c>
      <c r="R214" s="1210" t="s">
        <v>42</v>
      </c>
      <c r="S214" s="1213"/>
    </row>
    <row r="215" spans="1:19" s="1187" customFormat="1" ht="18.75" customHeight="1" hidden="1">
      <c r="A215" s="1225" t="s">
        <v>553</v>
      </c>
      <c r="B215" s="1209" t="s">
        <v>42</v>
      </c>
      <c r="C215" s="1210" t="e">
        <v>#DIV/0!</v>
      </c>
      <c r="D215" s="1210" t="e">
        <v>#DIV/0!</v>
      </c>
      <c r="E215" s="1211">
        <v>0</v>
      </c>
      <c r="F215" s="1210">
        <v>0</v>
      </c>
      <c r="G215" s="1210">
        <v>0</v>
      </c>
      <c r="H215" s="1212">
        <v>0</v>
      </c>
      <c r="I215" s="1210">
        <v>0</v>
      </c>
      <c r="J215" s="1210" t="s">
        <v>42</v>
      </c>
      <c r="K215" s="1210"/>
      <c r="L215" s="1210">
        <v>0</v>
      </c>
      <c r="M215" s="1210">
        <v>0</v>
      </c>
      <c r="N215" s="1210" t="s">
        <v>42</v>
      </c>
      <c r="O215" s="1210"/>
      <c r="P215" s="1210">
        <v>0</v>
      </c>
      <c r="Q215" s="1210">
        <v>0</v>
      </c>
      <c r="R215" s="1210" t="s">
        <v>42</v>
      </c>
      <c r="S215" s="1213"/>
    </row>
    <row r="216" spans="1:19" s="1187" customFormat="1" ht="18.75" customHeight="1" hidden="1">
      <c r="A216" s="1225" t="s">
        <v>554</v>
      </c>
      <c r="B216" s="1209" t="s">
        <v>42</v>
      </c>
      <c r="C216" s="1210" t="s">
        <v>42</v>
      </c>
      <c r="D216" s="1210" t="s">
        <v>42</v>
      </c>
      <c r="E216" s="1215" t="s">
        <v>42</v>
      </c>
      <c r="F216" s="1216" t="s">
        <v>42</v>
      </c>
      <c r="G216" s="1216" t="s">
        <v>42</v>
      </c>
      <c r="H216" s="1212" t="s">
        <v>42</v>
      </c>
      <c r="I216" s="1210" t="s">
        <v>42</v>
      </c>
      <c r="J216" s="1210">
        <v>0</v>
      </c>
      <c r="K216" s="1210"/>
      <c r="L216" s="1210" t="s">
        <v>42</v>
      </c>
      <c r="M216" s="1210" t="s">
        <v>42</v>
      </c>
      <c r="N216" s="1210">
        <v>0</v>
      </c>
      <c r="O216" s="1210"/>
      <c r="P216" s="1210" t="s">
        <v>42</v>
      </c>
      <c r="Q216" s="1210" t="s">
        <v>42</v>
      </c>
      <c r="R216" s="1210">
        <v>0</v>
      </c>
      <c r="S216" s="1213"/>
    </row>
    <row r="217" spans="1:19" s="1187" customFormat="1" ht="18.75" customHeight="1" hidden="1">
      <c r="A217" s="1226" t="s">
        <v>621</v>
      </c>
      <c r="B217" s="1209"/>
      <c r="C217" s="1227" t="e">
        <v>#DIV/0!</v>
      </c>
      <c r="D217" s="1227" t="e">
        <v>#DIV/0!</v>
      </c>
      <c r="E217" s="1215">
        <v>0</v>
      </c>
      <c r="F217" s="1216">
        <v>0</v>
      </c>
      <c r="G217" s="1216">
        <v>0</v>
      </c>
      <c r="H217" s="1228">
        <v>0</v>
      </c>
      <c r="I217" s="1229">
        <v>0</v>
      </c>
      <c r="J217" s="1229">
        <v>0</v>
      </c>
      <c r="K217" s="1229"/>
      <c r="L217" s="1210">
        <v>0</v>
      </c>
      <c r="M217" s="1210">
        <v>0</v>
      </c>
      <c r="N217" s="1210">
        <v>0</v>
      </c>
      <c r="O217" s="1210"/>
      <c r="P217" s="1210">
        <v>0</v>
      </c>
      <c r="Q217" s="1210">
        <v>0</v>
      </c>
      <c r="R217" s="1210">
        <v>0</v>
      </c>
      <c r="S217" s="1213"/>
    </row>
    <row r="218" spans="1:19" s="1187" customFormat="1" ht="18.75" customHeight="1" hidden="1">
      <c r="A218" s="1225" t="s">
        <v>552</v>
      </c>
      <c r="B218" s="1209" t="s">
        <v>42</v>
      </c>
      <c r="C218" s="1210" t="e">
        <v>#DIV/0!</v>
      </c>
      <c r="D218" s="1210" t="e">
        <v>#DIV/0!</v>
      </c>
      <c r="E218" s="1230"/>
      <c r="F218" s="1231"/>
      <c r="G218" s="1231"/>
      <c r="H218" s="1232"/>
      <c r="I218" s="1227"/>
      <c r="J218" s="1229" t="s">
        <v>42</v>
      </c>
      <c r="K218" s="1229"/>
      <c r="L218" s="1227"/>
      <c r="M218" s="1227"/>
      <c r="N218" s="1210" t="s">
        <v>42</v>
      </c>
      <c r="O218" s="1210"/>
      <c r="P218" s="1210">
        <v>0</v>
      </c>
      <c r="Q218" s="1210">
        <v>0</v>
      </c>
      <c r="R218" s="1210" t="s">
        <v>42</v>
      </c>
      <c r="S218" s="1213"/>
    </row>
    <row r="219" spans="1:19" s="1187" customFormat="1" ht="18.75" customHeight="1" hidden="1">
      <c r="A219" s="1225" t="s">
        <v>553</v>
      </c>
      <c r="B219" s="1209" t="s">
        <v>42</v>
      </c>
      <c r="C219" s="1210" t="e">
        <v>#DIV/0!</v>
      </c>
      <c r="D219" s="1210" t="e">
        <v>#DIV/0!</v>
      </c>
      <c r="E219" s="1230"/>
      <c r="F219" s="1231"/>
      <c r="G219" s="1231"/>
      <c r="H219" s="1232"/>
      <c r="I219" s="1227"/>
      <c r="J219" s="1229" t="s">
        <v>42</v>
      </c>
      <c r="K219" s="1229"/>
      <c r="L219" s="1227"/>
      <c r="M219" s="1227"/>
      <c r="N219" s="1210" t="s">
        <v>42</v>
      </c>
      <c r="O219" s="1210"/>
      <c r="P219" s="1210">
        <v>0</v>
      </c>
      <c r="Q219" s="1210">
        <v>0</v>
      </c>
      <c r="R219" s="1210" t="s">
        <v>42</v>
      </c>
      <c r="S219" s="1213"/>
    </row>
    <row r="220" spans="1:19" s="1187" customFormat="1" ht="18.75" customHeight="1" hidden="1">
      <c r="A220" s="1225" t="s">
        <v>554</v>
      </c>
      <c r="B220" s="1209" t="s">
        <v>42</v>
      </c>
      <c r="C220" s="1210" t="s">
        <v>42</v>
      </c>
      <c r="D220" s="1210" t="s">
        <v>42</v>
      </c>
      <c r="E220" s="1215" t="s">
        <v>42</v>
      </c>
      <c r="F220" s="1216" t="s">
        <v>42</v>
      </c>
      <c r="G220" s="1216" t="s">
        <v>42</v>
      </c>
      <c r="H220" s="1212" t="s">
        <v>42</v>
      </c>
      <c r="I220" s="1210" t="s">
        <v>42</v>
      </c>
      <c r="J220" s="1227"/>
      <c r="K220" s="1229"/>
      <c r="L220" s="1210" t="s">
        <v>42</v>
      </c>
      <c r="M220" s="1210" t="s">
        <v>42</v>
      </c>
      <c r="N220" s="1227"/>
      <c r="O220" s="1210"/>
      <c r="P220" s="1210" t="s">
        <v>42</v>
      </c>
      <c r="Q220" s="1210" t="s">
        <v>42</v>
      </c>
      <c r="R220" s="1210">
        <v>0</v>
      </c>
      <c r="S220" s="1213"/>
    </row>
    <row r="221" spans="1:19" s="1187" customFormat="1" ht="18.75" customHeight="1" hidden="1">
      <c r="A221" s="1226" t="s">
        <v>621</v>
      </c>
      <c r="B221" s="1209"/>
      <c r="C221" s="1227" t="e">
        <v>#DIV/0!</v>
      </c>
      <c r="D221" s="1227" t="e">
        <v>#DIV/0!</v>
      </c>
      <c r="E221" s="1215">
        <v>0</v>
      </c>
      <c r="F221" s="1216">
        <v>0</v>
      </c>
      <c r="G221" s="1216">
        <v>0</v>
      </c>
      <c r="H221" s="1212">
        <v>0</v>
      </c>
      <c r="I221" s="1210">
        <v>0</v>
      </c>
      <c r="J221" s="1210">
        <v>0</v>
      </c>
      <c r="K221" s="1210"/>
      <c r="L221" s="1210">
        <v>0</v>
      </c>
      <c r="M221" s="1210">
        <v>0</v>
      </c>
      <c r="N221" s="1210">
        <v>0</v>
      </c>
      <c r="O221" s="1210"/>
      <c r="P221" s="1210">
        <v>0</v>
      </c>
      <c r="Q221" s="1210">
        <v>0</v>
      </c>
      <c r="R221" s="1210">
        <v>0</v>
      </c>
      <c r="S221" s="1213"/>
    </row>
    <row r="222" spans="1:19" s="1187" customFormat="1" ht="18.75" customHeight="1" hidden="1">
      <c r="A222" s="1225" t="s">
        <v>552</v>
      </c>
      <c r="B222" s="1209" t="s">
        <v>42</v>
      </c>
      <c r="C222" s="1210" t="e">
        <v>#DIV/0!</v>
      </c>
      <c r="D222" s="1210" t="e">
        <v>#DIV/0!</v>
      </c>
      <c r="E222" s="1230"/>
      <c r="F222" s="1231"/>
      <c r="G222" s="1231"/>
      <c r="H222" s="1232"/>
      <c r="I222" s="1227"/>
      <c r="J222" s="1210" t="s">
        <v>42</v>
      </c>
      <c r="K222" s="1210"/>
      <c r="L222" s="1227"/>
      <c r="M222" s="1227"/>
      <c r="N222" s="1210" t="s">
        <v>42</v>
      </c>
      <c r="O222" s="1210"/>
      <c r="P222" s="1210">
        <v>0</v>
      </c>
      <c r="Q222" s="1210">
        <v>0</v>
      </c>
      <c r="R222" s="1210" t="s">
        <v>42</v>
      </c>
      <c r="S222" s="1213"/>
    </row>
    <row r="223" spans="1:19" s="1187" customFormat="1" ht="18.75" customHeight="1" hidden="1">
      <c r="A223" s="1225" t="s">
        <v>553</v>
      </c>
      <c r="B223" s="1209" t="s">
        <v>42</v>
      </c>
      <c r="C223" s="1210" t="e">
        <v>#DIV/0!</v>
      </c>
      <c r="D223" s="1210" t="e">
        <v>#DIV/0!</v>
      </c>
      <c r="E223" s="1230"/>
      <c r="F223" s="1231"/>
      <c r="G223" s="1231"/>
      <c r="H223" s="1232"/>
      <c r="I223" s="1227"/>
      <c r="J223" s="1210" t="s">
        <v>42</v>
      </c>
      <c r="K223" s="1210"/>
      <c r="L223" s="1227"/>
      <c r="M223" s="1227"/>
      <c r="N223" s="1210" t="s">
        <v>42</v>
      </c>
      <c r="O223" s="1210"/>
      <c r="P223" s="1210">
        <v>0</v>
      </c>
      <c r="Q223" s="1210">
        <v>0</v>
      </c>
      <c r="R223" s="1210" t="s">
        <v>42</v>
      </c>
      <c r="S223" s="1213"/>
    </row>
    <row r="224" spans="1:19" s="1187" customFormat="1" ht="18.75" customHeight="1" hidden="1">
      <c r="A224" s="1225" t="s">
        <v>554</v>
      </c>
      <c r="B224" s="1209" t="s">
        <v>42</v>
      </c>
      <c r="C224" s="1210" t="s">
        <v>42</v>
      </c>
      <c r="D224" s="1210" t="s">
        <v>42</v>
      </c>
      <c r="E224" s="1215" t="s">
        <v>42</v>
      </c>
      <c r="F224" s="1216" t="s">
        <v>42</v>
      </c>
      <c r="G224" s="1216" t="s">
        <v>42</v>
      </c>
      <c r="H224" s="1212" t="s">
        <v>42</v>
      </c>
      <c r="I224" s="1210" t="s">
        <v>42</v>
      </c>
      <c r="J224" s="1227"/>
      <c r="K224" s="1210"/>
      <c r="L224" s="1210" t="s">
        <v>42</v>
      </c>
      <c r="M224" s="1210" t="s">
        <v>42</v>
      </c>
      <c r="N224" s="1227"/>
      <c r="O224" s="1210"/>
      <c r="P224" s="1210" t="s">
        <v>42</v>
      </c>
      <c r="Q224" s="1210" t="s">
        <v>42</v>
      </c>
      <c r="R224" s="1210">
        <v>0</v>
      </c>
      <c r="S224" s="1213"/>
    </row>
    <row r="225" spans="1:19" s="1187" customFormat="1" ht="18.75" customHeight="1" hidden="1">
      <c r="A225" s="1226" t="s">
        <v>621</v>
      </c>
      <c r="B225" s="1209"/>
      <c r="C225" s="1227" t="e">
        <v>#DIV/0!</v>
      </c>
      <c r="D225" s="1227" t="e">
        <v>#DIV/0!</v>
      </c>
      <c r="E225" s="1215">
        <v>0</v>
      </c>
      <c r="F225" s="1216">
        <v>0</v>
      </c>
      <c r="G225" s="1216">
        <v>0</v>
      </c>
      <c r="H225" s="1212">
        <v>0</v>
      </c>
      <c r="I225" s="1210">
        <v>0</v>
      </c>
      <c r="J225" s="1210">
        <v>0</v>
      </c>
      <c r="K225" s="1210"/>
      <c r="L225" s="1210">
        <v>0</v>
      </c>
      <c r="M225" s="1210">
        <v>0</v>
      </c>
      <c r="N225" s="1210">
        <v>0</v>
      </c>
      <c r="O225" s="1210"/>
      <c r="P225" s="1210">
        <v>0</v>
      </c>
      <c r="Q225" s="1210">
        <v>0</v>
      </c>
      <c r="R225" s="1210">
        <v>0</v>
      </c>
      <c r="S225" s="1213"/>
    </row>
    <row r="226" spans="1:19" s="1187" customFormat="1" ht="18.75" customHeight="1" hidden="1">
      <c r="A226" s="1225" t="s">
        <v>552</v>
      </c>
      <c r="B226" s="1209" t="s">
        <v>42</v>
      </c>
      <c r="C226" s="1210" t="e">
        <v>#DIV/0!</v>
      </c>
      <c r="D226" s="1210" t="e">
        <v>#DIV/0!</v>
      </c>
      <c r="E226" s="1230"/>
      <c r="F226" s="1231"/>
      <c r="G226" s="1231"/>
      <c r="H226" s="1232"/>
      <c r="I226" s="1227"/>
      <c r="J226" s="1210" t="s">
        <v>42</v>
      </c>
      <c r="K226" s="1210"/>
      <c r="L226" s="1227"/>
      <c r="M226" s="1227"/>
      <c r="N226" s="1210" t="s">
        <v>42</v>
      </c>
      <c r="O226" s="1210"/>
      <c r="P226" s="1210">
        <v>0</v>
      </c>
      <c r="Q226" s="1210">
        <v>0</v>
      </c>
      <c r="R226" s="1210" t="s">
        <v>42</v>
      </c>
      <c r="S226" s="1213"/>
    </row>
    <row r="227" spans="1:19" s="1187" customFormat="1" ht="18.75" customHeight="1" hidden="1">
      <c r="A227" s="1225" t="s">
        <v>553</v>
      </c>
      <c r="B227" s="1209" t="s">
        <v>42</v>
      </c>
      <c r="C227" s="1210" t="e">
        <v>#DIV/0!</v>
      </c>
      <c r="D227" s="1210" t="e">
        <v>#DIV/0!</v>
      </c>
      <c r="E227" s="1230"/>
      <c r="F227" s="1231"/>
      <c r="G227" s="1231"/>
      <c r="H227" s="1232"/>
      <c r="I227" s="1227"/>
      <c r="J227" s="1210" t="s">
        <v>42</v>
      </c>
      <c r="K227" s="1210"/>
      <c r="L227" s="1227"/>
      <c r="M227" s="1227"/>
      <c r="N227" s="1210" t="s">
        <v>42</v>
      </c>
      <c r="O227" s="1210"/>
      <c r="P227" s="1210">
        <v>0</v>
      </c>
      <c r="Q227" s="1210">
        <v>0</v>
      </c>
      <c r="R227" s="1210" t="s">
        <v>42</v>
      </c>
      <c r="S227" s="1213"/>
    </row>
    <row r="228" spans="1:19" s="1187" customFormat="1" ht="18.75" customHeight="1" hidden="1">
      <c r="A228" s="1225" t="s">
        <v>554</v>
      </c>
      <c r="B228" s="1209" t="s">
        <v>42</v>
      </c>
      <c r="C228" s="1210" t="s">
        <v>42</v>
      </c>
      <c r="D228" s="1210" t="s">
        <v>42</v>
      </c>
      <c r="E228" s="1215" t="s">
        <v>42</v>
      </c>
      <c r="F228" s="1216" t="s">
        <v>42</v>
      </c>
      <c r="G228" s="1216" t="s">
        <v>42</v>
      </c>
      <c r="H228" s="1212" t="s">
        <v>42</v>
      </c>
      <c r="I228" s="1210" t="s">
        <v>42</v>
      </c>
      <c r="J228" s="1227"/>
      <c r="K228" s="1210"/>
      <c r="L228" s="1210" t="s">
        <v>42</v>
      </c>
      <c r="M228" s="1210" t="s">
        <v>42</v>
      </c>
      <c r="N228" s="1227"/>
      <c r="O228" s="1210"/>
      <c r="P228" s="1210" t="s">
        <v>42</v>
      </c>
      <c r="Q228" s="1210" t="s">
        <v>42</v>
      </c>
      <c r="R228" s="1210">
        <v>0</v>
      </c>
      <c r="S228" s="1213"/>
    </row>
    <row r="229" spans="1:19" s="1187" customFormat="1" ht="18.75" customHeight="1" hidden="1">
      <c r="A229" s="1226" t="s">
        <v>621</v>
      </c>
      <c r="B229" s="1209"/>
      <c r="C229" s="1227" t="e">
        <v>#DIV/0!</v>
      </c>
      <c r="D229" s="1227" t="e">
        <v>#DIV/0!</v>
      </c>
      <c r="E229" s="1215">
        <v>0</v>
      </c>
      <c r="F229" s="1216">
        <v>0</v>
      </c>
      <c r="G229" s="1216">
        <v>0</v>
      </c>
      <c r="H229" s="1212">
        <v>0</v>
      </c>
      <c r="I229" s="1210">
        <v>0</v>
      </c>
      <c r="J229" s="1210">
        <v>0</v>
      </c>
      <c r="K229" s="1210"/>
      <c r="L229" s="1210">
        <v>0</v>
      </c>
      <c r="M229" s="1210">
        <v>0</v>
      </c>
      <c r="N229" s="1210">
        <v>0</v>
      </c>
      <c r="O229" s="1210"/>
      <c r="P229" s="1210">
        <v>0</v>
      </c>
      <c r="Q229" s="1210">
        <v>0</v>
      </c>
      <c r="R229" s="1210">
        <v>0</v>
      </c>
      <c r="S229" s="1213"/>
    </row>
    <row r="230" spans="1:19" s="1187" customFormat="1" ht="18.75" customHeight="1" hidden="1">
      <c r="A230" s="1225" t="s">
        <v>552</v>
      </c>
      <c r="B230" s="1209" t="s">
        <v>42</v>
      </c>
      <c r="C230" s="1210" t="e">
        <v>#DIV/0!</v>
      </c>
      <c r="D230" s="1210" t="e">
        <v>#DIV/0!</v>
      </c>
      <c r="E230" s="1230"/>
      <c r="F230" s="1231"/>
      <c r="G230" s="1231"/>
      <c r="H230" s="1232"/>
      <c r="I230" s="1227"/>
      <c r="J230" s="1210" t="s">
        <v>42</v>
      </c>
      <c r="K230" s="1210"/>
      <c r="L230" s="1227"/>
      <c r="M230" s="1227"/>
      <c r="N230" s="1210" t="s">
        <v>42</v>
      </c>
      <c r="O230" s="1210"/>
      <c r="P230" s="1210">
        <v>0</v>
      </c>
      <c r="Q230" s="1210">
        <v>0</v>
      </c>
      <c r="R230" s="1210" t="s">
        <v>42</v>
      </c>
      <c r="S230" s="1213"/>
    </row>
    <row r="231" spans="1:19" s="1187" customFormat="1" ht="18.75" customHeight="1" hidden="1">
      <c r="A231" s="1225" t="s">
        <v>553</v>
      </c>
      <c r="B231" s="1209" t="s">
        <v>42</v>
      </c>
      <c r="C231" s="1210" t="e">
        <v>#DIV/0!</v>
      </c>
      <c r="D231" s="1210" t="e">
        <v>#DIV/0!</v>
      </c>
      <c r="E231" s="1230"/>
      <c r="F231" s="1231"/>
      <c r="G231" s="1231"/>
      <c r="H231" s="1232"/>
      <c r="I231" s="1227"/>
      <c r="J231" s="1210" t="s">
        <v>42</v>
      </c>
      <c r="K231" s="1210"/>
      <c r="L231" s="1227"/>
      <c r="M231" s="1227"/>
      <c r="N231" s="1210" t="s">
        <v>42</v>
      </c>
      <c r="O231" s="1210"/>
      <c r="P231" s="1210">
        <v>0</v>
      </c>
      <c r="Q231" s="1210">
        <v>0</v>
      </c>
      <c r="R231" s="1210" t="s">
        <v>42</v>
      </c>
      <c r="S231" s="1213"/>
    </row>
    <row r="232" spans="1:19" s="1187" customFormat="1" ht="18.75" customHeight="1" hidden="1">
      <c r="A232" s="1225" t="s">
        <v>554</v>
      </c>
      <c r="B232" s="1209" t="s">
        <v>42</v>
      </c>
      <c r="C232" s="1210" t="s">
        <v>42</v>
      </c>
      <c r="D232" s="1210" t="s">
        <v>42</v>
      </c>
      <c r="E232" s="1215" t="s">
        <v>42</v>
      </c>
      <c r="F232" s="1216" t="s">
        <v>42</v>
      </c>
      <c r="G232" s="1216" t="s">
        <v>42</v>
      </c>
      <c r="H232" s="1212" t="s">
        <v>42</v>
      </c>
      <c r="I232" s="1210" t="s">
        <v>42</v>
      </c>
      <c r="J232" s="1227"/>
      <c r="K232" s="1210"/>
      <c r="L232" s="1210" t="s">
        <v>42</v>
      </c>
      <c r="M232" s="1210" t="s">
        <v>42</v>
      </c>
      <c r="N232" s="1227"/>
      <c r="O232" s="1210"/>
      <c r="P232" s="1210" t="s">
        <v>42</v>
      </c>
      <c r="Q232" s="1210" t="s">
        <v>42</v>
      </c>
      <c r="R232" s="1210">
        <v>0</v>
      </c>
      <c r="S232" s="1213"/>
    </row>
    <row r="233" spans="1:19" s="1187" customFormat="1" ht="18.75" customHeight="1" hidden="1">
      <c r="A233" s="1226" t="s">
        <v>621</v>
      </c>
      <c r="B233" s="1209"/>
      <c r="C233" s="1227" t="e">
        <v>#DIV/0!</v>
      </c>
      <c r="D233" s="1227" t="e">
        <v>#DIV/0!</v>
      </c>
      <c r="E233" s="1215">
        <v>0</v>
      </c>
      <c r="F233" s="1216">
        <v>0</v>
      </c>
      <c r="G233" s="1216">
        <v>0</v>
      </c>
      <c r="H233" s="1212">
        <v>0</v>
      </c>
      <c r="I233" s="1210">
        <v>0</v>
      </c>
      <c r="J233" s="1210">
        <v>0</v>
      </c>
      <c r="K233" s="1210"/>
      <c r="L233" s="1210">
        <v>0</v>
      </c>
      <c r="M233" s="1210">
        <v>0</v>
      </c>
      <c r="N233" s="1210">
        <v>0</v>
      </c>
      <c r="O233" s="1210"/>
      <c r="P233" s="1210">
        <v>0</v>
      </c>
      <c r="Q233" s="1210">
        <v>0</v>
      </c>
      <c r="R233" s="1210">
        <v>0</v>
      </c>
      <c r="S233" s="1213"/>
    </row>
    <row r="234" spans="1:19" s="1187" customFormat="1" ht="18.75" customHeight="1" hidden="1">
      <c r="A234" s="1225" t="s">
        <v>552</v>
      </c>
      <c r="B234" s="1209" t="s">
        <v>42</v>
      </c>
      <c r="C234" s="1210" t="e">
        <v>#DIV/0!</v>
      </c>
      <c r="D234" s="1210" t="e">
        <v>#DIV/0!</v>
      </c>
      <c r="E234" s="1230"/>
      <c r="F234" s="1231"/>
      <c r="G234" s="1231"/>
      <c r="H234" s="1232"/>
      <c r="I234" s="1227"/>
      <c r="J234" s="1210" t="s">
        <v>42</v>
      </c>
      <c r="K234" s="1210"/>
      <c r="L234" s="1227"/>
      <c r="M234" s="1227"/>
      <c r="N234" s="1210" t="s">
        <v>42</v>
      </c>
      <c r="O234" s="1210"/>
      <c r="P234" s="1210">
        <v>0</v>
      </c>
      <c r="Q234" s="1210">
        <v>0</v>
      </c>
      <c r="R234" s="1210" t="s">
        <v>42</v>
      </c>
      <c r="S234" s="1213"/>
    </row>
    <row r="235" spans="1:19" s="1187" customFormat="1" ht="18.75" customHeight="1" hidden="1">
      <c r="A235" s="1225" t="s">
        <v>553</v>
      </c>
      <c r="B235" s="1209" t="s">
        <v>42</v>
      </c>
      <c r="C235" s="1210" t="e">
        <v>#DIV/0!</v>
      </c>
      <c r="D235" s="1210" t="e">
        <v>#DIV/0!</v>
      </c>
      <c r="E235" s="1230"/>
      <c r="F235" s="1231"/>
      <c r="G235" s="1231"/>
      <c r="H235" s="1232"/>
      <c r="I235" s="1227"/>
      <c r="J235" s="1210" t="s">
        <v>42</v>
      </c>
      <c r="K235" s="1210"/>
      <c r="L235" s="1227"/>
      <c r="M235" s="1227"/>
      <c r="N235" s="1210" t="s">
        <v>42</v>
      </c>
      <c r="O235" s="1210"/>
      <c r="P235" s="1210">
        <v>0</v>
      </c>
      <c r="Q235" s="1210">
        <v>0</v>
      </c>
      <c r="R235" s="1210" t="s">
        <v>42</v>
      </c>
      <c r="S235" s="1213"/>
    </row>
    <row r="236" spans="1:19" s="1187" customFormat="1" ht="18.75" customHeight="1" hidden="1">
      <c r="A236" s="1225" t="s">
        <v>554</v>
      </c>
      <c r="B236" s="1209" t="s">
        <v>42</v>
      </c>
      <c r="C236" s="1210" t="s">
        <v>42</v>
      </c>
      <c r="D236" s="1210" t="s">
        <v>42</v>
      </c>
      <c r="E236" s="1215" t="s">
        <v>42</v>
      </c>
      <c r="F236" s="1216" t="s">
        <v>42</v>
      </c>
      <c r="G236" s="1216" t="s">
        <v>42</v>
      </c>
      <c r="H236" s="1212" t="s">
        <v>42</v>
      </c>
      <c r="I236" s="1210" t="s">
        <v>42</v>
      </c>
      <c r="J236" s="1227"/>
      <c r="K236" s="1210"/>
      <c r="L236" s="1210" t="s">
        <v>42</v>
      </c>
      <c r="M236" s="1210" t="s">
        <v>42</v>
      </c>
      <c r="N236" s="1227"/>
      <c r="O236" s="1210"/>
      <c r="P236" s="1210" t="s">
        <v>42</v>
      </c>
      <c r="Q236" s="1210" t="s">
        <v>42</v>
      </c>
      <c r="R236" s="1210">
        <v>0</v>
      </c>
      <c r="S236" s="1213"/>
    </row>
    <row r="237" spans="1:19" s="1187" customFormat="1" ht="18.75" customHeight="1" hidden="1">
      <c r="A237" s="1226" t="s">
        <v>621</v>
      </c>
      <c r="B237" s="1209"/>
      <c r="C237" s="1227" t="e">
        <v>#DIV/0!</v>
      </c>
      <c r="D237" s="1227" t="e">
        <v>#DIV/0!</v>
      </c>
      <c r="E237" s="1215">
        <v>0</v>
      </c>
      <c r="F237" s="1216">
        <v>0</v>
      </c>
      <c r="G237" s="1216">
        <v>0</v>
      </c>
      <c r="H237" s="1212">
        <v>0</v>
      </c>
      <c r="I237" s="1210">
        <v>0</v>
      </c>
      <c r="J237" s="1210">
        <v>0</v>
      </c>
      <c r="K237" s="1210"/>
      <c r="L237" s="1210">
        <v>0</v>
      </c>
      <c r="M237" s="1210">
        <v>0</v>
      </c>
      <c r="N237" s="1210">
        <v>0</v>
      </c>
      <c r="O237" s="1210"/>
      <c r="P237" s="1210">
        <v>0</v>
      </c>
      <c r="Q237" s="1210">
        <v>0</v>
      </c>
      <c r="R237" s="1210">
        <v>0</v>
      </c>
      <c r="S237" s="1213"/>
    </row>
    <row r="238" spans="1:19" s="1187" customFormat="1" ht="18.75" customHeight="1" hidden="1">
      <c r="A238" s="1225" t="s">
        <v>552</v>
      </c>
      <c r="B238" s="1209" t="s">
        <v>42</v>
      </c>
      <c r="C238" s="1210" t="e">
        <v>#DIV/0!</v>
      </c>
      <c r="D238" s="1210" t="e">
        <v>#DIV/0!</v>
      </c>
      <c r="E238" s="1230"/>
      <c r="F238" s="1231"/>
      <c r="G238" s="1231"/>
      <c r="H238" s="1232"/>
      <c r="I238" s="1227"/>
      <c r="J238" s="1210" t="s">
        <v>42</v>
      </c>
      <c r="K238" s="1210"/>
      <c r="L238" s="1227"/>
      <c r="M238" s="1227"/>
      <c r="N238" s="1210" t="s">
        <v>42</v>
      </c>
      <c r="O238" s="1210"/>
      <c r="P238" s="1210">
        <v>0</v>
      </c>
      <c r="Q238" s="1210">
        <v>0</v>
      </c>
      <c r="R238" s="1210" t="s">
        <v>42</v>
      </c>
      <c r="S238" s="1213"/>
    </row>
    <row r="239" spans="1:19" s="1187" customFormat="1" ht="18.75" customHeight="1" hidden="1">
      <c r="A239" s="1225" t="s">
        <v>553</v>
      </c>
      <c r="B239" s="1209" t="s">
        <v>42</v>
      </c>
      <c r="C239" s="1210" t="e">
        <v>#DIV/0!</v>
      </c>
      <c r="D239" s="1210" t="e">
        <v>#DIV/0!</v>
      </c>
      <c r="E239" s="1230"/>
      <c r="F239" s="1231"/>
      <c r="G239" s="1231"/>
      <c r="H239" s="1232"/>
      <c r="I239" s="1227"/>
      <c r="J239" s="1210" t="s">
        <v>42</v>
      </c>
      <c r="K239" s="1210"/>
      <c r="L239" s="1227"/>
      <c r="M239" s="1227"/>
      <c r="N239" s="1210" t="s">
        <v>42</v>
      </c>
      <c r="O239" s="1210"/>
      <c r="P239" s="1210">
        <v>0</v>
      </c>
      <c r="Q239" s="1210">
        <v>0</v>
      </c>
      <c r="R239" s="1210" t="s">
        <v>42</v>
      </c>
      <c r="S239" s="1213"/>
    </row>
    <row r="240" spans="1:19" s="1187" customFormat="1" ht="18.75" customHeight="1" hidden="1">
      <c r="A240" s="1225" t="s">
        <v>554</v>
      </c>
      <c r="B240" s="1209" t="s">
        <v>42</v>
      </c>
      <c r="C240" s="1210" t="s">
        <v>42</v>
      </c>
      <c r="D240" s="1210" t="s">
        <v>42</v>
      </c>
      <c r="E240" s="1215" t="s">
        <v>42</v>
      </c>
      <c r="F240" s="1216" t="s">
        <v>42</v>
      </c>
      <c r="G240" s="1216" t="s">
        <v>42</v>
      </c>
      <c r="H240" s="1212" t="s">
        <v>42</v>
      </c>
      <c r="I240" s="1210" t="s">
        <v>42</v>
      </c>
      <c r="J240" s="1227"/>
      <c r="K240" s="1210"/>
      <c r="L240" s="1210" t="s">
        <v>42</v>
      </c>
      <c r="M240" s="1210" t="s">
        <v>42</v>
      </c>
      <c r="N240" s="1227"/>
      <c r="O240" s="1210"/>
      <c r="P240" s="1210" t="s">
        <v>42</v>
      </c>
      <c r="Q240" s="1210" t="s">
        <v>42</v>
      </c>
      <c r="R240" s="1210">
        <v>0</v>
      </c>
      <c r="S240" s="1213"/>
    </row>
    <row r="241" spans="1:19" s="1187" customFormat="1" ht="18.75" customHeight="1" hidden="1">
      <c r="A241" s="1226" t="s">
        <v>621</v>
      </c>
      <c r="B241" s="1209"/>
      <c r="C241" s="1227" t="e">
        <v>#DIV/0!</v>
      </c>
      <c r="D241" s="1227" t="e">
        <v>#DIV/0!</v>
      </c>
      <c r="E241" s="1215">
        <v>0</v>
      </c>
      <c r="F241" s="1216">
        <v>0</v>
      </c>
      <c r="G241" s="1216">
        <v>0</v>
      </c>
      <c r="H241" s="1212">
        <v>0</v>
      </c>
      <c r="I241" s="1210">
        <v>0</v>
      </c>
      <c r="J241" s="1210">
        <v>0</v>
      </c>
      <c r="K241" s="1210"/>
      <c r="L241" s="1210">
        <v>0</v>
      </c>
      <c r="M241" s="1210">
        <v>0</v>
      </c>
      <c r="N241" s="1210">
        <v>0</v>
      </c>
      <c r="O241" s="1210"/>
      <c r="P241" s="1210">
        <v>0</v>
      </c>
      <c r="Q241" s="1210">
        <v>0</v>
      </c>
      <c r="R241" s="1210">
        <v>0</v>
      </c>
      <c r="S241" s="1213"/>
    </row>
    <row r="242" spans="1:19" s="1187" customFormat="1" ht="18.75" customHeight="1" hidden="1">
      <c r="A242" s="1225" t="s">
        <v>552</v>
      </c>
      <c r="B242" s="1209" t="s">
        <v>42</v>
      </c>
      <c r="C242" s="1210" t="e">
        <v>#DIV/0!</v>
      </c>
      <c r="D242" s="1210" t="e">
        <v>#DIV/0!</v>
      </c>
      <c r="E242" s="1230"/>
      <c r="F242" s="1231"/>
      <c r="G242" s="1231"/>
      <c r="H242" s="1232"/>
      <c r="I242" s="1227"/>
      <c r="J242" s="1210" t="s">
        <v>42</v>
      </c>
      <c r="K242" s="1210"/>
      <c r="L242" s="1227"/>
      <c r="M242" s="1227"/>
      <c r="N242" s="1210" t="s">
        <v>42</v>
      </c>
      <c r="O242" s="1210"/>
      <c r="P242" s="1210">
        <v>0</v>
      </c>
      <c r="Q242" s="1210">
        <v>0</v>
      </c>
      <c r="R242" s="1210" t="s">
        <v>42</v>
      </c>
      <c r="S242" s="1213"/>
    </row>
    <row r="243" spans="1:19" s="1187" customFormat="1" ht="18.75" customHeight="1" hidden="1">
      <c r="A243" s="1225" t="s">
        <v>553</v>
      </c>
      <c r="B243" s="1209" t="s">
        <v>42</v>
      </c>
      <c r="C243" s="1210" t="e">
        <v>#DIV/0!</v>
      </c>
      <c r="D243" s="1210" t="e">
        <v>#DIV/0!</v>
      </c>
      <c r="E243" s="1230"/>
      <c r="F243" s="1231"/>
      <c r="G243" s="1231"/>
      <c r="H243" s="1232"/>
      <c r="I243" s="1227"/>
      <c r="J243" s="1210" t="s">
        <v>42</v>
      </c>
      <c r="K243" s="1210"/>
      <c r="L243" s="1227"/>
      <c r="M243" s="1227"/>
      <c r="N243" s="1210" t="s">
        <v>42</v>
      </c>
      <c r="O243" s="1210"/>
      <c r="P243" s="1210">
        <v>0</v>
      </c>
      <c r="Q243" s="1210">
        <v>0</v>
      </c>
      <c r="R243" s="1210" t="s">
        <v>42</v>
      </c>
      <c r="S243" s="1213"/>
    </row>
    <row r="244" spans="1:19" s="1187" customFormat="1" ht="18.75" customHeight="1" hidden="1" thickBot="1">
      <c r="A244" s="1241" t="s">
        <v>554</v>
      </c>
      <c r="B244" s="1242" t="s">
        <v>42</v>
      </c>
      <c r="C244" s="1243" t="s">
        <v>42</v>
      </c>
      <c r="D244" s="1243" t="s">
        <v>42</v>
      </c>
      <c r="E244" s="1244" t="s">
        <v>42</v>
      </c>
      <c r="F244" s="1245" t="s">
        <v>42</v>
      </c>
      <c r="G244" s="1245" t="s">
        <v>42</v>
      </c>
      <c r="H244" s="1246" t="s">
        <v>42</v>
      </c>
      <c r="I244" s="1243" t="s">
        <v>42</v>
      </c>
      <c r="J244" s="1247"/>
      <c r="K244" s="1243"/>
      <c r="L244" s="1243" t="s">
        <v>42</v>
      </c>
      <c r="M244" s="1243" t="s">
        <v>42</v>
      </c>
      <c r="N244" s="1247"/>
      <c r="O244" s="1243"/>
      <c r="P244" s="1243" t="s">
        <v>42</v>
      </c>
      <c r="Q244" s="1243" t="s">
        <v>42</v>
      </c>
      <c r="R244" s="1243">
        <v>0</v>
      </c>
      <c r="S244" s="1248"/>
    </row>
    <row r="245" spans="1:19" s="1187" customFormat="1" ht="18.75" customHeight="1" hidden="1">
      <c r="A245" s="1218" t="s">
        <v>555</v>
      </c>
      <c r="B245" s="1219" t="s">
        <v>42</v>
      </c>
      <c r="C245" s="1220" t="e">
        <v>#DIV/0!</v>
      </c>
      <c r="D245" s="1220" t="e">
        <v>#DIV/0!</v>
      </c>
      <c r="E245" s="1221">
        <v>0</v>
      </c>
      <c r="F245" s="1222">
        <v>0</v>
      </c>
      <c r="G245" s="1222">
        <v>0</v>
      </c>
      <c r="H245" s="1223">
        <v>0</v>
      </c>
      <c r="I245" s="1222">
        <v>0</v>
      </c>
      <c r="J245" s="1222">
        <v>0</v>
      </c>
      <c r="K245" s="1222"/>
      <c r="L245" s="1222">
        <v>0</v>
      </c>
      <c r="M245" s="1222">
        <v>0</v>
      </c>
      <c r="N245" s="1222">
        <v>0</v>
      </c>
      <c r="O245" s="1222"/>
      <c r="P245" s="1222">
        <v>0</v>
      </c>
      <c r="Q245" s="1222">
        <v>0</v>
      </c>
      <c r="R245" s="1222">
        <v>0</v>
      </c>
      <c r="S245" s="1224"/>
    </row>
    <row r="246" spans="1:19" s="1187" customFormat="1" ht="18.75" customHeight="1" hidden="1">
      <c r="A246" s="1225" t="s">
        <v>552</v>
      </c>
      <c r="B246" s="1209" t="s">
        <v>42</v>
      </c>
      <c r="C246" s="1210" t="e">
        <v>#DIV/0!</v>
      </c>
      <c r="D246" s="1210" t="e">
        <v>#DIV/0!</v>
      </c>
      <c r="E246" s="1211">
        <v>0</v>
      </c>
      <c r="F246" s="1210">
        <v>0</v>
      </c>
      <c r="G246" s="1210">
        <v>0</v>
      </c>
      <c r="H246" s="1212">
        <v>0</v>
      </c>
      <c r="I246" s="1210">
        <v>0</v>
      </c>
      <c r="J246" s="1210" t="s">
        <v>42</v>
      </c>
      <c r="K246" s="1210"/>
      <c r="L246" s="1210">
        <v>0</v>
      </c>
      <c r="M246" s="1210">
        <v>0</v>
      </c>
      <c r="N246" s="1210" t="s">
        <v>42</v>
      </c>
      <c r="O246" s="1210"/>
      <c r="P246" s="1210">
        <v>0</v>
      </c>
      <c r="Q246" s="1210">
        <v>0</v>
      </c>
      <c r="R246" s="1210" t="s">
        <v>42</v>
      </c>
      <c r="S246" s="1213"/>
    </row>
    <row r="247" spans="1:19" s="1187" customFormat="1" ht="18.75" customHeight="1" hidden="1">
      <c r="A247" s="1225" t="s">
        <v>553</v>
      </c>
      <c r="B247" s="1209" t="s">
        <v>42</v>
      </c>
      <c r="C247" s="1210" t="e">
        <v>#DIV/0!</v>
      </c>
      <c r="D247" s="1210" t="e">
        <v>#DIV/0!</v>
      </c>
      <c r="E247" s="1211">
        <v>0</v>
      </c>
      <c r="F247" s="1210">
        <v>0</v>
      </c>
      <c r="G247" s="1210">
        <v>0</v>
      </c>
      <c r="H247" s="1212">
        <v>0</v>
      </c>
      <c r="I247" s="1210">
        <v>0</v>
      </c>
      <c r="J247" s="1210" t="s">
        <v>42</v>
      </c>
      <c r="K247" s="1210"/>
      <c r="L247" s="1210">
        <v>0</v>
      </c>
      <c r="M247" s="1210">
        <v>0</v>
      </c>
      <c r="N247" s="1210" t="s">
        <v>42</v>
      </c>
      <c r="O247" s="1210"/>
      <c r="P247" s="1210">
        <v>0</v>
      </c>
      <c r="Q247" s="1210">
        <v>0</v>
      </c>
      <c r="R247" s="1210" t="s">
        <v>42</v>
      </c>
      <c r="S247" s="1213"/>
    </row>
    <row r="248" spans="1:19" s="1187" customFormat="1" ht="18.75" customHeight="1" hidden="1">
      <c r="A248" s="1225" t="s">
        <v>554</v>
      </c>
      <c r="B248" s="1209" t="s">
        <v>42</v>
      </c>
      <c r="C248" s="1210" t="s">
        <v>42</v>
      </c>
      <c r="D248" s="1210" t="s">
        <v>42</v>
      </c>
      <c r="E248" s="1215" t="s">
        <v>42</v>
      </c>
      <c r="F248" s="1216" t="s">
        <v>42</v>
      </c>
      <c r="G248" s="1216" t="s">
        <v>42</v>
      </c>
      <c r="H248" s="1212" t="s">
        <v>42</v>
      </c>
      <c r="I248" s="1210" t="s">
        <v>42</v>
      </c>
      <c r="J248" s="1210">
        <v>0</v>
      </c>
      <c r="K248" s="1210"/>
      <c r="L248" s="1210" t="s">
        <v>42</v>
      </c>
      <c r="M248" s="1210" t="s">
        <v>42</v>
      </c>
      <c r="N248" s="1210">
        <v>0</v>
      </c>
      <c r="O248" s="1210"/>
      <c r="P248" s="1210" t="s">
        <v>42</v>
      </c>
      <c r="Q248" s="1210" t="s">
        <v>42</v>
      </c>
      <c r="R248" s="1210">
        <v>0</v>
      </c>
      <c r="S248" s="1213"/>
    </row>
    <row r="249" spans="1:19" s="1187" customFormat="1" ht="18.75" customHeight="1" hidden="1">
      <c r="A249" s="1226" t="s">
        <v>621</v>
      </c>
      <c r="B249" s="1209"/>
      <c r="C249" s="1227" t="e">
        <v>#DIV/0!</v>
      </c>
      <c r="D249" s="1227" t="e">
        <v>#DIV/0!</v>
      </c>
      <c r="E249" s="1215">
        <v>0</v>
      </c>
      <c r="F249" s="1216">
        <v>0</v>
      </c>
      <c r="G249" s="1216">
        <v>0</v>
      </c>
      <c r="H249" s="1228">
        <v>0</v>
      </c>
      <c r="I249" s="1229">
        <v>0</v>
      </c>
      <c r="J249" s="1229">
        <v>0</v>
      </c>
      <c r="K249" s="1229"/>
      <c r="L249" s="1210">
        <v>0</v>
      </c>
      <c r="M249" s="1210">
        <v>0</v>
      </c>
      <c r="N249" s="1210">
        <v>0</v>
      </c>
      <c r="O249" s="1210"/>
      <c r="P249" s="1210">
        <v>0</v>
      </c>
      <c r="Q249" s="1210">
        <v>0</v>
      </c>
      <c r="R249" s="1210">
        <v>0</v>
      </c>
      <c r="S249" s="1213"/>
    </row>
    <row r="250" spans="1:19" s="1187" customFormat="1" ht="18.75" customHeight="1" hidden="1">
      <c r="A250" s="1225" t="s">
        <v>552</v>
      </c>
      <c r="B250" s="1209" t="s">
        <v>42</v>
      </c>
      <c r="C250" s="1210" t="e">
        <v>#DIV/0!</v>
      </c>
      <c r="D250" s="1210" t="e">
        <v>#DIV/0!</v>
      </c>
      <c r="E250" s="1230"/>
      <c r="F250" s="1231"/>
      <c r="G250" s="1231"/>
      <c r="H250" s="1232"/>
      <c r="I250" s="1227"/>
      <c r="J250" s="1229" t="s">
        <v>42</v>
      </c>
      <c r="K250" s="1229"/>
      <c r="L250" s="1227"/>
      <c r="M250" s="1227"/>
      <c r="N250" s="1210" t="s">
        <v>42</v>
      </c>
      <c r="O250" s="1210"/>
      <c r="P250" s="1210">
        <v>0</v>
      </c>
      <c r="Q250" s="1210">
        <v>0</v>
      </c>
      <c r="R250" s="1210" t="s">
        <v>42</v>
      </c>
      <c r="S250" s="1213"/>
    </row>
    <row r="251" spans="1:19" s="1187" customFormat="1" ht="18.75" customHeight="1" hidden="1">
      <c r="A251" s="1225" t="s">
        <v>553</v>
      </c>
      <c r="B251" s="1209" t="s">
        <v>42</v>
      </c>
      <c r="C251" s="1210" t="e">
        <v>#DIV/0!</v>
      </c>
      <c r="D251" s="1210" t="e">
        <v>#DIV/0!</v>
      </c>
      <c r="E251" s="1230"/>
      <c r="F251" s="1231"/>
      <c r="G251" s="1231"/>
      <c r="H251" s="1232"/>
      <c r="I251" s="1227"/>
      <c r="J251" s="1229" t="s">
        <v>42</v>
      </c>
      <c r="K251" s="1229"/>
      <c r="L251" s="1227"/>
      <c r="M251" s="1227"/>
      <c r="N251" s="1210" t="s">
        <v>42</v>
      </c>
      <c r="O251" s="1210"/>
      <c r="P251" s="1210">
        <v>0</v>
      </c>
      <c r="Q251" s="1210">
        <v>0</v>
      </c>
      <c r="R251" s="1210" t="s">
        <v>42</v>
      </c>
      <c r="S251" s="1213"/>
    </row>
    <row r="252" spans="1:19" s="1187" customFormat="1" ht="18.75" customHeight="1" hidden="1">
      <c r="A252" s="1225" t="s">
        <v>554</v>
      </c>
      <c r="B252" s="1209" t="s">
        <v>42</v>
      </c>
      <c r="C252" s="1210" t="s">
        <v>42</v>
      </c>
      <c r="D252" s="1210" t="s">
        <v>42</v>
      </c>
      <c r="E252" s="1215" t="s">
        <v>42</v>
      </c>
      <c r="F252" s="1216" t="s">
        <v>42</v>
      </c>
      <c r="G252" s="1216" t="s">
        <v>42</v>
      </c>
      <c r="H252" s="1212" t="s">
        <v>42</v>
      </c>
      <c r="I252" s="1210" t="s">
        <v>42</v>
      </c>
      <c r="J252" s="1227"/>
      <c r="K252" s="1229"/>
      <c r="L252" s="1210" t="s">
        <v>42</v>
      </c>
      <c r="M252" s="1210" t="s">
        <v>42</v>
      </c>
      <c r="N252" s="1227"/>
      <c r="O252" s="1210"/>
      <c r="P252" s="1210" t="s">
        <v>42</v>
      </c>
      <c r="Q252" s="1210" t="s">
        <v>42</v>
      </c>
      <c r="R252" s="1210">
        <v>0</v>
      </c>
      <c r="S252" s="1213"/>
    </row>
    <row r="253" spans="1:19" s="1187" customFormat="1" ht="18.75" customHeight="1" hidden="1">
      <c r="A253" s="1226" t="s">
        <v>621</v>
      </c>
      <c r="B253" s="1209"/>
      <c r="C253" s="1227" t="e">
        <v>#DIV/0!</v>
      </c>
      <c r="D253" s="1227" t="e">
        <v>#DIV/0!</v>
      </c>
      <c r="E253" s="1215">
        <v>0</v>
      </c>
      <c r="F253" s="1216">
        <v>0</v>
      </c>
      <c r="G253" s="1216">
        <v>0</v>
      </c>
      <c r="H253" s="1212">
        <v>0</v>
      </c>
      <c r="I253" s="1210">
        <v>0</v>
      </c>
      <c r="J253" s="1210">
        <v>0</v>
      </c>
      <c r="K253" s="1210"/>
      <c r="L253" s="1210">
        <v>0</v>
      </c>
      <c r="M253" s="1210">
        <v>0</v>
      </c>
      <c r="N253" s="1210">
        <v>0</v>
      </c>
      <c r="O253" s="1210"/>
      <c r="P253" s="1210">
        <v>0</v>
      </c>
      <c r="Q253" s="1210">
        <v>0</v>
      </c>
      <c r="R253" s="1210">
        <v>0</v>
      </c>
      <c r="S253" s="1213"/>
    </row>
    <row r="254" spans="1:19" s="1187" customFormat="1" ht="18.75" customHeight="1" hidden="1">
      <c r="A254" s="1225" t="s">
        <v>552</v>
      </c>
      <c r="B254" s="1209" t="s">
        <v>42</v>
      </c>
      <c r="C254" s="1210" t="e">
        <v>#DIV/0!</v>
      </c>
      <c r="D254" s="1210" t="e">
        <v>#DIV/0!</v>
      </c>
      <c r="E254" s="1230"/>
      <c r="F254" s="1231"/>
      <c r="G254" s="1231"/>
      <c r="H254" s="1232"/>
      <c r="I254" s="1227"/>
      <c r="J254" s="1210" t="s">
        <v>42</v>
      </c>
      <c r="K254" s="1210"/>
      <c r="L254" s="1227"/>
      <c r="M254" s="1227"/>
      <c r="N254" s="1210" t="s">
        <v>42</v>
      </c>
      <c r="O254" s="1210"/>
      <c r="P254" s="1210">
        <v>0</v>
      </c>
      <c r="Q254" s="1210">
        <v>0</v>
      </c>
      <c r="R254" s="1210" t="s">
        <v>42</v>
      </c>
      <c r="S254" s="1213"/>
    </row>
    <row r="255" spans="1:19" s="1187" customFormat="1" ht="18.75" customHeight="1" hidden="1">
      <c r="A255" s="1225" t="s">
        <v>553</v>
      </c>
      <c r="B255" s="1209" t="s">
        <v>42</v>
      </c>
      <c r="C255" s="1210" t="e">
        <v>#DIV/0!</v>
      </c>
      <c r="D255" s="1210" t="e">
        <v>#DIV/0!</v>
      </c>
      <c r="E255" s="1230"/>
      <c r="F255" s="1231"/>
      <c r="G255" s="1231"/>
      <c r="H255" s="1232"/>
      <c r="I255" s="1227"/>
      <c r="J255" s="1210" t="s">
        <v>42</v>
      </c>
      <c r="K255" s="1210"/>
      <c r="L255" s="1227"/>
      <c r="M255" s="1227"/>
      <c r="N255" s="1210" t="s">
        <v>42</v>
      </c>
      <c r="O255" s="1210"/>
      <c r="P255" s="1210">
        <v>0</v>
      </c>
      <c r="Q255" s="1210">
        <v>0</v>
      </c>
      <c r="R255" s="1210" t="s">
        <v>42</v>
      </c>
      <c r="S255" s="1213"/>
    </row>
    <row r="256" spans="1:19" s="1187" customFormat="1" ht="18.75" customHeight="1" hidden="1">
      <c r="A256" s="1225" t="s">
        <v>554</v>
      </c>
      <c r="B256" s="1209" t="s">
        <v>42</v>
      </c>
      <c r="C256" s="1210" t="s">
        <v>42</v>
      </c>
      <c r="D256" s="1210" t="s">
        <v>42</v>
      </c>
      <c r="E256" s="1215" t="s">
        <v>42</v>
      </c>
      <c r="F256" s="1216" t="s">
        <v>42</v>
      </c>
      <c r="G256" s="1216" t="s">
        <v>42</v>
      </c>
      <c r="H256" s="1212" t="s">
        <v>42</v>
      </c>
      <c r="I256" s="1210" t="s">
        <v>42</v>
      </c>
      <c r="J256" s="1227"/>
      <c r="K256" s="1210"/>
      <c r="L256" s="1210" t="s">
        <v>42</v>
      </c>
      <c r="M256" s="1210" t="s">
        <v>42</v>
      </c>
      <c r="N256" s="1227"/>
      <c r="O256" s="1210"/>
      <c r="P256" s="1210" t="s">
        <v>42</v>
      </c>
      <c r="Q256" s="1210" t="s">
        <v>42</v>
      </c>
      <c r="R256" s="1210">
        <v>0</v>
      </c>
      <c r="S256" s="1213"/>
    </row>
    <row r="257" spans="1:19" s="1187" customFormat="1" ht="18.75" customHeight="1" hidden="1">
      <c r="A257" s="1226" t="s">
        <v>621</v>
      </c>
      <c r="B257" s="1209"/>
      <c r="C257" s="1227" t="e">
        <v>#DIV/0!</v>
      </c>
      <c r="D257" s="1227" t="e">
        <v>#DIV/0!</v>
      </c>
      <c r="E257" s="1215">
        <v>0</v>
      </c>
      <c r="F257" s="1216">
        <v>0</v>
      </c>
      <c r="G257" s="1216">
        <v>0</v>
      </c>
      <c r="H257" s="1212">
        <v>0</v>
      </c>
      <c r="I257" s="1210">
        <v>0</v>
      </c>
      <c r="J257" s="1210">
        <v>0</v>
      </c>
      <c r="K257" s="1210"/>
      <c r="L257" s="1210">
        <v>0</v>
      </c>
      <c r="M257" s="1210">
        <v>0</v>
      </c>
      <c r="N257" s="1210">
        <v>0</v>
      </c>
      <c r="O257" s="1210"/>
      <c r="P257" s="1210">
        <v>0</v>
      </c>
      <c r="Q257" s="1210">
        <v>0</v>
      </c>
      <c r="R257" s="1210">
        <v>0</v>
      </c>
      <c r="S257" s="1213"/>
    </row>
    <row r="258" spans="1:19" s="1187" customFormat="1" ht="18.75" customHeight="1" hidden="1">
      <c r="A258" s="1225" t="s">
        <v>552</v>
      </c>
      <c r="B258" s="1209" t="s">
        <v>42</v>
      </c>
      <c r="C258" s="1210" t="e">
        <v>#DIV/0!</v>
      </c>
      <c r="D258" s="1210" t="e">
        <v>#DIV/0!</v>
      </c>
      <c r="E258" s="1230"/>
      <c r="F258" s="1231"/>
      <c r="G258" s="1231"/>
      <c r="H258" s="1232"/>
      <c r="I258" s="1227"/>
      <c r="J258" s="1210" t="s">
        <v>42</v>
      </c>
      <c r="K258" s="1210"/>
      <c r="L258" s="1227"/>
      <c r="M258" s="1227"/>
      <c r="N258" s="1210" t="s">
        <v>42</v>
      </c>
      <c r="O258" s="1210"/>
      <c r="P258" s="1210">
        <v>0</v>
      </c>
      <c r="Q258" s="1210">
        <v>0</v>
      </c>
      <c r="R258" s="1210" t="s">
        <v>42</v>
      </c>
      <c r="S258" s="1213"/>
    </row>
    <row r="259" spans="1:19" s="1187" customFormat="1" ht="18.75" customHeight="1" hidden="1">
      <c r="A259" s="1225" t="s">
        <v>553</v>
      </c>
      <c r="B259" s="1209" t="s">
        <v>42</v>
      </c>
      <c r="C259" s="1210" t="e">
        <v>#DIV/0!</v>
      </c>
      <c r="D259" s="1210" t="e">
        <v>#DIV/0!</v>
      </c>
      <c r="E259" s="1230"/>
      <c r="F259" s="1231"/>
      <c r="G259" s="1231"/>
      <c r="H259" s="1232"/>
      <c r="I259" s="1227"/>
      <c r="J259" s="1210" t="s">
        <v>42</v>
      </c>
      <c r="K259" s="1210"/>
      <c r="L259" s="1227"/>
      <c r="M259" s="1227"/>
      <c r="N259" s="1210" t="s">
        <v>42</v>
      </c>
      <c r="O259" s="1210"/>
      <c r="P259" s="1210">
        <v>0</v>
      </c>
      <c r="Q259" s="1210">
        <v>0</v>
      </c>
      <c r="R259" s="1210" t="s">
        <v>42</v>
      </c>
      <c r="S259" s="1213"/>
    </row>
    <row r="260" spans="1:19" s="1187" customFormat="1" ht="18.75" customHeight="1" hidden="1">
      <c r="A260" s="1225" t="s">
        <v>554</v>
      </c>
      <c r="B260" s="1209" t="s">
        <v>42</v>
      </c>
      <c r="C260" s="1210" t="s">
        <v>42</v>
      </c>
      <c r="D260" s="1210" t="s">
        <v>42</v>
      </c>
      <c r="E260" s="1215" t="s">
        <v>42</v>
      </c>
      <c r="F260" s="1216" t="s">
        <v>42</v>
      </c>
      <c r="G260" s="1216" t="s">
        <v>42</v>
      </c>
      <c r="H260" s="1212" t="s">
        <v>42</v>
      </c>
      <c r="I260" s="1210" t="s">
        <v>42</v>
      </c>
      <c r="J260" s="1227"/>
      <c r="K260" s="1210"/>
      <c r="L260" s="1210" t="s">
        <v>42</v>
      </c>
      <c r="M260" s="1210" t="s">
        <v>42</v>
      </c>
      <c r="N260" s="1227"/>
      <c r="O260" s="1210"/>
      <c r="P260" s="1210" t="s">
        <v>42</v>
      </c>
      <c r="Q260" s="1210" t="s">
        <v>42</v>
      </c>
      <c r="R260" s="1210">
        <v>0</v>
      </c>
      <c r="S260" s="1213"/>
    </row>
    <row r="261" spans="1:19" s="1187" customFormat="1" ht="18.75" customHeight="1" hidden="1">
      <c r="A261" s="1226" t="s">
        <v>621</v>
      </c>
      <c r="B261" s="1209"/>
      <c r="C261" s="1227" t="e">
        <v>#DIV/0!</v>
      </c>
      <c r="D261" s="1227" t="e">
        <v>#DIV/0!</v>
      </c>
      <c r="E261" s="1215">
        <v>0</v>
      </c>
      <c r="F261" s="1216">
        <v>0</v>
      </c>
      <c r="G261" s="1216">
        <v>0</v>
      </c>
      <c r="H261" s="1212">
        <v>0</v>
      </c>
      <c r="I261" s="1210">
        <v>0</v>
      </c>
      <c r="J261" s="1210">
        <v>0</v>
      </c>
      <c r="K261" s="1210"/>
      <c r="L261" s="1210">
        <v>0</v>
      </c>
      <c r="M261" s="1210">
        <v>0</v>
      </c>
      <c r="N261" s="1210">
        <v>0</v>
      </c>
      <c r="O261" s="1210"/>
      <c r="P261" s="1210">
        <v>0</v>
      </c>
      <c r="Q261" s="1210">
        <v>0</v>
      </c>
      <c r="R261" s="1210">
        <v>0</v>
      </c>
      <c r="S261" s="1213"/>
    </row>
    <row r="262" spans="1:19" s="1187" customFormat="1" ht="18.75" customHeight="1" hidden="1">
      <c r="A262" s="1225" t="s">
        <v>552</v>
      </c>
      <c r="B262" s="1209" t="s">
        <v>42</v>
      </c>
      <c r="C262" s="1210" t="e">
        <v>#DIV/0!</v>
      </c>
      <c r="D262" s="1210" t="e">
        <v>#DIV/0!</v>
      </c>
      <c r="E262" s="1230"/>
      <c r="F262" s="1231"/>
      <c r="G262" s="1231"/>
      <c r="H262" s="1232"/>
      <c r="I262" s="1227"/>
      <c r="J262" s="1210" t="s">
        <v>42</v>
      </c>
      <c r="K262" s="1210"/>
      <c r="L262" s="1227"/>
      <c r="M262" s="1227"/>
      <c r="N262" s="1210" t="s">
        <v>42</v>
      </c>
      <c r="O262" s="1210"/>
      <c r="P262" s="1210">
        <v>0</v>
      </c>
      <c r="Q262" s="1210">
        <v>0</v>
      </c>
      <c r="R262" s="1210" t="s">
        <v>42</v>
      </c>
      <c r="S262" s="1213"/>
    </row>
    <row r="263" spans="1:19" s="1187" customFormat="1" ht="18.75" customHeight="1" hidden="1">
      <c r="A263" s="1225" t="s">
        <v>553</v>
      </c>
      <c r="B263" s="1209" t="s">
        <v>42</v>
      </c>
      <c r="C263" s="1210" t="e">
        <v>#DIV/0!</v>
      </c>
      <c r="D263" s="1210" t="e">
        <v>#DIV/0!</v>
      </c>
      <c r="E263" s="1230"/>
      <c r="F263" s="1231"/>
      <c r="G263" s="1231"/>
      <c r="H263" s="1232"/>
      <c r="I263" s="1227"/>
      <c r="J263" s="1210" t="s">
        <v>42</v>
      </c>
      <c r="K263" s="1210"/>
      <c r="L263" s="1227"/>
      <c r="M263" s="1227"/>
      <c r="N263" s="1210" t="s">
        <v>42</v>
      </c>
      <c r="O263" s="1210"/>
      <c r="P263" s="1210">
        <v>0</v>
      </c>
      <c r="Q263" s="1210">
        <v>0</v>
      </c>
      <c r="R263" s="1210" t="s">
        <v>42</v>
      </c>
      <c r="S263" s="1213"/>
    </row>
    <row r="264" spans="1:19" s="1187" customFormat="1" ht="18.75" customHeight="1" hidden="1">
      <c r="A264" s="1225" t="s">
        <v>554</v>
      </c>
      <c r="B264" s="1209" t="s">
        <v>42</v>
      </c>
      <c r="C264" s="1210" t="s">
        <v>42</v>
      </c>
      <c r="D264" s="1210" t="s">
        <v>42</v>
      </c>
      <c r="E264" s="1215" t="s">
        <v>42</v>
      </c>
      <c r="F264" s="1216" t="s">
        <v>42</v>
      </c>
      <c r="G264" s="1216" t="s">
        <v>42</v>
      </c>
      <c r="H264" s="1212" t="s">
        <v>42</v>
      </c>
      <c r="I264" s="1210" t="s">
        <v>42</v>
      </c>
      <c r="J264" s="1227"/>
      <c r="K264" s="1210"/>
      <c r="L264" s="1210" t="s">
        <v>42</v>
      </c>
      <c r="M264" s="1210" t="s">
        <v>42</v>
      </c>
      <c r="N264" s="1227"/>
      <c r="O264" s="1210"/>
      <c r="P264" s="1210" t="s">
        <v>42</v>
      </c>
      <c r="Q264" s="1210" t="s">
        <v>42</v>
      </c>
      <c r="R264" s="1210">
        <v>0</v>
      </c>
      <c r="S264" s="1213"/>
    </row>
    <row r="265" spans="1:19" s="1187" customFormat="1" ht="18.75" customHeight="1" hidden="1">
      <c r="A265" s="1226" t="s">
        <v>621</v>
      </c>
      <c r="B265" s="1209"/>
      <c r="C265" s="1227" t="e">
        <v>#DIV/0!</v>
      </c>
      <c r="D265" s="1227" t="e">
        <v>#DIV/0!</v>
      </c>
      <c r="E265" s="1215">
        <v>0</v>
      </c>
      <c r="F265" s="1216">
        <v>0</v>
      </c>
      <c r="G265" s="1216">
        <v>0</v>
      </c>
      <c r="H265" s="1212">
        <v>0</v>
      </c>
      <c r="I265" s="1210">
        <v>0</v>
      </c>
      <c r="J265" s="1210">
        <v>0</v>
      </c>
      <c r="K265" s="1210"/>
      <c r="L265" s="1210">
        <v>0</v>
      </c>
      <c r="M265" s="1210">
        <v>0</v>
      </c>
      <c r="N265" s="1210">
        <v>0</v>
      </c>
      <c r="O265" s="1210"/>
      <c r="P265" s="1210">
        <v>0</v>
      </c>
      <c r="Q265" s="1210">
        <v>0</v>
      </c>
      <c r="R265" s="1210">
        <v>0</v>
      </c>
      <c r="S265" s="1213"/>
    </row>
    <row r="266" spans="1:19" s="1187" customFormat="1" ht="18.75" customHeight="1" hidden="1">
      <c r="A266" s="1225" t="s">
        <v>552</v>
      </c>
      <c r="B266" s="1209" t="s">
        <v>42</v>
      </c>
      <c r="C266" s="1210" t="e">
        <v>#DIV/0!</v>
      </c>
      <c r="D266" s="1210" t="e">
        <v>#DIV/0!</v>
      </c>
      <c r="E266" s="1230"/>
      <c r="F266" s="1231"/>
      <c r="G266" s="1231"/>
      <c r="H266" s="1232"/>
      <c r="I266" s="1227"/>
      <c r="J266" s="1210" t="s">
        <v>42</v>
      </c>
      <c r="K266" s="1210"/>
      <c r="L266" s="1227"/>
      <c r="M266" s="1227"/>
      <c r="N266" s="1210" t="s">
        <v>42</v>
      </c>
      <c r="O266" s="1210"/>
      <c r="P266" s="1210">
        <v>0</v>
      </c>
      <c r="Q266" s="1210">
        <v>0</v>
      </c>
      <c r="R266" s="1210" t="s">
        <v>42</v>
      </c>
      <c r="S266" s="1213"/>
    </row>
    <row r="267" spans="1:19" s="1187" customFormat="1" ht="18.75" customHeight="1" hidden="1">
      <c r="A267" s="1225" t="s">
        <v>553</v>
      </c>
      <c r="B267" s="1209" t="s">
        <v>42</v>
      </c>
      <c r="C267" s="1210" t="e">
        <v>#DIV/0!</v>
      </c>
      <c r="D267" s="1210" t="e">
        <v>#DIV/0!</v>
      </c>
      <c r="E267" s="1230"/>
      <c r="F267" s="1231"/>
      <c r="G267" s="1231"/>
      <c r="H267" s="1232"/>
      <c r="I267" s="1227"/>
      <c r="J267" s="1210" t="s">
        <v>42</v>
      </c>
      <c r="K267" s="1210"/>
      <c r="L267" s="1227"/>
      <c r="M267" s="1227"/>
      <c r="N267" s="1210" t="s">
        <v>42</v>
      </c>
      <c r="O267" s="1210"/>
      <c r="P267" s="1210">
        <v>0</v>
      </c>
      <c r="Q267" s="1210">
        <v>0</v>
      </c>
      <c r="R267" s="1210" t="s">
        <v>42</v>
      </c>
      <c r="S267" s="1213"/>
    </row>
    <row r="268" spans="1:19" s="1187" customFormat="1" ht="18.75" customHeight="1" hidden="1">
      <c r="A268" s="1225" t="s">
        <v>554</v>
      </c>
      <c r="B268" s="1209" t="s">
        <v>42</v>
      </c>
      <c r="C268" s="1210" t="s">
        <v>42</v>
      </c>
      <c r="D268" s="1210" t="s">
        <v>42</v>
      </c>
      <c r="E268" s="1215" t="s">
        <v>42</v>
      </c>
      <c r="F268" s="1216" t="s">
        <v>42</v>
      </c>
      <c r="G268" s="1216" t="s">
        <v>42</v>
      </c>
      <c r="H268" s="1212" t="s">
        <v>42</v>
      </c>
      <c r="I268" s="1210" t="s">
        <v>42</v>
      </c>
      <c r="J268" s="1227"/>
      <c r="K268" s="1210"/>
      <c r="L268" s="1210" t="s">
        <v>42</v>
      </c>
      <c r="M268" s="1210" t="s">
        <v>42</v>
      </c>
      <c r="N268" s="1227"/>
      <c r="O268" s="1210"/>
      <c r="P268" s="1210" t="s">
        <v>42</v>
      </c>
      <c r="Q268" s="1210" t="s">
        <v>42</v>
      </c>
      <c r="R268" s="1210">
        <v>0</v>
      </c>
      <c r="S268" s="1213"/>
    </row>
    <row r="269" spans="1:19" s="1187" customFormat="1" ht="18.75" customHeight="1" hidden="1">
      <c r="A269" s="1226" t="s">
        <v>621</v>
      </c>
      <c r="B269" s="1209"/>
      <c r="C269" s="1227" t="e">
        <v>#DIV/0!</v>
      </c>
      <c r="D269" s="1227" t="e">
        <v>#DIV/0!</v>
      </c>
      <c r="E269" s="1215">
        <v>0</v>
      </c>
      <c r="F269" s="1216">
        <v>0</v>
      </c>
      <c r="G269" s="1216">
        <v>0</v>
      </c>
      <c r="H269" s="1212">
        <v>0</v>
      </c>
      <c r="I269" s="1210">
        <v>0</v>
      </c>
      <c r="J269" s="1210">
        <v>0</v>
      </c>
      <c r="K269" s="1210"/>
      <c r="L269" s="1210">
        <v>0</v>
      </c>
      <c r="M269" s="1210">
        <v>0</v>
      </c>
      <c r="N269" s="1210">
        <v>0</v>
      </c>
      <c r="O269" s="1210"/>
      <c r="P269" s="1210">
        <v>0</v>
      </c>
      <c r="Q269" s="1210">
        <v>0</v>
      </c>
      <c r="R269" s="1210">
        <v>0</v>
      </c>
      <c r="S269" s="1213"/>
    </row>
    <row r="270" spans="1:19" s="1187" customFormat="1" ht="18.75" customHeight="1" hidden="1">
      <c r="A270" s="1225" t="s">
        <v>552</v>
      </c>
      <c r="B270" s="1209" t="s">
        <v>42</v>
      </c>
      <c r="C270" s="1210" t="e">
        <v>#DIV/0!</v>
      </c>
      <c r="D270" s="1210" t="e">
        <v>#DIV/0!</v>
      </c>
      <c r="E270" s="1230"/>
      <c r="F270" s="1231"/>
      <c r="G270" s="1231"/>
      <c r="H270" s="1232"/>
      <c r="I270" s="1227"/>
      <c r="J270" s="1210" t="s">
        <v>42</v>
      </c>
      <c r="K270" s="1210"/>
      <c r="L270" s="1227"/>
      <c r="M270" s="1227"/>
      <c r="N270" s="1210" t="s">
        <v>42</v>
      </c>
      <c r="O270" s="1210"/>
      <c r="P270" s="1210">
        <v>0</v>
      </c>
      <c r="Q270" s="1210">
        <v>0</v>
      </c>
      <c r="R270" s="1210" t="s">
        <v>42</v>
      </c>
      <c r="S270" s="1213"/>
    </row>
    <row r="271" spans="1:19" s="1187" customFormat="1" ht="18.75" customHeight="1" hidden="1">
      <c r="A271" s="1225" t="s">
        <v>553</v>
      </c>
      <c r="B271" s="1209" t="s">
        <v>42</v>
      </c>
      <c r="C271" s="1210" t="e">
        <v>#DIV/0!</v>
      </c>
      <c r="D271" s="1210" t="e">
        <v>#DIV/0!</v>
      </c>
      <c r="E271" s="1230"/>
      <c r="F271" s="1231"/>
      <c r="G271" s="1231"/>
      <c r="H271" s="1232"/>
      <c r="I271" s="1227"/>
      <c r="J271" s="1210" t="s">
        <v>42</v>
      </c>
      <c r="K271" s="1210"/>
      <c r="L271" s="1227"/>
      <c r="M271" s="1227"/>
      <c r="N271" s="1210" t="s">
        <v>42</v>
      </c>
      <c r="O271" s="1210"/>
      <c r="P271" s="1210">
        <v>0</v>
      </c>
      <c r="Q271" s="1210">
        <v>0</v>
      </c>
      <c r="R271" s="1210" t="s">
        <v>42</v>
      </c>
      <c r="S271" s="1213"/>
    </row>
    <row r="272" spans="1:19" s="1187" customFormat="1" ht="18.75" customHeight="1" hidden="1">
      <c r="A272" s="1225" t="s">
        <v>554</v>
      </c>
      <c r="B272" s="1209" t="s">
        <v>42</v>
      </c>
      <c r="C272" s="1210" t="s">
        <v>42</v>
      </c>
      <c r="D272" s="1210" t="s">
        <v>42</v>
      </c>
      <c r="E272" s="1215" t="s">
        <v>42</v>
      </c>
      <c r="F272" s="1216" t="s">
        <v>42</v>
      </c>
      <c r="G272" s="1216" t="s">
        <v>42</v>
      </c>
      <c r="H272" s="1212" t="s">
        <v>42</v>
      </c>
      <c r="I272" s="1210" t="s">
        <v>42</v>
      </c>
      <c r="J272" s="1227"/>
      <c r="K272" s="1210"/>
      <c r="L272" s="1210" t="s">
        <v>42</v>
      </c>
      <c r="M272" s="1210" t="s">
        <v>42</v>
      </c>
      <c r="N272" s="1227"/>
      <c r="O272" s="1210"/>
      <c r="P272" s="1210" t="s">
        <v>42</v>
      </c>
      <c r="Q272" s="1210" t="s">
        <v>42</v>
      </c>
      <c r="R272" s="1210">
        <v>0</v>
      </c>
      <c r="S272" s="1213"/>
    </row>
    <row r="273" spans="1:19" s="1187" customFormat="1" ht="18.75" customHeight="1" hidden="1">
      <c r="A273" s="1226" t="s">
        <v>621</v>
      </c>
      <c r="B273" s="1209"/>
      <c r="C273" s="1227" t="e">
        <v>#DIV/0!</v>
      </c>
      <c r="D273" s="1227" t="e">
        <v>#DIV/0!</v>
      </c>
      <c r="E273" s="1215">
        <v>0</v>
      </c>
      <c r="F273" s="1216">
        <v>0</v>
      </c>
      <c r="G273" s="1216">
        <v>0</v>
      </c>
      <c r="H273" s="1212">
        <v>0</v>
      </c>
      <c r="I273" s="1210">
        <v>0</v>
      </c>
      <c r="J273" s="1210">
        <v>0</v>
      </c>
      <c r="K273" s="1210"/>
      <c r="L273" s="1210">
        <v>0</v>
      </c>
      <c r="M273" s="1210">
        <v>0</v>
      </c>
      <c r="N273" s="1210">
        <v>0</v>
      </c>
      <c r="O273" s="1210"/>
      <c r="P273" s="1210">
        <v>0</v>
      </c>
      <c r="Q273" s="1210">
        <v>0</v>
      </c>
      <c r="R273" s="1210">
        <v>0</v>
      </c>
      <c r="S273" s="1213"/>
    </row>
    <row r="274" spans="1:19" s="1187" customFormat="1" ht="18.75" customHeight="1" hidden="1">
      <c r="A274" s="1225" t="s">
        <v>552</v>
      </c>
      <c r="B274" s="1209" t="s">
        <v>42</v>
      </c>
      <c r="C274" s="1210" t="e">
        <v>#DIV/0!</v>
      </c>
      <c r="D274" s="1210" t="e">
        <v>#DIV/0!</v>
      </c>
      <c r="E274" s="1230"/>
      <c r="F274" s="1231"/>
      <c r="G274" s="1231"/>
      <c r="H274" s="1232"/>
      <c r="I274" s="1227"/>
      <c r="J274" s="1210" t="s">
        <v>42</v>
      </c>
      <c r="K274" s="1210"/>
      <c r="L274" s="1227"/>
      <c r="M274" s="1227"/>
      <c r="N274" s="1210" t="s">
        <v>42</v>
      </c>
      <c r="O274" s="1210"/>
      <c r="P274" s="1210">
        <v>0</v>
      </c>
      <c r="Q274" s="1210">
        <v>0</v>
      </c>
      <c r="R274" s="1210" t="s">
        <v>42</v>
      </c>
      <c r="S274" s="1213"/>
    </row>
    <row r="275" spans="1:19" s="1187" customFormat="1" ht="18.75" customHeight="1" hidden="1">
      <c r="A275" s="1225" t="s">
        <v>553</v>
      </c>
      <c r="B275" s="1209" t="s">
        <v>42</v>
      </c>
      <c r="C275" s="1210" t="e">
        <v>#DIV/0!</v>
      </c>
      <c r="D275" s="1210" t="e">
        <v>#DIV/0!</v>
      </c>
      <c r="E275" s="1230"/>
      <c r="F275" s="1231"/>
      <c r="G275" s="1231"/>
      <c r="H275" s="1232"/>
      <c r="I275" s="1227"/>
      <c r="J275" s="1210" t="s">
        <v>42</v>
      </c>
      <c r="K275" s="1210"/>
      <c r="L275" s="1227"/>
      <c r="M275" s="1227"/>
      <c r="N275" s="1210" t="s">
        <v>42</v>
      </c>
      <c r="O275" s="1210"/>
      <c r="P275" s="1210">
        <v>0</v>
      </c>
      <c r="Q275" s="1210">
        <v>0</v>
      </c>
      <c r="R275" s="1210" t="s">
        <v>42</v>
      </c>
      <c r="S275" s="1213"/>
    </row>
    <row r="276" spans="1:19" s="1187" customFormat="1" ht="18.75" customHeight="1" hidden="1" thickBot="1">
      <c r="A276" s="1241" t="s">
        <v>554</v>
      </c>
      <c r="B276" s="1242" t="s">
        <v>42</v>
      </c>
      <c r="C276" s="1243" t="s">
        <v>42</v>
      </c>
      <c r="D276" s="1243" t="s">
        <v>42</v>
      </c>
      <c r="E276" s="1244" t="s">
        <v>42</v>
      </c>
      <c r="F276" s="1245" t="s">
        <v>42</v>
      </c>
      <c r="G276" s="1245" t="s">
        <v>42</v>
      </c>
      <c r="H276" s="1246" t="s">
        <v>42</v>
      </c>
      <c r="I276" s="1243" t="s">
        <v>42</v>
      </c>
      <c r="J276" s="1247"/>
      <c r="K276" s="1243"/>
      <c r="L276" s="1243" t="s">
        <v>42</v>
      </c>
      <c r="M276" s="1243" t="s">
        <v>42</v>
      </c>
      <c r="N276" s="1247"/>
      <c r="O276" s="1243"/>
      <c r="P276" s="1243" t="s">
        <v>42</v>
      </c>
      <c r="Q276" s="1243" t="s">
        <v>42</v>
      </c>
      <c r="R276" s="1243">
        <v>0</v>
      </c>
      <c r="S276" s="1248"/>
    </row>
    <row r="277" spans="1:19" s="1187" customFormat="1" ht="18.75" customHeight="1" hidden="1">
      <c r="A277" s="1218" t="s">
        <v>555</v>
      </c>
      <c r="B277" s="1219" t="s">
        <v>42</v>
      </c>
      <c r="C277" s="1220" t="e">
        <v>#DIV/0!</v>
      </c>
      <c r="D277" s="1220" t="e">
        <v>#DIV/0!</v>
      </c>
      <c r="E277" s="1221">
        <v>0</v>
      </c>
      <c r="F277" s="1222">
        <v>0</v>
      </c>
      <c r="G277" s="1222">
        <v>0</v>
      </c>
      <c r="H277" s="1223">
        <v>0</v>
      </c>
      <c r="I277" s="1222">
        <v>0</v>
      </c>
      <c r="J277" s="1222">
        <v>0</v>
      </c>
      <c r="K277" s="1222"/>
      <c r="L277" s="1222">
        <v>0</v>
      </c>
      <c r="M277" s="1222">
        <v>0</v>
      </c>
      <c r="N277" s="1222">
        <v>0</v>
      </c>
      <c r="O277" s="1222"/>
      <c r="P277" s="1222">
        <v>0</v>
      </c>
      <c r="Q277" s="1222">
        <v>0</v>
      </c>
      <c r="R277" s="1222">
        <v>0</v>
      </c>
      <c r="S277" s="1224"/>
    </row>
    <row r="278" spans="1:19" s="1187" customFormat="1" ht="18.75" customHeight="1" hidden="1">
      <c r="A278" s="1225" t="s">
        <v>552</v>
      </c>
      <c r="B278" s="1209" t="s">
        <v>42</v>
      </c>
      <c r="C278" s="1210" t="e">
        <v>#DIV/0!</v>
      </c>
      <c r="D278" s="1210" t="e">
        <v>#DIV/0!</v>
      </c>
      <c r="E278" s="1211">
        <v>0</v>
      </c>
      <c r="F278" s="1210">
        <v>0</v>
      </c>
      <c r="G278" s="1210">
        <v>0</v>
      </c>
      <c r="H278" s="1212">
        <v>0</v>
      </c>
      <c r="I278" s="1210">
        <v>0</v>
      </c>
      <c r="J278" s="1210" t="s">
        <v>42</v>
      </c>
      <c r="K278" s="1210"/>
      <c r="L278" s="1210">
        <v>0</v>
      </c>
      <c r="M278" s="1210">
        <v>0</v>
      </c>
      <c r="N278" s="1210" t="s">
        <v>42</v>
      </c>
      <c r="O278" s="1210"/>
      <c r="P278" s="1210">
        <v>0</v>
      </c>
      <c r="Q278" s="1210">
        <v>0</v>
      </c>
      <c r="R278" s="1210" t="s">
        <v>42</v>
      </c>
      <c r="S278" s="1213"/>
    </row>
    <row r="279" spans="1:19" s="1187" customFormat="1" ht="18.75" customHeight="1" hidden="1">
      <c r="A279" s="1225" t="s">
        <v>553</v>
      </c>
      <c r="B279" s="1209" t="s">
        <v>42</v>
      </c>
      <c r="C279" s="1210" t="e">
        <v>#DIV/0!</v>
      </c>
      <c r="D279" s="1210" t="e">
        <v>#DIV/0!</v>
      </c>
      <c r="E279" s="1211">
        <v>0</v>
      </c>
      <c r="F279" s="1210">
        <v>0</v>
      </c>
      <c r="G279" s="1210">
        <v>0</v>
      </c>
      <c r="H279" s="1212">
        <v>0</v>
      </c>
      <c r="I279" s="1210">
        <v>0</v>
      </c>
      <c r="J279" s="1210" t="s">
        <v>42</v>
      </c>
      <c r="K279" s="1210"/>
      <c r="L279" s="1210">
        <v>0</v>
      </c>
      <c r="M279" s="1210">
        <v>0</v>
      </c>
      <c r="N279" s="1210" t="s">
        <v>42</v>
      </c>
      <c r="O279" s="1210"/>
      <c r="P279" s="1210">
        <v>0</v>
      </c>
      <c r="Q279" s="1210">
        <v>0</v>
      </c>
      <c r="R279" s="1210" t="s">
        <v>42</v>
      </c>
      <c r="S279" s="1213"/>
    </row>
    <row r="280" spans="1:19" s="1187" customFormat="1" ht="18.75" customHeight="1" hidden="1">
      <c r="A280" s="1225" t="s">
        <v>554</v>
      </c>
      <c r="B280" s="1209" t="s">
        <v>42</v>
      </c>
      <c r="C280" s="1210" t="s">
        <v>42</v>
      </c>
      <c r="D280" s="1210" t="s">
        <v>42</v>
      </c>
      <c r="E280" s="1215" t="s">
        <v>42</v>
      </c>
      <c r="F280" s="1216" t="s">
        <v>42</v>
      </c>
      <c r="G280" s="1216" t="s">
        <v>42</v>
      </c>
      <c r="H280" s="1212" t="s">
        <v>42</v>
      </c>
      <c r="I280" s="1210" t="s">
        <v>42</v>
      </c>
      <c r="J280" s="1210">
        <v>0</v>
      </c>
      <c r="K280" s="1210"/>
      <c r="L280" s="1210" t="s">
        <v>42</v>
      </c>
      <c r="M280" s="1210" t="s">
        <v>42</v>
      </c>
      <c r="N280" s="1210">
        <v>0</v>
      </c>
      <c r="O280" s="1210"/>
      <c r="P280" s="1210" t="s">
        <v>42</v>
      </c>
      <c r="Q280" s="1210" t="s">
        <v>42</v>
      </c>
      <c r="R280" s="1210">
        <v>0</v>
      </c>
      <c r="S280" s="1213"/>
    </row>
    <row r="281" spans="1:19" s="1187" customFormat="1" ht="18.75" customHeight="1" hidden="1">
      <c r="A281" s="1226" t="s">
        <v>621</v>
      </c>
      <c r="B281" s="1209"/>
      <c r="C281" s="1227" t="e">
        <v>#DIV/0!</v>
      </c>
      <c r="D281" s="1227" t="e">
        <v>#DIV/0!</v>
      </c>
      <c r="E281" s="1215">
        <v>0</v>
      </c>
      <c r="F281" s="1216">
        <v>0</v>
      </c>
      <c r="G281" s="1216">
        <v>0</v>
      </c>
      <c r="H281" s="1228">
        <v>0</v>
      </c>
      <c r="I281" s="1229">
        <v>0</v>
      </c>
      <c r="J281" s="1229">
        <v>0</v>
      </c>
      <c r="K281" s="1229"/>
      <c r="L281" s="1210">
        <v>0</v>
      </c>
      <c r="M281" s="1210">
        <v>0</v>
      </c>
      <c r="N281" s="1210">
        <v>0</v>
      </c>
      <c r="O281" s="1210"/>
      <c r="P281" s="1210">
        <v>0</v>
      </c>
      <c r="Q281" s="1210">
        <v>0</v>
      </c>
      <c r="R281" s="1210">
        <v>0</v>
      </c>
      <c r="S281" s="1213"/>
    </row>
    <row r="282" spans="1:19" s="1187" customFormat="1" ht="18.75" customHeight="1" hidden="1">
      <c r="A282" s="1225" t="s">
        <v>552</v>
      </c>
      <c r="B282" s="1209" t="s">
        <v>42</v>
      </c>
      <c r="C282" s="1210" t="e">
        <v>#DIV/0!</v>
      </c>
      <c r="D282" s="1210" t="e">
        <v>#DIV/0!</v>
      </c>
      <c r="E282" s="1230"/>
      <c r="F282" s="1231"/>
      <c r="G282" s="1231"/>
      <c r="H282" s="1232"/>
      <c r="I282" s="1227"/>
      <c r="J282" s="1229" t="s">
        <v>42</v>
      </c>
      <c r="K282" s="1229"/>
      <c r="L282" s="1227"/>
      <c r="M282" s="1227"/>
      <c r="N282" s="1210" t="s">
        <v>42</v>
      </c>
      <c r="O282" s="1210"/>
      <c r="P282" s="1210">
        <v>0</v>
      </c>
      <c r="Q282" s="1210">
        <v>0</v>
      </c>
      <c r="R282" s="1210" t="s">
        <v>42</v>
      </c>
      <c r="S282" s="1213"/>
    </row>
    <row r="283" spans="1:19" s="1187" customFormat="1" ht="18.75" customHeight="1" hidden="1">
      <c r="A283" s="1225" t="s">
        <v>553</v>
      </c>
      <c r="B283" s="1209" t="s">
        <v>42</v>
      </c>
      <c r="C283" s="1210" t="e">
        <v>#DIV/0!</v>
      </c>
      <c r="D283" s="1210" t="e">
        <v>#DIV/0!</v>
      </c>
      <c r="E283" s="1230"/>
      <c r="F283" s="1231"/>
      <c r="G283" s="1231"/>
      <c r="H283" s="1232"/>
      <c r="I283" s="1227"/>
      <c r="J283" s="1229" t="s">
        <v>42</v>
      </c>
      <c r="K283" s="1229"/>
      <c r="L283" s="1227"/>
      <c r="M283" s="1227"/>
      <c r="N283" s="1210" t="s">
        <v>42</v>
      </c>
      <c r="O283" s="1210"/>
      <c r="P283" s="1210">
        <v>0</v>
      </c>
      <c r="Q283" s="1210">
        <v>0</v>
      </c>
      <c r="R283" s="1210" t="s">
        <v>42</v>
      </c>
      <c r="S283" s="1213"/>
    </row>
    <row r="284" spans="1:19" s="1187" customFormat="1" ht="18.75" customHeight="1" hidden="1">
      <c r="A284" s="1225" t="s">
        <v>554</v>
      </c>
      <c r="B284" s="1209" t="s">
        <v>42</v>
      </c>
      <c r="C284" s="1210" t="s">
        <v>42</v>
      </c>
      <c r="D284" s="1210" t="s">
        <v>42</v>
      </c>
      <c r="E284" s="1215" t="s">
        <v>42</v>
      </c>
      <c r="F284" s="1216" t="s">
        <v>42</v>
      </c>
      <c r="G284" s="1216" t="s">
        <v>42</v>
      </c>
      <c r="H284" s="1212" t="s">
        <v>42</v>
      </c>
      <c r="I284" s="1210" t="s">
        <v>42</v>
      </c>
      <c r="J284" s="1227"/>
      <c r="K284" s="1229"/>
      <c r="L284" s="1210" t="s">
        <v>42</v>
      </c>
      <c r="M284" s="1210" t="s">
        <v>42</v>
      </c>
      <c r="N284" s="1227"/>
      <c r="O284" s="1210"/>
      <c r="P284" s="1210" t="s">
        <v>42</v>
      </c>
      <c r="Q284" s="1210" t="s">
        <v>42</v>
      </c>
      <c r="R284" s="1210">
        <v>0</v>
      </c>
      <c r="S284" s="1213"/>
    </row>
    <row r="285" spans="1:19" s="1187" customFormat="1" ht="18.75" customHeight="1" hidden="1">
      <c r="A285" s="1226" t="s">
        <v>621</v>
      </c>
      <c r="B285" s="1209"/>
      <c r="C285" s="1227" t="e">
        <v>#DIV/0!</v>
      </c>
      <c r="D285" s="1227" t="e">
        <v>#DIV/0!</v>
      </c>
      <c r="E285" s="1215">
        <v>0</v>
      </c>
      <c r="F285" s="1216">
        <v>0</v>
      </c>
      <c r="G285" s="1216">
        <v>0</v>
      </c>
      <c r="H285" s="1212">
        <v>0</v>
      </c>
      <c r="I285" s="1210">
        <v>0</v>
      </c>
      <c r="J285" s="1210">
        <v>0</v>
      </c>
      <c r="K285" s="1210"/>
      <c r="L285" s="1210">
        <v>0</v>
      </c>
      <c r="M285" s="1210">
        <v>0</v>
      </c>
      <c r="N285" s="1210">
        <v>0</v>
      </c>
      <c r="O285" s="1210"/>
      <c r="P285" s="1210">
        <v>0</v>
      </c>
      <c r="Q285" s="1210">
        <v>0</v>
      </c>
      <c r="R285" s="1210">
        <v>0</v>
      </c>
      <c r="S285" s="1213"/>
    </row>
    <row r="286" spans="1:19" s="1187" customFormat="1" ht="18.75" customHeight="1" hidden="1">
      <c r="A286" s="1225" t="s">
        <v>552</v>
      </c>
      <c r="B286" s="1209" t="s">
        <v>42</v>
      </c>
      <c r="C286" s="1210" t="e">
        <v>#DIV/0!</v>
      </c>
      <c r="D286" s="1210" t="e">
        <v>#DIV/0!</v>
      </c>
      <c r="E286" s="1230"/>
      <c r="F286" s="1231"/>
      <c r="G286" s="1231"/>
      <c r="H286" s="1232"/>
      <c r="I286" s="1227"/>
      <c r="J286" s="1210" t="s">
        <v>42</v>
      </c>
      <c r="K286" s="1210"/>
      <c r="L286" s="1227"/>
      <c r="M286" s="1227"/>
      <c r="N286" s="1210" t="s">
        <v>42</v>
      </c>
      <c r="O286" s="1210"/>
      <c r="P286" s="1210">
        <v>0</v>
      </c>
      <c r="Q286" s="1210">
        <v>0</v>
      </c>
      <c r="R286" s="1210" t="s">
        <v>42</v>
      </c>
      <c r="S286" s="1213"/>
    </row>
    <row r="287" spans="1:19" s="1187" customFormat="1" ht="18.75" customHeight="1" hidden="1">
      <c r="A287" s="1225" t="s">
        <v>553</v>
      </c>
      <c r="B287" s="1209" t="s">
        <v>42</v>
      </c>
      <c r="C287" s="1210" t="e">
        <v>#DIV/0!</v>
      </c>
      <c r="D287" s="1210" t="e">
        <v>#DIV/0!</v>
      </c>
      <c r="E287" s="1230"/>
      <c r="F287" s="1231"/>
      <c r="G287" s="1231"/>
      <c r="H287" s="1232"/>
      <c r="I287" s="1227"/>
      <c r="J287" s="1210" t="s">
        <v>42</v>
      </c>
      <c r="K287" s="1210"/>
      <c r="L287" s="1227"/>
      <c r="M287" s="1227"/>
      <c r="N287" s="1210" t="s">
        <v>42</v>
      </c>
      <c r="O287" s="1210"/>
      <c r="P287" s="1210">
        <v>0</v>
      </c>
      <c r="Q287" s="1210">
        <v>0</v>
      </c>
      <c r="R287" s="1210" t="s">
        <v>42</v>
      </c>
      <c r="S287" s="1213"/>
    </row>
    <row r="288" spans="1:19" s="1187" customFormat="1" ht="18.75" customHeight="1" hidden="1">
      <c r="A288" s="1225" t="s">
        <v>554</v>
      </c>
      <c r="B288" s="1209" t="s">
        <v>42</v>
      </c>
      <c r="C288" s="1210" t="s">
        <v>42</v>
      </c>
      <c r="D288" s="1210" t="s">
        <v>42</v>
      </c>
      <c r="E288" s="1215" t="s">
        <v>42</v>
      </c>
      <c r="F288" s="1216" t="s">
        <v>42</v>
      </c>
      <c r="G288" s="1216" t="s">
        <v>42</v>
      </c>
      <c r="H288" s="1212" t="s">
        <v>42</v>
      </c>
      <c r="I288" s="1210" t="s">
        <v>42</v>
      </c>
      <c r="J288" s="1227"/>
      <c r="K288" s="1210"/>
      <c r="L288" s="1210" t="s">
        <v>42</v>
      </c>
      <c r="M288" s="1210" t="s">
        <v>42</v>
      </c>
      <c r="N288" s="1227"/>
      <c r="O288" s="1210"/>
      <c r="P288" s="1210" t="s">
        <v>42</v>
      </c>
      <c r="Q288" s="1210" t="s">
        <v>42</v>
      </c>
      <c r="R288" s="1210">
        <v>0</v>
      </c>
      <c r="S288" s="1213"/>
    </row>
    <row r="289" spans="1:19" s="1187" customFormat="1" ht="18.75" customHeight="1" hidden="1">
      <c r="A289" s="1226" t="s">
        <v>621</v>
      </c>
      <c r="B289" s="1209"/>
      <c r="C289" s="1227" t="e">
        <v>#DIV/0!</v>
      </c>
      <c r="D289" s="1227" t="e">
        <v>#DIV/0!</v>
      </c>
      <c r="E289" s="1215">
        <v>0</v>
      </c>
      <c r="F289" s="1216">
        <v>0</v>
      </c>
      <c r="G289" s="1216">
        <v>0</v>
      </c>
      <c r="H289" s="1212">
        <v>0</v>
      </c>
      <c r="I289" s="1210">
        <v>0</v>
      </c>
      <c r="J289" s="1210">
        <v>0</v>
      </c>
      <c r="K289" s="1210"/>
      <c r="L289" s="1210">
        <v>0</v>
      </c>
      <c r="M289" s="1210">
        <v>0</v>
      </c>
      <c r="N289" s="1210">
        <v>0</v>
      </c>
      <c r="O289" s="1210"/>
      <c r="P289" s="1210">
        <v>0</v>
      </c>
      <c r="Q289" s="1210">
        <v>0</v>
      </c>
      <c r="R289" s="1210">
        <v>0</v>
      </c>
      <c r="S289" s="1213"/>
    </row>
    <row r="290" spans="1:19" s="1187" customFormat="1" ht="18.75" customHeight="1" hidden="1">
      <c r="A290" s="1225" t="s">
        <v>552</v>
      </c>
      <c r="B290" s="1209" t="s">
        <v>42</v>
      </c>
      <c r="C290" s="1210" t="e">
        <v>#DIV/0!</v>
      </c>
      <c r="D290" s="1210" t="e">
        <v>#DIV/0!</v>
      </c>
      <c r="E290" s="1230"/>
      <c r="F290" s="1231"/>
      <c r="G290" s="1231"/>
      <c r="H290" s="1232"/>
      <c r="I290" s="1227"/>
      <c r="J290" s="1210" t="s">
        <v>42</v>
      </c>
      <c r="K290" s="1210"/>
      <c r="L290" s="1227"/>
      <c r="M290" s="1227"/>
      <c r="N290" s="1210" t="s">
        <v>42</v>
      </c>
      <c r="O290" s="1210"/>
      <c r="P290" s="1210">
        <v>0</v>
      </c>
      <c r="Q290" s="1210">
        <v>0</v>
      </c>
      <c r="R290" s="1210" t="s">
        <v>42</v>
      </c>
      <c r="S290" s="1213"/>
    </row>
    <row r="291" spans="1:19" s="1187" customFormat="1" ht="18.75" customHeight="1" hidden="1">
      <c r="A291" s="1225" t="s">
        <v>553</v>
      </c>
      <c r="B291" s="1209" t="s">
        <v>42</v>
      </c>
      <c r="C291" s="1210" t="e">
        <v>#DIV/0!</v>
      </c>
      <c r="D291" s="1210" t="e">
        <v>#DIV/0!</v>
      </c>
      <c r="E291" s="1230"/>
      <c r="F291" s="1231"/>
      <c r="G291" s="1231"/>
      <c r="H291" s="1232"/>
      <c r="I291" s="1227"/>
      <c r="J291" s="1210" t="s">
        <v>42</v>
      </c>
      <c r="K291" s="1210"/>
      <c r="L291" s="1227"/>
      <c r="M291" s="1227"/>
      <c r="N291" s="1210" t="s">
        <v>42</v>
      </c>
      <c r="O291" s="1210"/>
      <c r="P291" s="1210">
        <v>0</v>
      </c>
      <c r="Q291" s="1210">
        <v>0</v>
      </c>
      <c r="R291" s="1210" t="s">
        <v>42</v>
      </c>
      <c r="S291" s="1213"/>
    </row>
    <row r="292" spans="1:19" s="1187" customFormat="1" ht="18.75" customHeight="1" hidden="1">
      <c r="A292" s="1225" t="s">
        <v>554</v>
      </c>
      <c r="B292" s="1209" t="s">
        <v>42</v>
      </c>
      <c r="C292" s="1210" t="s">
        <v>42</v>
      </c>
      <c r="D292" s="1210" t="s">
        <v>42</v>
      </c>
      <c r="E292" s="1215" t="s">
        <v>42</v>
      </c>
      <c r="F292" s="1216" t="s">
        <v>42</v>
      </c>
      <c r="G292" s="1216" t="s">
        <v>42</v>
      </c>
      <c r="H292" s="1212" t="s">
        <v>42</v>
      </c>
      <c r="I292" s="1210" t="s">
        <v>42</v>
      </c>
      <c r="J292" s="1227"/>
      <c r="K292" s="1210"/>
      <c r="L292" s="1210" t="s">
        <v>42</v>
      </c>
      <c r="M292" s="1210" t="s">
        <v>42</v>
      </c>
      <c r="N292" s="1227"/>
      <c r="O292" s="1210"/>
      <c r="P292" s="1210" t="s">
        <v>42</v>
      </c>
      <c r="Q292" s="1210" t="s">
        <v>42</v>
      </c>
      <c r="R292" s="1210">
        <v>0</v>
      </c>
      <c r="S292" s="1213"/>
    </row>
    <row r="293" spans="1:19" s="1187" customFormat="1" ht="18.75" customHeight="1" hidden="1">
      <c r="A293" s="1226" t="s">
        <v>621</v>
      </c>
      <c r="B293" s="1209"/>
      <c r="C293" s="1227" t="e">
        <v>#DIV/0!</v>
      </c>
      <c r="D293" s="1227" t="e">
        <v>#DIV/0!</v>
      </c>
      <c r="E293" s="1215">
        <v>0</v>
      </c>
      <c r="F293" s="1216">
        <v>0</v>
      </c>
      <c r="G293" s="1216">
        <v>0</v>
      </c>
      <c r="H293" s="1212">
        <v>0</v>
      </c>
      <c r="I293" s="1210">
        <v>0</v>
      </c>
      <c r="J293" s="1210">
        <v>0</v>
      </c>
      <c r="K293" s="1210"/>
      <c r="L293" s="1210">
        <v>0</v>
      </c>
      <c r="M293" s="1210">
        <v>0</v>
      </c>
      <c r="N293" s="1210">
        <v>0</v>
      </c>
      <c r="O293" s="1210"/>
      <c r="P293" s="1210">
        <v>0</v>
      </c>
      <c r="Q293" s="1210">
        <v>0</v>
      </c>
      <c r="R293" s="1210">
        <v>0</v>
      </c>
      <c r="S293" s="1213"/>
    </row>
    <row r="294" spans="1:19" s="1187" customFormat="1" ht="18.75" customHeight="1" hidden="1">
      <c r="A294" s="1225" t="s">
        <v>552</v>
      </c>
      <c r="B294" s="1209" t="s">
        <v>42</v>
      </c>
      <c r="C294" s="1210" t="e">
        <v>#DIV/0!</v>
      </c>
      <c r="D294" s="1210" t="e">
        <v>#DIV/0!</v>
      </c>
      <c r="E294" s="1230"/>
      <c r="F294" s="1231"/>
      <c r="G294" s="1231"/>
      <c r="H294" s="1232"/>
      <c r="I294" s="1227"/>
      <c r="J294" s="1210" t="s">
        <v>42</v>
      </c>
      <c r="K294" s="1210"/>
      <c r="L294" s="1227"/>
      <c r="M294" s="1227"/>
      <c r="N294" s="1210" t="s">
        <v>42</v>
      </c>
      <c r="O294" s="1210"/>
      <c r="P294" s="1210">
        <v>0</v>
      </c>
      <c r="Q294" s="1210">
        <v>0</v>
      </c>
      <c r="R294" s="1210" t="s">
        <v>42</v>
      </c>
      <c r="S294" s="1213"/>
    </row>
    <row r="295" spans="1:19" s="1187" customFormat="1" ht="18.75" customHeight="1" hidden="1">
      <c r="A295" s="1225" t="s">
        <v>553</v>
      </c>
      <c r="B295" s="1209" t="s">
        <v>42</v>
      </c>
      <c r="C295" s="1210" t="e">
        <v>#DIV/0!</v>
      </c>
      <c r="D295" s="1210" t="e">
        <v>#DIV/0!</v>
      </c>
      <c r="E295" s="1230"/>
      <c r="F295" s="1231"/>
      <c r="G295" s="1231"/>
      <c r="H295" s="1232"/>
      <c r="I295" s="1227"/>
      <c r="J295" s="1210" t="s">
        <v>42</v>
      </c>
      <c r="K295" s="1210"/>
      <c r="L295" s="1227"/>
      <c r="M295" s="1227"/>
      <c r="N295" s="1210" t="s">
        <v>42</v>
      </c>
      <c r="O295" s="1210"/>
      <c r="P295" s="1210">
        <v>0</v>
      </c>
      <c r="Q295" s="1210">
        <v>0</v>
      </c>
      <c r="R295" s="1210" t="s">
        <v>42</v>
      </c>
      <c r="S295" s="1213"/>
    </row>
    <row r="296" spans="1:19" s="1187" customFormat="1" ht="18.75" customHeight="1" hidden="1">
      <c r="A296" s="1225" t="s">
        <v>554</v>
      </c>
      <c r="B296" s="1209" t="s">
        <v>42</v>
      </c>
      <c r="C296" s="1210" t="s">
        <v>42</v>
      </c>
      <c r="D296" s="1210" t="s">
        <v>42</v>
      </c>
      <c r="E296" s="1215" t="s">
        <v>42</v>
      </c>
      <c r="F296" s="1216" t="s">
        <v>42</v>
      </c>
      <c r="G296" s="1216" t="s">
        <v>42</v>
      </c>
      <c r="H296" s="1212" t="s">
        <v>42</v>
      </c>
      <c r="I296" s="1210" t="s">
        <v>42</v>
      </c>
      <c r="J296" s="1227"/>
      <c r="K296" s="1210"/>
      <c r="L296" s="1210" t="s">
        <v>42</v>
      </c>
      <c r="M296" s="1210" t="s">
        <v>42</v>
      </c>
      <c r="N296" s="1227"/>
      <c r="O296" s="1210"/>
      <c r="P296" s="1210" t="s">
        <v>42</v>
      </c>
      <c r="Q296" s="1210" t="s">
        <v>42</v>
      </c>
      <c r="R296" s="1210">
        <v>0</v>
      </c>
      <c r="S296" s="1213"/>
    </row>
    <row r="297" spans="1:19" s="1187" customFormat="1" ht="18.75" customHeight="1" hidden="1">
      <c r="A297" s="1226" t="s">
        <v>621</v>
      </c>
      <c r="B297" s="1209"/>
      <c r="C297" s="1227" t="e">
        <v>#DIV/0!</v>
      </c>
      <c r="D297" s="1227" t="e">
        <v>#DIV/0!</v>
      </c>
      <c r="E297" s="1215">
        <v>0</v>
      </c>
      <c r="F297" s="1216">
        <v>0</v>
      </c>
      <c r="G297" s="1216">
        <v>0</v>
      </c>
      <c r="H297" s="1212">
        <v>0</v>
      </c>
      <c r="I297" s="1210">
        <v>0</v>
      </c>
      <c r="J297" s="1210">
        <v>0</v>
      </c>
      <c r="K297" s="1210"/>
      <c r="L297" s="1210">
        <v>0</v>
      </c>
      <c r="M297" s="1210">
        <v>0</v>
      </c>
      <c r="N297" s="1210">
        <v>0</v>
      </c>
      <c r="O297" s="1210"/>
      <c r="P297" s="1210">
        <v>0</v>
      </c>
      <c r="Q297" s="1210">
        <v>0</v>
      </c>
      <c r="R297" s="1210">
        <v>0</v>
      </c>
      <c r="S297" s="1213"/>
    </row>
    <row r="298" spans="1:19" s="1187" customFormat="1" ht="18.75" customHeight="1" hidden="1">
      <c r="A298" s="1225" t="s">
        <v>552</v>
      </c>
      <c r="B298" s="1209" t="s">
        <v>42</v>
      </c>
      <c r="C298" s="1210" t="e">
        <v>#DIV/0!</v>
      </c>
      <c r="D298" s="1210" t="e">
        <v>#DIV/0!</v>
      </c>
      <c r="E298" s="1230"/>
      <c r="F298" s="1231"/>
      <c r="G298" s="1231"/>
      <c r="H298" s="1232"/>
      <c r="I298" s="1227"/>
      <c r="J298" s="1210" t="s">
        <v>42</v>
      </c>
      <c r="K298" s="1210"/>
      <c r="L298" s="1227"/>
      <c r="M298" s="1227"/>
      <c r="N298" s="1210" t="s">
        <v>42</v>
      </c>
      <c r="O298" s="1210"/>
      <c r="P298" s="1210">
        <v>0</v>
      </c>
      <c r="Q298" s="1210">
        <v>0</v>
      </c>
      <c r="R298" s="1210" t="s">
        <v>42</v>
      </c>
      <c r="S298" s="1213"/>
    </row>
    <row r="299" spans="1:19" s="1187" customFormat="1" ht="18.75" customHeight="1" hidden="1">
      <c r="A299" s="1225" t="s">
        <v>553</v>
      </c>
      <c r="B299" s="1209" t="s">
        <v>42</v>
      </c>
      <c r="C299" s="1210" t="e">
        <v>#DIV/0!</v>
      </c>
      <c r="D299" s="1210" t="e">
        <v>#DIV/0!</v>
      </c>
      <c r="E299" s="1230"/>
      <c r="F299" s="1231"/>
      <c r="G299" s="1231"/>
      <c r="H299" s="1232"/>
      <c r="I299" s="1227"/>
      <c r="J299" s="1210" t="s">
        <v>42</v>
      </c>
      <c r="K299" s="1210"/>
      <c r="L299" s="1227"/>
      <c r="M299" s="1227"/>
      <c r="N299" s="1210" t="s">
        <v>42</v>
      </c>
      <c r="O299" s="1210"/>
      <c r="P299" s="1210">
        <v>0</v>
      </c>
      <c r="Q299" s="1210">
        <v>0</v>
      </c>
      <c r="R299" s="1210" t="s">
        <v>42</v>
      </c>
      <c r="S299" s="1213"/>
    </row>
    <row r="300" spans="1:19" s="1187" customFormat="1" ht="18.75" customHeight="1" hidden="1">
      <c r="A300" s="1225" t="s">
        <v>554</v>
      </c>
      <c r="B300" s="1209" t="s">
        <v>42</v>
      </c>
      <c r="C300" s="1210" t="s">
        <v>42</v>
      </c>
      <c r="D300" s="1210" t="s">
        <v>42</v>
      </c>
      <c r="E300" s="1215" t="s">
        <v>42</v>
      </c>
      <c r="F300" s="1216" t="s">
        <v>42</v>
      </c>
      <c r="G300" s="1216" t="s">
        <v>42</v>
      </c>
      <c r="H300" s="1212" t="s">
        <v>42</v>
      </c>
      <c r="I300" s="1210" t="s">
        <v>42</v>
      </c>
      <c r="J300" s="1227"/>
      <c r="K300" s="1210"/>
      <c r="L300" s="1210" t="s">
        <v>42</v>
      </c>
      <c r="M300" s="1210" t="s">
        <v>42</v>
      </c>
      <c r="N300" s="1227"/>
      <c r="O300" s="1210"/>
      <c r="P300" s="1210" t="s">
        <v>42</v>
      </c>
      <c r="Q300" s="1210" t="s">
        <v>42</v>
      </c>
      <c r="R300" s="1210">
        <v>0</v>
      </c>
      <c r="S300" s="1213"/>
    </row>
    <row r="301" spans="1:19" s="1187" customFormat="1" ht="18.75" customHeight="1" hidden="1">
      <c r="A301" s="1226" t="s">
        <v>621</v>
      </c>
      <c r="B301" s="1209"/>
      <c r="C301" s="1227" t="e">
        <v>#DIV/0!</v>
      </c>
      <c r="D301" s="1227" t="e">
        <v>#DIV/0!</v>
      </c>
      <c r="E301" s="1215">
        <v>0</v>
      </c>
      <c r="F301" s="1216">
        <v>0</v>
      </c>
      <c r="G301" s="1216">
        <v>0</v>
      </c>
      <c r="H301" s="1212">
        <v>0</v>
      </c>
      <c r="I301" s="1210">
        <v>0</v>
      </c>
      <c r="J301" s="1210">
        <v>0</v>
      </c>
      <c r="K301" s="1210"/>
      <c r="L301" s="1210">
        <v>0</v>
      </c>
      <c r="M301" s="1210">
        <v>0</v>
      </c>
      <c r="N301" s="1210">
        <v>0</v>
      </c>
      <c r="O301" s="1210"/>
      <c r="P301" s="1210">
        <v>0</v>
      </c>
      <c r="Q301" s="1210">
        <v>0</v>
      </c>
      <c r="R301" s="1210">
        <v>0</v>
      </c>
      <c r="S301" s="1213"/>
    </row>
    <row r="302" spans="1:19" s="1187" customFormat="1" ht="18.75" customHeight="1" hidden="1">
      <c r="A302" s="1225" t="s">
        <v>552</v>
      </c>
      <c r="B302" s="1209" t="s">
        <v>42</v>
      </c>
      <c r="C302" s="1210" t="e">
        <v>#DIV/0!</v>
      </c>
      <c r="D302" s="1210" t="e">
        <v>#DIV/0!</v>
      </c>
      <c r="E302" s="1230"/>
      <c r="F302" s="1231"/>
      <c r="G302" s="1231"/>
      <c r="H302" s="1232"/>
      <c r="I302" s="1227"/>
      <c r="J302" s="1210" t="s">
        <v>42</v>
      </c>
      <c r="K302" s="1210"/>
      <c r="L302" s="1227"/>
      <c r="M302" s="1227"/>
      <c r="N302" s="1210" t="s">
        <v>42</v>
      </c>
      <c r="O302" s="1210"/>
      <c r="P302" s="1210">
        <v>0</v>
      </c>
      <c r="Q302" s="1210">
        <v>0</v>
      </c>
      <c r="R302" s="1210" t="s">
        <v>42</v>
      </c>
      <c r="S302" s="1213"/>
    </row>
    <row r="303" spans="1:19" s="1187" customFormat="1" ht="18.75" customHeight="1" hidden="1">
      <c r="A303" s="1225" t="s">
        <v>553</v>
      </c>
      <c r="B303" s="1209" t="s">
        <v>42</v>
      </c>
      <c r="C303" s="1210" t="e">
        <v>#DIV/0!</v>
      </c>
      <c r="D303" s="1210" t="e">
        <v>#DIV/0!</v>
      </c>
      <c r="E303" s="1230"/>
      <c r="F303" s="1231"/>
      <c r="G303" s="1231"/>
      <c r="H303" s="1232"/>
      <c r="I303" s="1227"/>
      <c r="J303" s="1210" t="s">
        <v>42</v>
      </c>
      <c r="K303" s="1210"/>
      <c r="L303" s="1227"/>
      <c r="M303" s="1227"/>
      <c r="N303" s="1210" t="s">
        <v>42</v>
      </c>
      <c r="O303" s="1210"/>
      <c r="P303" s="1210">
        <v>0</v>
      </c>
      <c r="Q303" s="1210">
        <v>0</v>
      </c>
      <c r="R303" s="1210" t="s">
        <v>42</v>
      </c>
      <c r="S303" s="1213"/>
    </row>
    <row r="304" spans="1:19" s="1187" customFormat="1" ht="18.75" customHeight="1" hidden="1">
      <c r="A304" s="1225" t="s">
        <v>554</v>
      </c>
      <c r="B304" s="1209" t="s">
        <v>42</v>
      </c>
      <c r="C304" s="1210" t="s">
        <v>42</v>
      </c>
      <c r="D304" s="1210" t="s">
        <v>42</v>
      </c>
      <c r="E304" s="1215" t="s">
        <v>42</v>
      </c>
      <c r="F304" s="1216" t="s">
        <v>42</v>
      </c>
      <c r="G304" s="1216" t="s">
        <v>42</v>
      </c>
      <c r="H304" s="1212" t="s">
        <v>42</v>
      </c>
      <c r="I304" s="1210" t="s">
        <v>42</v>
      </c>
      <c r="J304" s="1227"/>
      <c r="K304" s="1210"/>
      <c r="L304" s="1210" t="s">
        <v>42</v>
      </c>
      <c r="M304" s="1210" t="s">
        <v>42</v>
      </c>
      <c r="N304" s="1227"/>
      <c r="O304" s="1210"/>
      <c r="P304" s="1210" t="s">
        <v>42</v>
      </c>
      <c r="Q304" s="1210" t="s">
        <v>42</v>
      </c>
      <c r="R304" s="1210">
        <v>0</v>
      </c>
      <c r="S304" s="1213"/>
    </row>
    <row r="305" spans="1:19" s="1187" customFormat="1" ht="18.75" customHeight="1" hidden="1">
      <c r="A305" s="1226" t="s">
        <v>621</v>
      </c>
      <c r="B305" s="1209"/>
      <c r="C305" s="1227" t="e">
        <v>#DIV/0!</v>
      </c>
      <c r="D305" s="1227" t="e">
        <v>#DIV/0!</v>
      </c>
      <c r="E305" s="1215">
        <v>0</v>
      </c>
      <c r="F305" s="1216">
        <v>0</v>
      </c>
      <c r="G305" s="1216">
        <v>0</v>
      </c>
      <c r="H305" s="1212">
        <v>0</v>
      </c>
      <c r="I305" s="1210">
        <v>0</v>
      </c>
      <c r="J305" s="1210">
        <v>0</v>
      </c>
      <c r="K305" s="1210"/>
      <c r="L305" s="1210">
        <v>0</v>
      </c>
      <c r="M305" s="1210">
        <v>0</v>
      </c>
      <c r="N305" s="1210">
        <v>0</v>
      </c>
      <c r="O305" s="1210"/>
      <c r="P305" s="1210">
        <v>0</v>
      </c>
      <c r="Q305" s="1210">
        <v>0</v>
      </c>
      <c r="R305" s="1210">
        <v>0</v>
      </c>
      <c r="S305" s="1213"/>
    </row>
    <row r="306" spans="1:19" s="1187" customFormat="1" ht="18.75" customHeight="1" hidden="1">
      <c r="A306" s="1225" t="s">
        <v>552</v>
      </c>
      <c r="B306" s="1209" t="s">
        <v>42</v>
      </c>
      <c r="C306" s="1210" t="e">
        <v>#DIV/0!</v>
      </c>
      <c r="D306" s="1210" t="e">
        <v>#DIV/0!</v>
      </c>
      <c r="E306" s="1230"/>
      <c r="F306" s="1231"/>
      <c r="G306" s="1231"/>
      <c r="H306" s="1232"/>
      <c r="I306" s="1227"/>
      <c r="J306" s="1210" t="s">
        <v>42</v>
      </c>
      <c r="K306" s="1210"/>
      <c r="L306" s="1227"/>
      <c r="M306" s="1227"/>
      <c r="N306" s="1210" t="s">
        <v>42</v>
      </c>
      <c r="O306" s="1210"/>
      <c r="P306" s="1210">
        <v>0</v>
      </c>
      <c r="Q306" s="1210">
        <v>0</v>
      </c>
      <c r="R306" s="1210" t="s">
        <v>42</v>
      </c>
      <c r="S306" s="1213"/>
    </row>
    <row r="307" spans="1:19" s="1187" customFormat="1" ht="18.75" customHeight="1" hidden="1">
      <c r="A307" s="1225" t="s">
        <v>553</v>
      </c>
      <c r="B307" s="1209" t="s">
        <v>42</v>
      </c>
      <c r="C307" s="1210" t="e">
        <v>#DIV/0!</v>
      </c>
      <c r="D307" s="1210" t="e">
        <v>#DIV/0!</v>
      </c>
      <c r="E307" s="1230"/>
      <c r="F307" s="1231"/>
      <c r="G307" s="1231"/>
      <c r="H307" s="1232"/>
      <c r="I307" s="1227"/>
      <c r="J307" s="1210" t="s">
        <v>42</v>
      </c>
      <c r="K307" s="1210"/>
      <c r="L307" s="1227"/>
      <c r="M307" s="1227"/>
      <c r="N307" s="1210" t="s">
        <v>42</v>
      </c>
      <c r="O307" s="1210"/>
      <c r="P307" s="1210">
        <v>0</v>
      </c>
      <c r="Q307" s="1210">
        <v>0</v>
      </c>
      <c r="R307" s="1210" t="s">
        <v>42</v>
      </c>
      <c r="S307" s="1213"/>
    </row>
    <row r="308" spans="1:19" s="1187" customFormat="1" ht="18.75" customHeight="1" hidden="1" thickBot="1">
      <c r="A308" s="1241" t="s">
        <v>554</v>
      </c>
      <c r="B308" s="1242" t="s">
        <v>42</v>
      </c>
      <c r="C308" s="1243" t="s">
        <v>42</v>
      </c>
      <c r="D308" s="1243" t="s">
        <v>42</v>
      </c>
      <c r="E308" s="1244" t="s">
        <v>42</v>
      </c>
      <c r="F308" s="1245" t="s">
        <v>42</v>
      </c>
      <c r="G308" s="1245" t="s">
        <v>42</v>
      </c>
      <c r="H308" s="1246" t="s">
        <v>42</v>
      </c>
      <c r="I308" s="1243" t="s">
        <v>42</v>
      </c>
      <c r="J308" s="1247"/>
      <c r="K308" s="1243"/>
      <c r="L308" s="1243" t="s">
        <v>42</v>
      </c>
      <c r="M308" s="1243" t="s">
        <v>42</v>
      </c>
      <c r="N308" s="1247"/>
      <c r="O308" s="1243"/>
      <c r="P308" s="1243" t="s">
        <v>42</v>
      </c>
      <c r="Q308" s="1243" t="s">
        <v>42</v>
      </c>
      <c r="R308" s="1243">
        <v>0</v>
      </c>
      <c r="S308" s="1248"/>
    </row>
    <row r="309" spans="1:19" s="1187" customFormat="1" ht="18.75" customHeight="1" hidden="1">
      <c r="A309" s="1218" t="s">
        <v>555</v>
      </c>
      <c r="B309" s="1219" t="s">
        <v>42</v>
      </c>
      <c r="C309" s="1220" t="e">
        <v>#DIV/0!</v>
      </c>
      <c r="D309" s="1220" t="e">
        <v>#DIV/0!</v>
      </c>
      <c r="E309" s="1221">
        <v>0</v>
      </c>
      <c r="F309" s="1222">
        <v>0</v>
      </c>
      <c r="G309" s="1222">
        <v>0</v>
      </c>
      <c r="H309" s="1223">
        <v>0</v>
      </c>
      <c r="I309" s="1222">
        <v>0</v>
      </c>
      <c r="J309" s="1222">
        <v>0</v>
      </c>
      <c r="K309" s="1222"/>
      <c r="L309" s="1222">
        <v>0</v>
      </c>
      <c r="M309" s="1222">
        <v>0</v>
      </c>
      <c r="N309" s="1222">
        <v>0</v>
      </c>
      <c r="O309" s="1222"/>
      <c r="P309" s="1222">
        <v>0</v>
      </c>
      <c r="Q309" s="1222">
        <v>0</v>
      </c>
      <c r="R309" s="1222">
        <v>0</v>
      </c>
      <c r="S309" s="1224"/>
    </row>
    <row r="310" spans="1:19" s="1187" customFormat="1" ht="18.75" customHeight="1" hidden="1">
      <c r="A310" s="1225" t="s">
        <v>552</v>
      </c>
      <c r="B310" s="1209" t="s">
        <v>42</v>
      </c>
      <c r="C310" s="1210" t="e">
        <v>#DIV/0!</v>
      </c>
      <c r="D310" s="1210" t="e">
        <v>#DIV/0!</v>
      </c>
      <c r="E310" s="1211">
        <v>0</v>
      </c>
      <c r="F310" s="1210">
        <v>0</v>
      </c>
      <c r="G310" s="1210">
        <v>0</v>
      </c>
      <c r="H310" s="1212">
        <v>0</v>
      </c>
      <c r="I310" s="1210">
        <v>0</v>
      </c>
      <c r="J310" s="1210" t="s">
        <v>42</v>
      </c>
      <c r="K310" s="1210"/>
      <c r="L310" s="1210">
        <v>0</v>
      </c>
      <c r="M310" s="1210">
        <v>0</v>
      </c>
      <c r="N310" s="1210" t="s">
        <v>42</v>
      </c>
      <c r="O310" s="1210"/>
      <c r="P310" s="1210">
        <v>0</v>
      </c>
      <c r="Q310" s="1210">
        <v>0</v>
      </c>
      <c r="R310" s="1210" t="s">
        <v>42</v>
      </c>
      <c r="S310" s="1213"/>
    </row>
    <row r="311" spans="1:19" s="1187" customFormat="1" ht="18.75" customHeight="1" hidden="1">
      <c r="A311" s="1225" t="s">
        <v>553</v>
      </c>
      <c r="B311" s="1209" t="s">
        <v>42</v>
      </c>
      <c r="C311" s="1210" t="e">
        <v>#DIV/0!</v>
      </c>
      <c r="D311" s="1210" t="e">
        <v>#DIV/0!</v>
      </c>
      <c r="E311" s="1211">
        <v>0</v>
      </c>
      <c r="F311" s="1210">
        <v>0</v>
      </c>
      <c r="G311" s="1210">
        <v>0</v>
      </c>
      <c r="H311" s="1212">
        <v>0</v>
      </c>
      <c r="I311" s="1210">
        <v>0</v>
      </c>
      <c r="J311" s="1210" t="s">
        <v>42</v>
      </c>
      <c r="K311" s="1210"/>
      <c r="L311" s="1210">
        <v>0</v>
      </c>
      <c r="M311" s="1210">
        <v>0</v>
      </c>
      <c r="N311" s="1210" t="s">
        <v>42</v>
      </c>
      <c r="O311" s="1210"/>
      <c r="P311" s="1210">
        <v>0</v>
      </c>
      <c r="Q311" s="1210">
        <v>0</v>
      </c>
      <c r="R311" s="1210" t="s">
        <v>42</v>
      </c>
      <c r="S311" s="1213"/>
    </row>
    <row r="312" spans="1:19" s="1187" customFormat="1" ht="18.75" customHeight="1" hidden="1">
      <c r="A312" s="1225" t="s">
        <v>554</v>
      </c>
      <c r="B312" s="1209" t="s">
        <v>42</v>
      </c>
      <c r="C312" s="1210" t="s">
        <v>42</v>
      </c>
      <c r="D312" s="1210" t="s">
        <v>42</v>
      </c>
      <c r="E312" s="1215" t="s">
        <v>42</v>
      </c>
      <c r="F312" s="1216" t="s">
        <v>42</v>
      </c>
      <c r="G312" s="1216" t="s">
        <v>42</v>
      </c>
      <c r="H312" s="1212" t="s">
        <v>42</v>
      </c>
      <c r="I312" s="1210" t="s">
        <v>42</v>
      </c>
      <c r="J312" s="1210">
        <v>0</v>
      </c>
      <c r="K312" s="1210"/>
      <c r="L312" s="1210" t="s">
        <v>42</v>
      </c>
      <c r="M312" s="1210" t="s">
        <v>42</v>
      </c>
      <c r="N312" s="1210">
        <v>0</v>
      </c>
      <c r="O312" s="1210"/>
      <c r="P312" s="1210" t="s">
        <v>42</v>
      </c>
      <c r="Q312" s="1210" t="s">
        <v>42</v>
      </c>
      <c r="R312" s="1210">
        <v>0</v>
      </c>
      <c r="S312" s="1213"/>
    </row>
    <row r="313" spans="1:19" s="1187" customFormat="1" ht="18.75" customHeight="1" hidden="1">
      <c r="A313" s="1226" t="s">
        <v>621</v>
      </c>
      <c r="B313" s="1209"/>
      <c r="C313" s="1227" t="e">
        <v>#DIV/0!</v>
      </c>
      <c r="D313" s="1227" t="e">
        <v>#DIV/0!</v>
      </c>
      <c r="E313" s="1215">
        <v>0</v>
      </c>
      <c r="F313" s="1216">
        <v>0</v>
      </c>
      <c r="G313" s="1216">
        <v>0</v>
      </c>
      <c r="H313" s="1228">
        <v>0</v>
      </c>
      <c r="I313" s="1229">
        <v>0</v>
      </c>
      <c r="J313" s="1229">
        <v>0</v>
      </c>
      <c r="K313" s="1229"/>
      <c r="L313" s="1210">
        <v>0</v>
      </c>
      <c r="M313" s="1210">
        <v>0</v>
      </c>
      <c r="N313" s="1210">
        <v>0</v>
      </c>
      <c r="O313" s="1210"/>
      <c r="P313" s="1210">
        <v>0</v>
      </c>
      <c r="Q313" s="1210">
        <v>0</v>
      </c>
      <c r="R313" s="1210">
        <v>0</v>
      </c>
      <c r="S313" s="1213"/>
    </row>
    <row r="314" spans="1:19" s="1187" customFormat="1" ht="18.75" customHeight="1" hidden="1">
      <c r="A314" s="1225" t="s">
        <v>552</v>
      </c>
      <c r="B314" s="1209" t="s">
        <v>42</v>
      </c>
      <c r="C314" s="1210" t="e">
        <v>#DIV/0!</v>
      </c>
      <c r="D314" s="1210" t="e">
        <v>#DIV/0!</v>
      </c>
      <c r="E314" s="1230"/>
      <c r="F314" s="1231"/>
      <c r="G314" s="1231"/>
      <c r="H314" s="1232"/>
      <c r="I314" s="1227"/>
      <c r="J314" s="1229" t="s">
        <v>42</v>
      </c>
      <c r="K314" s="1229"/>
      <c r="L314" s="1227"/>
      <c r="M314" s="1227"/>
      <c r="N314" s="1210" t="s">
        <v>42</v>
      </c>
      <c r="O314" s="1210"/>
      <c r="P314" s="1210">
        <v>0</v>
      </c>
      <c r="Q314" s="1210">
        <v>0</v>
      </c>
      <c r="R314" s="1210" t="s">
        <v>42</v>
      </c>
      <c r="S314" s="1213"/>
    </row>
    <row r="315" spans="1:19" s="1187" customFormat="1" ht="18.75" customHeight="1" hidden="1">
      <c r="A315" s="1225" t="s">
        <v>553</v>
      </c>
      <c r="B315" s="1209" t="s">
        <v>42</v>
      </c>
      <c r="C315" s="1210" t="e">
        <v>#DIV/0!</v>
      </c>
      <c r="D315" s="1210" t="e">
        <v>#DIV/0!</v>
      </c>
      <c r="E315" s="1230"/>
      <c r="F315" s="1231"/>
      <c r="G315" s="1231"/>
      <c r="H315" s="1232"/>
      <c r="I315" s="1227"/>
      <c r="J315" s="1229" t="s">
        <v>42</v>
      </c>
      <c r="K315" s="1229"/>
      <c r="L315" s="1227"/>
      <c r="M315" s="1227"/>
      <c r="N315" s="1210" t="s">
        <v>42</v>
      </c>
      <c r="O315" s="1210"/>
      <c r="P315" s="1210">
        <v>0</v>
      </c>
      <c r="Q315" s="1210">
        <v>0</v>
      </c>
      <c r="R315" s="1210" t="s">
        <v>42</v>
      </c>
      <c r="S315" s="1213"/>
    </row>
    <row r="316" spans="1:19" s="1187" customFormat="1" ht="18.75" customHeight="1" hidden="1">
      <c r="A316" s="1225" t="s">
        <v>554</v>
      </c>
      <c r="B316" s="1209" t="s">
        <v>42</v>
      </c>
      <c r="C316" s="1210" t="s">
        <v>42</v>
      </c>
      <c r="D316" s="1210" t="s">
        <v>42</v>
      </c>
      <c r="E316" s="1215" t="s">
        <v>42</v>
      </c>
      <c r="F316" s="1216" t="s">
        <v>42</v>
      </c>
      <c r="G316" s="1216" t="s">
        <v>42</v>
      </c>
      <c r="H316" s="1212" t="s">
        <v>42</v>
      </c>
      <c r="I316" s="1210" t="s">
        <v>42</v>
      </c>
      <c r="J316" s="1227"/>
      <c r="K316" s="1229"/>
      <c r="L316" s="1210" t="s">
        <v>42</v>
      </c>
      <c r="M316" s="1210" t="s">
        <v>42</v>
      </c>
      <c r="N316" s="1227"/>
      <c r="O316" s="1210"/>
      <c r="P316" s="1210" t="s">
        <v>42</v>
      </c>
      <c r="Q316" s="1210" t="s">
        <v>42</v>
      </c>
      <c r="R316" s="1210">
        <v>0</v>
      </c>
      <c r="S316" s="1213"/>
    </row>
    <row r="317" spans="1:19" s="1187" customFormat="1" ht="18.75" customHeight="1" hidden="1">
      <c r="A317" s="1226" t="s">
        <v>621</v>
      </c>
      <c r="B317" s="1209"/>
      <c r="C317" s="1227" t="e">
        <v>#DIV/0!</v>
      </c>
      <c r="D317" s="1227" t="e">
        <v>#DIV/0!</v>
      </c>
      <c r="E317" s="1215">
        <v>0</v>
      </c>
      <c r="F317" s="1216">
        <v>0</v>
      </c>
      <c r="G317" s="1216">
        <v>0</v>
      </c>
      <c r="H317" s="1212">
        <v>0</v>
      </c>
      <c r="I317" s="1210">
        <v>0</v>
      </c>
      <c r="J317" s="1210">
        <v>0</v>
      </c>
      <c r="K317" s="1210"/>
      <c r="L317" s="1210">
        <v>0</v>
      </c>
      <c r="M317" s="1210">
        <v>0</v>
      </c>
      <c r="N317" s="1210">
        <v>0</v>
      </c>
      <c r="O317" s="1210"/>
      <c r="P317" s="1210">
        <v>0</v>
      </c>
      <c r="Q317" s="1210">
        <v>0</v>
      </c>
      <c r="R317" s="1210">
        <v>0</v>
      </c>
      <c r="S317" s="1213"/>
    </row>
    <row r="318" spans="1:19" s="1187" customFormat="1" ht="18.75" customHeight="1" hidden="1">
      <c r="A318" s="1225" t="s">
        <v>552</v>
      </c>
      <c r="B318" s="1209" t="s">
        <v>42</v>
      </c>
      <c r="C318" s="1210" t="e">
        <v>#DIV/0!</v>
      </c>
      <c r="D318" s="1210" t="e">
        <v>#DIV/0!</v>
      </c>
      <c r="E318" s="1230"/>
      <c r="F318" s="1231"/>
      <c r="G318" s="1231"/>
      <c r="H318" s="1232"/>
      <c r="I318" s="1227"/>
      <c r="J318" s="1210" t="s">
        <v>42</v>
      </c>
      <c r="K318" s="1210"/>
      <c r="L318" s="1227"/>
      <c r="M318" s="1227"/>
      <c r="N318" s="1210" t="s">
        <v>42</v>
      </c>
      <c r="O318" s="1210"/>
      <c r="P318" s="1210">
        <v>0</v>
      </c>
      <c r="Q318" s="1210">
        <v>0</v>
      </c>
      <c r="R318" s="1210" t="s">
        <v>42</v>
      </c>
      <c r="S318" s="1213"/>
    </row>
    <row r="319" spans="1:19" s="1187" customFormat="1" ht="18.75" customHeight="1" hidden="1">
      <c r="A319" s="1225" t="s">
        <v>553</v>
      </c>
      <c r="B319" s="1209" t="s">
        <v>42</v>
      </c>
      <c r="C319" s="1210" t="e">
        <v>#DIV/0!</v>
      </c>
      <c r="D319" s="1210" t="e">
        <v>#DIV/0!</v>
      </c>
      <c r="E319" s="1230"/>
      <c r="F319" s="1231"/>
      <c r="G319" s="1231"/>
      <c r="H319" s="1232"/>
      <c r="I319" s="1227"/>
      <c r="J319" s="1210" t="s">
        <v>42</v>
      </c>
      <c r="K319" s="1210"/>
      <c r="L319" s="1227"/>
      <c r="M319" s="1227"/>
      <c r="N319" s="1210" t="s">
        <v>42</v>
      </c>
      <c r="O319" s="1210"/>
      <c r="P319" s="1210">
        <v>0</v>
      </c>
      <c r="Q319" s="1210">
        <v>0</v>
      </c>
      <c r="R319" s="1210" t="s">
        <v>42</v>
      </c>
      <c r="S319" s="1213"/>
    </row>
    <row r="320" spans="1:19" s="1187" customFormat="1" ht="18.75" customHeight="1" hidden="1">
      <c r="A320" s="1225" t="s">
        <v>554</v>
      </c>
      <c r="B320" s="1209" t="s">
        <v>42</v>
      </c>
      <c r="C320" s="1210" t="s">
        <v>42</v>
      </c>
      <c r="D320" s="1210" t="s">
        <v>42</v>
      </c>
      <c r="E320" s="1215" t="s">
        <v>42</v>
      </c>
      <c r="F320" s="1216" t="s">
        <v>42</v>
      </c>
      <c r="G320" s="1216" t="s">
        <v>42</v>
      </c>
      <c r="H320" s="1212" t="s">
        <v>42</v>
      </c>
      <c r="I320" s="1210" t="s">
        <v>42</v>
      </c>
      <c r="J320" s="1227"/>
      <c r="K320" s="1210"/>
      <c r="L320" s="1210" t="s">
        <v>42</v>
      </c>
      <c r="M320" s="1210" t="s">
        <v>42</v>
      </c>
      <c r="N320" s="1227"/>
      <c r="O320" s="1210"/>
      <c r="P320" s="1210" t="s">
        <v>42</v>
      </c>
      <c r="Q320" s="1210" t="s">
        <v>42</v>
      </c>
      <c r="R320" s="1210">
        <v>0</v>
      </c>
      <c r="S320" s="1213"/>
    </row>
    <row r="321" spans="1:19" s="1187" customFormat="1" ht="18.75" customHeight="1" hidden="1">
      <c r="A321" s="1226" t="s">
        <v>621</v>
      </c>
      <c r="B321" s="1209"/>
      <c r="C321" s="1227" t="e">
        <v>#DIV/0!</v>
      </c>
      <c r="D321" s="1227" t="e">
        <v>#DIV/0!</v>
      </c>
      <c r="E321" s="1215">
        <v>0</v>
      </c>
      <c r="F321" s="1216">
        <v>0</v>
      </c>
      <c r="G321" s="1216">
        <v>0</v>
      </c>
      <c r="H321" s="1212">
        <v>0</v>
      </c>
      <c r="I321" s="1210">
        <v>0</v>
      </c>
      <c r="J321" s="1210">
        <v>0</v>
      </c>
      <c r="K321" s="1210"/>
      <c r="L321" s="1210">
        <v>0</v>
      </c>
      <c r="M321" s="1210">
        <v>0</v>
      </c>
      <c r="N321" s="1210">
        <v>0</v>
      </c>
      <c r="O321" s="1210"/>
      <c r="P321" s="1210">
        <v>0</v>
      </c>
      <c r="Q321" s="1210">
        <v>0</v>
      </c>
      <c r="R321" s="1210">
        <v>0</v>
      </c>
      <c r="S321" s="1213"/>
    </row>
    <row r="322" spans="1:19" s="1187" customFormat="1" ht="18.75" customHeight="1" hidden="1">
      <c r="A322" s="1225" t="s">
        <v>552</v>
      </c>
      <c r="B322" s="1209" t="s">
        <v>42</v>
      </c>
      <c r="C322" s="1210" t="e">
        <v>#DIV/0!</v>
      </c>
      <c r="D322" s="1210" t="e">
        <v>#DIV/0!</v>
      </c>
      <c r="E322" s="1230"/>
      <c r="F322" s="1231"/>
      <c r="G322" s="1231"/>
      <c r="H322" s="1232"/>
      <c r="I322" s="1227"/>
      <c r="J322" s="1210" t="s">
        <v>42</v>
      </c>
      <c r="K322" s="1210"/>
      <c r="L322" s="1227"/>
      <c r="M322" s="1227"/>
      <c r="N322" s="1210" t="s">
        <v>42</v>
      </c>
      <c r="O322" s="1210"/>
      <c r="P322" s="1210">
        <v>0</v>
      </c>
      <c r="Q322" s="1210">
        <v>0</v>
      </c>
      <c r="R322" s="1210" t="s">
        <v>42</v>
      </c>
      <c r="S322" s="1213"/>
    </row>
    <row r="323" spans="1:19" s="1187" customFormat="1" ht="18.75" customHeight="1" hidden="1">
      <c r="A323" s="1225" t="s">
        <v>553</v>
      </c>
      <c r="B323" s="1209" t="s">
        <v>42</v>
      </c>
      <c r="C323" s="1210" t="e">
        <v>#DIV/0!</v>
      </c>
      <c r="D323" s="1210" t="e">
        <v>#DIV/0!</v>
      </c>
      <c r="E323" s="1230"/>
      <c r="F323" s="1231"/>
      <c r="G323" s="1231"/>
      <c r="H323" s="1232"/>
      <c r="I323" s="1227"/>
      <c r="J323" s="1210" t="s">
        <v>42</v>
      </c>
      <c r="K323" s="1210"/>
      <c r="L323" s="1227"/>
      <c r="M323" s="1227"/>
      <c r="N323" s="1210" t="s">
        <v>42</v>
      </c>
      <c r="O323" s="1210"/>
      <c r="P323" s="1210">
        <v>0</v>
      </c>
      <c r="Q323" s="1210">
        <v>0</v>
      </c>
      <c r="R323" s="1210" t="s">
        <v>42</v>
      </c>
      <c r="S323" s="1213"/>
    </row>
    <row r="324" spans="1:19" s="1187" customFormat="1" ht="18.75" customHeight="1" hidden="1">
      <c r="A324" s="1225" t="s">
        <v>554</v>
      </c>
      <c r="B324" s="1209" t="s">
        <v>42</v>
      </c>
      <c r="C324" s="1210" t="s">
        <v>42</v>
      </c>
      <c r="D324" s="1210" t="s">
        <v>42</v>
      </c>
      <c r="E324" s="1215" t="s">
        <v>42</v>
      </c>
      <c r="F324" s="1216" t="s">
        <v>42</v>
      </c>
      <c r="G324" s="1216" t="s">
        <v>42</v>
      </c>
      <c r="H324" s="1212" t="s">
        <v>42</v>
      </c>
      <c r="I324" s="1210" t="s">
        <v>42</v>
      </c>
      <c r="J324" s="1227"/>
      <c r="K324" s="1210"/>
      <c r="L324" s="1210" t="s">
        <v>42</v>
      </c>
      <c r="M324" s="1210" t="s">
        <v>42</v>
      </c>
      <c r="N324" s="1227"/>
      <c r="O324" s="1210"/>
      <c r="P324" s="1210" t="s">
        <v>42</v>
      </c>
      <c r="Q324" s="1210" t="s">
        <v>42</v>
      </c>
      <c r="R324" s="1210">
        <v>0</v>
      </c>
      <c r="S324" s="1213"/>
    </row>
    <row r="325" spans="1:19" s="1187" customFormat="1" ht="18.75" customHeight="1" hidden="1">
      <c r="A325" s="1226" t="s">
        <v>621</v>
      </c>
      <c r="B325" s="1209"/>
      <c r="C325" s="1227" t="e">
        <v>#DIV/0!</v>
      </c>
      <c r="D325" s="1227" t="e">
        <v>#DIV/0!</v>
      </c>
      <c r="E325" s="1215">
        <v>0</v>
      </c>
      <c r="F325" s="1216">
        <v>0</v>
      </c>
      <c r="G325" s="1216">
        <v>0</v>
      </c>
      <c r="H325" s="1212">
        <v>0</v>
      </c>
      <c r="I325" s="1210">
        <v>0</v>
      </c>
      <c r="J325" s="1210">
        <v>0</v>
      </c>
      <c r="K325" s="1210"/>
      <c r="L325" s="1210">
        <v>0</v>
      </c>
      <c r="M325" s="1210">
        <v>0</v>
      </c>
      <c r="N325" s="1210">
        <v>0</v>
      </c>
      <c r="O325" s="1210"/>
      <c r="P325" s="1210">
        <v>0</v>
      </c>
      <c r="Q325" s="1210">
        <v>0</v>
      </c>
      <c r="R325" s="1210">
        <v>0</v>
      </c>
      <c r="S325" s="1213"/>
    </row>
    <row r="326" spans="1:19" s="1187" customFormat="1" ht="18.75" customHeight="1" hidden="1">
      <c r="A326" s="1225" t="s">
        <v>552</v>
      </c>
      <c r="B326" s="1209" t="s">
        <v>42</v>
      </c>
      <c r="C326" s="1210" t="e">
        <v>#DIV/0!</v>
      </c>
      <c r="D326" s="1210" t="e">
        <v>#DIV/0!</v>
      </c>
      <c r="E326" s="1230"/>
      <c r="F326" s="1231"/>
      <c r="G326" s="1231"/>
      <c r="H326" s="1232"/>
      <c r="I326" s="1227"/>
      <c r="J326" s="1210" t="s">
        <v>42</v>
      </c>
      <c r="K326" s="1210"/>
      <c r="L326" s="1227"/>
      <c r="M326" s="1227"/>
      <c r="N326" s="1210" t="s">
        <v>42</v>
      </c>
      <c r="O326" s="1210"/>
      <c r="P326" s="1210">
        <v>0</v>
      </c>
      <c r="Q326" s="1210">
        <v>0</v>
      </c>
      <c r="R326" s="1210" t="s">
        <v>42</v>
      </c>
      <c r="S326" s="1213"/>
    </row>
    <row r="327" spans="1:19" s="1187" customFormat="1" ht="18.75" customHeight="1" hidden="1">
      <c r="A327" s="1225" t="s">
        <v>553</v>
      </c>
      <c r="B327" s="1209" t="s">
        <v>42</v>
      </c>
      <c r="C327" s="1210" t="e">
        <v>#DIV/0!</v>
      </c>
      <c r="D327" s="1210" t="e">
        <v>#DIV/0!</v>
      </c>
      <c r="E327" s="1230"/>
      <c r="F327" s="1231"/>
      <c r="G327" s="1231"/>
      <c r="H327" s="1232"/>
      <c r="I327" s="1227"/>
      <c r="J327" s="1210" t="s">
        <v>42</v>
      </c>
      <c r="K327" s="1210"/>
      <c r="L327" s="1227"/>
      <c r="M327" s="1227"/>
      <c r="N327" s="1210" t="s">
        <v>42</v>
      </c>
      <c r="O327" s="1210"/>
      <c r="P327" s="1210">
        <v>0</v>
      </c>
      <c r="Q327" s="1210">
        <v>0</v>
      </c>
      <c r="R327" s="1210" t="s">
        <v>42</v>
      </c>
      <c r="S327" s="1213"/>
    </row>
    <row r="328" spans="1:19" s="1187" customFormat="1" ht="18.75" customHeight="1" hidden="1">
      <c r="A328" s="1225" t="s">
        <v>554</v>
      </c>
      <c r="B328" s="1209" t="s">
        <v>42</v>
      </c>
      <c r="C328" s="1210" t="s">
        <v>42</v>
      </c>
      <c r="D328" s="1210" t="s">
        <v>42</v>
      </c>
      <c r="E328" s="1215" t="s">
        <v>42</v>
      </c>
      <c r="F328" s="1216" t="s">
        <v>42</v>
      </c>
      <c r="G328" s="1216" t="s">
        <v>42</v>
      </c>
      <c r="H328" s="1212" t="s">
        <v>42</v>
      </c>
      <c r="I328" s="1210" t="s">
        <v>42</v>
      </c>
      <c r="J328" s="1227"/>
      <c r="K328" s="1210"/>
      <c r="L328" s="1210" t="s">
        <v>42</v>
      </c>
      <c r="M328" s="1210" t="s">
        <v>42</v>
      </c>
      <c r="N328" s="1227"/>
      <c r="O328" s="1210"/>
      <c r="P328" s="1210" t="s">
        <v>42</v>
      </c>
      <c r="Q328" s="1210" t="s">
        <v>42</v>
      </c>
      <c r="R328" s="1210">
        <v>0</v>
      </c>
      <c r="S328" s="1213"/>
    </row>
    <row r="329" spans="1:19" s="1187" customFormat="1" ht="18.75" customHeight="1" hidden="1">
      <c r="A329" s="1226" t="s">
        <v>621</v>
      </c>
      <c r="B329" s="1209"/>
      <c r="C329" s="1227" t="e">
        <v>#DIV/0!</v>
      </c>
      <c r="D329" s="1227" t="e">
        <v>#DIV/0!</v>
      </c>
      <c r="E329" s="1215">
        <v>0</v>
      </c>
      <c r="F329" s="1216">
        <v>0</v>
      </c>
      <c r="G329" s="1216">
        <v>0</v>
      </c>
      <c r="H329" s="1212">
        <v>0</v>
      </c>
      <c r="I329" s="1210">
        <v>0</v>
      </c>
      <c r="J329" s="1210">
        <v>0</v>
      </c>
      <c r="K329" s="1210"/>
      <c r="L329" s="1210">
        <v>0</v>
      </c>
      <c r="M329" s="1210">
        <v>0</v>
      </c>
      <c r="N329" s="1210">
        <v>0</v>
      </c>
      <c r="O329" s="1210"/>
      <c r="P329" s="1210">
        <v>0</v>
      </c>
      <c r="Q329" s="1210">
        <v>0</v>
      </c>
      <c r="R329" s="1210">
        <v>0</v>
      </c>
      <c r="S329" s="1213"/>
    </row>
    <row r="330" spans="1:19" s="1187" customFormat="1" ht="18.75" customHeight="1" hidden="1">
      <c r="A330" s="1225" t="s">
        <v>552</v>
      </c>
      <c r="B330" s="1209" t="s">
        <v>42</v>
      </c>
      <c r="C330" s="1210" t="e">
        <v>#DIV/0!</v>
      </c>
      <c r="D330" s="1210" t="e">
        <v>#DIV/0!</v>
      </c>
      <c r="E330" s="1230"/>
      <c r="F330" s="1231"/>
      <c r="G330" s="1231"/>
      <c r="H330" s="1232"/>
      <c r="I330" s="1227"/>
      <c r="J330" s="1210" t="s">
        <v>42</v>
      </c>
      <c r="K330" s="1210"/>
      <c r="L330" s="1227"/>
      <c r="M330" s="1227"/>
      <c r="N330" s="1210" t="s">
        <v>42</v>
      </c>
      <c r="O330" s="1210"/>
      <c r="P330" s="1210">
        <v>0</v>
      </c>
      <c r="Q330" s="1210">
        <v>0</v>
      </c>
      <c r="R330" s="1210" t="s">
        <v>42</v>
      </c>
      <c r="S330" s="1213"/>
    </row>
    <row r="331" spans="1:19" s="1187" customFormat="1" ht="18.75" customHeight="1" hidden="1">
      <c r="A331" s="1225" t="s">
        <v>553</v>
      </c>
      <c r="B331" s="1209" t="s">
        <v>42</v>
      </c>
      <c r="C331" s="1210" t="e">
        <v>#DIV/0!</v>
      </c>
      <c r="D331" s="1210" t="e">
        <v>#DIV/0!</v>
      </c>
      <c r="E331" s="1230"/>
      <c r="F331" s="1231"/>
      <c r="G331" s="1231"/>
      <c r="H331" s="1232"/>
      <c r="I331" s="1227"/>
      <c r="J331" s="1210" t="s">
        <v>42</v>
      </c>
      <c r="K331" s="1210"/>
      <c r="L331" s="1227"/>
      <c r="M331" s="1227"/>
      <c r="N331" s="1210" t="s">
        <v>42</v>
      </c>
      <c r="O331" s="1210"/>
      <c r="P331" s="1210">
        <v>0</v>
      </c>
      <c r="Q331" s="1210">
        <v>0</v>
      </c>
      <c r="R331" s="1210" t="s">
        <v>42</v>
      </c>
      <c r="S331" s="1213"/>
    </row>
    <row r="332" spans="1:19" s="1187" customFormat="1" ht="18.75" customHeight="1" hidden="1">
      <c r="A332" s="1225" t="s">
        <v>554</v>
      </c>
      <c r="B332" s="1209" t="s">
        <v>42</v>
      </c>
      <c r="C332" s="1210" t="s">
        <v>42</v>
      </c>
      <c r="D332" s="1210" t="s">
        <v>42</v>
      </c>
      <c r="E332" s="1215" t="s">
        <v>42</v>
      </c>
      <c r="F332" s="1216" t="s">
        <v>42</v>
      </c>
      <c r="G332" s="1216" t="s">
        <v>42</v>
      </c>
      <c r="H332" s="1212" t="s">
        <v>42</v>
      </c>
      <c r="I332" s="1210" t="s">
        <v>42</v>
      </c>
      <c r="J332" s="1227"/>
      <c r="K332" s="1210"/>
      <c r="L332" s="1210" t="s">
        <v>42</v>
      </c>
      <c r="M332" s="1210" t="s">
        <v>42</v>
      </c>
      <c r="N332" s="1227"/>
      <c r="O332" s="1210"/>
      <c r="P332" s="1210" t="s">
        <v>42</v>
      </c>
      <c r="Q332" s="1210" t="s">
        <v>42</v>
      </c>
      <c r="R332" s="1210">
        <v>0</v>
      </c>
      <c r="S332" s="1213"/>
    </row>
    <row r="333" spans="1:19" s="1187" customFormat="1" ht="18.75" customHeight="1" hidden="1">
      <c r="A333" s="1226" t="s">
        <v>621</v>
      </c>
      <c r="B333" s="1209"/>
      <c r="C333" s="1227" t="e">
        <v>#DIV/0!</v>
      </c>
      <c r="D333" s="1227" t="e">
        <v>#DIV/0!</v>
      </c>
      <c r="E333" s="1215">
        <v>0</v>
      </c>
      <c r="F333" s="1216">
        <v>0</v>
      </c>
      <c r="G333" s="1216">
        <v>0</v>
      </c>
      <c r="H333" s="1212">
        <v>0</v>
      </c>
      <c r="I333" s="1210">
        <v>0</v>
      </c>
      <c r="J333" s="1210">
        <v>0</v>
      </c>
      <c r="K333" s="1210"/>
      <c r="L333" s="1210">
        <v>0</v>
      </c>
      <c r="M333" s="1210">
        <v>0</v>
      </c>
      <c r="N333" s="1210">
        <v>0</v>
      </c>
      <c r="O333" s="1210"/>
      <c r="P333" s="1210">
        <v>0</v>
      </c>
      <c r="Q333" s="1210">
        <v>0</v>
      </c>
      <c r="R333" s="1210">
        <v>0</v>
      </c>
      <c r="S333" s="1213"/>
    </row>
    <row r="334" spans="1:19" s="1187" customFormat="1" ht="18.75" customHeight="1" hidden="1">
      <c r="A334" s="1225" t="s">
        <v>552</v>
      </c>
      <c r="B334" s="1209" t="s">
        <v>42</v>
      </c>
      <c r="C334" s="1210" t="e">
        <v>#DIV/0!</v>
      </c>
      <c r="D334" s="1210" t="e">
        <v>#DIV/0!</v>
      </c>
      <c r="E334" s="1230"/>
      <c r="F334" s="1231"/>
      <c r="G334" s="1231"/>
      <c r="H334" s="1232"/>
      <c r="I334" s="1227"/>
      <c r="J334" s="1210" t="s">
        <v>42</v>
      </c>
      <c r="K334" s="1210"/>
      <c r="L334" s="1227"/>
      <c r="M334" s="1227"/>
      <c r="N334" s="1210" t="s">
        <v>42</v>
      </c>
      <c r="O334" s="1210"/>
      <c r="P334" s="1210">
        <v>0</v>
      </c>
      <c r="Q334" s="1210">
        <v>0</v>
      </c>
      <c r="R334" s="1210" t="s">
        <v>42</v>
      </c>
      <c r="S334" s="1213"/>
    </row>
    <row r="335" spans="1:19" s="1187" customFormat="1" ht="18.75" customHeight="1" hidden="1">
      <c r="A335" s="1225" t="s">
        <v>553</v>
      </c>
      <c r="B335" s="1209" t="s">
        <v>42</v>
      </c>
      <c r="C335" s="1210" t="e">
        <v>#DIV/0!</v>
      </c>
      <c r="D335" s="1210" t="e">
        <v>#DIV/0!</v>
      </c>
      <c r="E335" s="1230"/>
      <c r="F335" s="1231"/>
      <c r="G335" s="1231"/>
      <c r="H335" s="1232"/>
      <c r="I335" s="1227"/>
      <c r="J335" s="1210" t="s">
        <v>42</v>
      </c>
      <c r="K335" s="1210"/>
      <c r="L335" s="1227"/>
      <c r="M335" s="1227"/>
      <c r="N335" s="1210" t="s">
        <v>42</v>
      </c>
      <c r="O335" s="1210"/>
      <c r="P335" s="1210">
        <v>0</v>
      </c>
      <c r="Q335" s="1210">
        <v>0</v>
      </c>
      <c r="R335" s="1210" t="s">
        <v>42</v>
      </c>
      <c r="S335" s="1213"/>
    </row>
    <row r="336" spans="1:19" s="1187" customFormat="1" ht="18.75" customHeight="1" hidden="1">
      <c r="A336" s="1225" t="s">
        <v>554</v>
      </c>
      <c r="B336" s="1209" t="s">
        <v>42</v>
      </c>
      <c r="C336" s="1210" t="s">
        <v>42</v>
      </c>
      <c r="D336" s="1210" t="s">
        <v>42</v>
      </c>
      <c r="E336" s="1215" t="s">
        <v>42</v>
      </c>
      <c r="F336" s="1216" t="s">
        <v>42</v>
      </c>
      <c r="G336" s="1216" t="s">
        <v>42</v>
      </c>
      <c r="H336" s="1212" t="s">
        <v>42</v>
      </c>
      <c r="I336" s="1210" t="s">
        <v>42</v>
      </c>
      <c r="J336" s="1227"/>
      <c r="K336" s="1210"/>
      <c r="L336" s="1210" t="s">
        <v>42</v>
      </c>
      <c r="M336" s="1210" t="s">
        <v>42</v>
      </c>
      <c r="N336" s="1227"/>
      <c r="O336" s="1210"/>
      <c r="P336" s="1210" t="s">
        <v>42</v>
      </c>
      <c r="Q336" s="1210" t="s">
        <v>42</v>
      </c>
      <c r="R336" s="1210">
        <v>0</v>
      </c>
      <c r="S336" s="1213"/>
    </row>
    <row r="337" spans="1:19" s="1187" customFormat="1" ht="18.75" customHeight="1" hidden="1">
      <c r="A337" s="1226" t="s">
        <v>621</v>
      </c>
      <c r="B337" s="1209"/>
      <c r="C337" s="1227" t="e">
        <v>#DIV/0!</v>
      </c>
      <c r="D337" s="1227" t="e">
        <v>#DIV/0!</v>
      </c>
      <c r="E337" s="1215">
        <v>0</v>
      </c>
      <c r="F337" s="1216">
        <v>0</v>
      </c>
      <c r="G337" s="1216">
        <v>0</v>
      </c>
      <c r="H337" s="1212">
        <v>0</v>
      </c>
      <c r="I337" s="1210">
        <v>0</v>
      </c>
      <c r="J337" s="1210">
        <v>0</v>
      </c>
      <c r="K337" s="1210"/>
      <c r="L337" s="1210">
        <v>0</v>
      </c>
      <c r="M337" s="1210">
        <v>0</v>
      </c>
      <c r="N337" s="1210">
        <v>0</v>
      </c>
      <c r="O337" s="1210"/>
      <c r="P337" s="1210">
        <v>0</v>
      </c>
      <c r="Q337" s="1210">
        <v>0</v>
      </c>
      <c r="R337" s="1210">
        <v>0</v>
      </c>
      <c r="S337" s="1213"/>
    </row>
    <row r="338" spans="1:19" s="1187" customFormat="1" ht="18.75" customHeight="1" hidden="1">
      <c r="A338" s="1225" t="s">
        <v>552</v>
      </c>
      <c r="B338" s="1209" t="s">
        <v>42</v>
      </c>
      <c r="C338" s="1210" t="e">
        <v>#DIV/0!</v>
      </c>
      <c r="D338" s="1210" t="e">
        <v>#DIV/0!</v>
      </c>
      <c r="E338" s="1230"/>
      <c r="F338" s="1231"/>
      <c r="G338" s="1231"/>
      <c r="H338" s="1232"/>
      <c r="I338" s="1227"/>
      <c r="J338" s="1210" t="s">
        <v>42</v>
      </c>
      <c r="K338" s="1210"/>
      <c r="L338" s="1227"/>
      <c r="M338" s="1227"/>
      <c r="N338" s="1210" t="s">
        <v>42</v>
      </c>
      <c r="O338" s="1210"/>
      <c r="P338" s="1210">
        <v>0</v>
      </c>
      <c r="Q338" s="1210">
        <v>0</v>
      </c>
      <c r="R338" s="1210" t="s">
        <v>42</v>
      </c>
      <c r="S338" s="1213"/>
    </row>
    <row r="339" spans="1:19" s="1187" customFormat="1" ht="18.75" customHeight="1" hidden="1">
      <c r="A339" s="1225" t="s">
        <v>553</v>
      </c>
      <c r="B339" s="1209" t="s">
        <v>42</v>
      </c>
      <c r="C339" s="1210" t="e">
        <v>#DIV/0!</v>
      </c>
      <c r="D339" s="1210" t="e">
        <v>#DIV/0!</v>
      </c>
      <c r="E339" s="1230"/>
      <c r="F339" s="1231"/>
      <c r="G339" s="1231"/>
      <c r="H339" s="1232"/>
      <c r="I339" s="1227"/>
      <c r="J339" s="1210" t="s">
        <v>42</v>
      </c>
      <c r="K339" s="1210"/>
      <c r="L339" s="1227"/>
      <c r="M339" s="1227"/>
      <c r="N339" s="1210" t="s">
        <v>42</v>
      </c>
      <c r="O339" s="1210"/>
      <c r="P339" s="1210">
        <v>0</v>
      </c>
      <c r="Q339" s="1210">
        <v>0</v>
      </c>
      <c r="R339" s="1210" t="s">
        <v>42</v>
      </c>
      <c r="S339" s="1213"/>
    </row>
    <row r="340" spans="1:19" s="1187" customFormat="1" ht="18.75" customHeight="1" hidden="1" thickBot="1">
      <c r="A340" s="1241" t="s">
        <v>554</v>
      </c>
      <c r="B340" s="1242" t="s">
        <v>42</v>
      </c>
      <c r="C340" s="1243" t="s">
        <v>42</v>
      </c>
      <c r="D340" s="1243" t="s">
        <v>42</v>
      </c>
      <c r="E340" s="1244" t="s">
        <v>42</v>
      </c>
      <c r="F340" s="1245" t="s">
        <v>42</v>
      </c>
      <c r="G340" s="1245" t="s">
        <v>42</v>
      </c>
      <c r="H340" s="1246" t="s">
        <v>42</v>
      </c>
      <c r="I340" s="1243" t="s">
        <v>42</v>
      </c>
      <c r="J340" s="1247"/>
      <c r="K340" s="1243"/>
      <c r="L340" s="1243" t="s">
        <v>42</v>
      </c>
      <c r="M340" s="1243" t="s">
        <v>42</v>
      </c>
      <c r="N340" s="1247"/>
      <c r="O340" s="1243"/>
      <c r="P340" s="1243" t="s">
        <v>42</v>
      </c>
      <c r="Q340" s="1243" t="s">
        <v>42</v>
      </c>
      <c r="R340" s="1243">
        <v>0</v>
      </c>
      <c r="S340" s="1248"/>
    </row>
    <row r="341" spans="1:19" s="1187" customFormat="1" ht="18.75" customHeight="1" hidden="1">
      <c r="A341" s="1218" t="s">
        <v>555</v>
      </c>
      <c r="B341" s="1219" t="s">
        <v>42</v>
      </c>
      <c r="C341" s="1220" t="e">
        <v>#DIV/0!</v>
      </c>
      <c r="D341" s="1220" t="e">
        <v>#DIV/0!</v>
      </c>
      <c r="E341" s="1221">
        <v>0</v>
      </c>
      <c r="F341" s="1222">
        <v>0</v>
      </c>
      <c r="G341" s="1222">
        <v>0</v>
      </c>
      <c r="H341" s="1223">
        <v>0</v>
      </c>
      <c r="I341" s="1222">
        <v>0</v>
      </c>
      <c r="J341" s="1222">
        <v>0</v>
      </c>
      <c r="K341" s="1222"/>
      <c r="L341" s="1222">
        <v>0</v>
      </c>
      <c r="M341" s="1222">
        <v>0</v>
      </c>
      <c r="N341" s="1222">
        <v>0</v>
      </c>
      <c r="O341" s="1222"/>
      <c r="P341" s="1222">
        <v>0</v>
      </c>
      <c r="Q341" s="1222">
        <v>0</v>
      </c>
      <c r="R341" s="1222">
        <v>0</v>
      </c>
      <c r="S341" s="1224"/>
    </row>
    <row r="342" spans="1:19" s="1187" customFormat="1" ht="18.75" customHeight="1" hidden="1">
      <c r="A342" s="1225" t="s">
        <v>552</v>
      </c>
      <c r="B342" s="1209" t="s">
        <v>42</v>
      </c>
      <c r="C342" s="1210" t="e">
        <v>#DIV/0!</v>
      </c>
      <c r="D342" s="1210" t="e">
        <v>#DIV/0!</v>
      </c>
      <c r="E342" s="1211">
        <v>0</v>
      </c>
      <c r="F342" s="1210">
        <v>0</v>
      </c>
      <c r="G342" s="1210">
        <v>0</v>
      </c>
      <c r="H342" s="1212">
        <v>0</v>
      </c>
      <c r="I342" s="1210">
        <v>0</v>
      </c>
      <c r="J342" s="1210" t="s">
        <v>42</v>
      </c>
      <c r="K342" s="1210"/>
      <c r="L342" s="1210">
        <v>0</v>
      </c>
      <c r="M342" s="1210">
        <v>0</v>
      </c>
      <c r="N342" s="1210" t="s">
        <v>42</v>
      </c>
      <c r="O342" s="1210"/>
      <c r="P342" s="1210">
        <v>0</v>
      </c>
      <c r="Q342" s="1210">
        <v>0</v>
      </c>
      <c r="R342" s="1210" t="s">
        <v>42</v>
      </c>
      <c r="S342" s="1213"/>
    </row>
    <row r="343" spans="1:19" s="1187" customFormat="1" ht="18.75" customHeight="1" hidden="1">
      <c r="A343" s="1225" t="s">
        <v>553</v>
      </c>
      <c r="B343" s="1209" t="s">
        <v>42</v>
      </c>
      <c r="C343" s="1210" t="e">
        <v>#DIV/0!</v>
      </c>
      <c r="D343" s="1210" t="e">
        <v>#DIV/0!</v>
      </c>
      <c r="E343" s="1211">
        <v>0</v>
      </c>
      <c r="F343" s="1210">
        <v>0</v>
      </c>
      <c r="G343" s="1210">
        <v>0</v>
      </c>
      <c r="H343" s="1212">
        <v>0</v>
      </c>
      <c r="I343" s="1210">
        <v>0</v>
      </c>
      <c r="J343" s="1210" t="s">
        <v>42</v>
      </c>
      <c r="K343" s="1210"/>
      <c r="L343" s="1210">
        <v>0</v>
      </c>
      <c r="M343" s="1210">
        <v>0</v>
      </c>
      <c r="N343" s="1210" t="s">
        <v>42</v>
      </c>
      <c r="O343" s="1210"/>
      <c r="P343" s="1210">
        <v>0</v>
      </c>
      <c r="Q343" s="1210">
        <v>0</v>
      </c>
      <c r="R343" s="1210" t="s">
        <v>42</v>
      </c>
      <c r="S343" s="1213"/>
    </row>
    <row r="344" spans="1:19" s="1187" customFormat="1" ht="18.75" customHeight="1" hidden="1">
      <c r="A344" s="1225" t="s">
        <v>554</v>
      </c>
      <c r="B344" s="1209" t="s">
        <v>42</v>
      </c>
      <c r="C344" s="1210" t="s">
        <v>42</v>
      </c>
      <c r="D344" s="1210" t="s">
        <v>42</v>
      </c>
      <c r="E344" s="1215" t="s">
        <v>42</v>
      </c>
      <c r="F344" s="1216" t="s">
        <v>42</v>
      </c>
      <c r="G344" s="1216" t="s">
        <v>42</v>
      </c>
      <c r="H344" s="1212" t="s">
        <v>42</v>
      </c>
      <c r="I344" s="1210" t="s">
        <v>42</v>
      </c>
      <c r="J344" s="1210">
        <v>0</v>
      </c>
      <c r="K344" s="1210"/>
      <c r="L344" s="1210" t="s">
        <v>42</v>
      </c>
      <c r="M344" s="1210" t="s">
        <v>42</v>
      </c>
      <c r="N344" s="1210">
        <v>0</v>
      </c>
      <c r="O344" s="1210"/>
      <c r="P344" s="1210" t="s">
        <v>42</v>
      </c>
      <c r="Q344" s="1210" t="s">
        <v>42</v>
      </c>
      <c r="R344" s="1210">
        <v>0</v>
      </c>
      <c r="S344" s="1213"/>
    </row>
    <row r="345" spans="1:19" s="1187" customFormat="1" ht="18.75" customHeight="1" hidden="1">
      <c r="A345" s="1226" t="s">
        <v>621</v>
      </c>
      <c r="B345" s="1209"/>
      <c r="C345" s="1227" t="e">
        <v>#DIV/0!</v>
      </c>
      <c r="D345" s="1227" t="e">
        <v>#DIV/0!</v>
      </c>
      <c r="E345" s="1215">
        <v>0</v>
      </c>
      <c r="F345" s="1216">
        <v>0</v>
      </c>
      <c r="G345" s="1216">
        <v>0</v>
      </c>
      <c r="H345" s="1228">
        <v>0</v>
      </c>
      <c r="I345" s="1229">
        <v>0</v>
      </c>
      <c r="J345" s="1229">
        <v>0</v>
      </c>
      <c r="K345" s="1229"/>
      <c r="L345" s="1210">
        <v>0</v>
      </c>
      <c r="M345" s="1210">
        <v>0</v>
      </c>
      <c r="N345" s="1210">
        <v>0</v>
      </c>
      <c r="O345" s="1210"/>
      <c r="P345" s="1210">
        <v>0</v>
      </c>
      <c r="Q345" s="1210">
        <v>0</v>
      </c>
      <c r="R345" s="1210">
        <v>0</v>
      </c>
      <c r="S345" s="1213"/>
    </row>
    <row r="346" spans="1:19" s="1187" customFormat="1" ht="18.75" customHeight="1" hidden="1">
      <c r="A346" s="1225" t="s">
        <v>552</v>
      </c>
      <c r="B346" s="1209" t="s">
        <v>42</v>
      </c>
      <c r="C346" s="1210" t="e">
        <v>#DIV/0!</v>
      </c>
      <c r="D346" s="1210" t="e">
        <v>#DIV/0!</v>
      </c>
      <c r="E346" s="1230"/>
      <c r="F346" s="1231"/>
      <c r="G346" s="1231"/>
      <c r="H346" s="1232"/>
      <c r="I346" s="1227"/>
      <c r="J346" s="1229" t="s">
        <v>42</v>
      </c>
      <c r="K346" s="1229"/>
      <c r="L346" s="1227"/>
      <c r="M346" s="1227"/>
      <c r="N346" s="1210" t="s">
        <v>42</v>
      </c>
      <c r="O346" s="1210"/>
      <c r="P346" s="1210">
        <v>0</v>
      </c>
      <c r="Q346" s="1210">
        <v>0</v>
      </c>
      <c r="R346" s="1210" t="s">
        <v>42</v>
      </c>
      <c r="S346" s="1213"/>
    </row>
    <row r="347" spans="1:19" s="1187" customFormat="1" ht="18.75" customHeight="1" hidden="1">
      <c r="A347" s="1225" t="s">
        <v>553</v>
      </c>
      <c r="B347" s="1209" t="s">
        <v>42</v>
      </c>
      <c r="C347" s="1210" t="e">
        <v>#DIV/0!</v>
      </c>
      <c r="D347" s="1210" t="e">
        <v>#DIV/0!</v>
      </c>
      <c r="E347" s="1230"/>
      <c r="F347" s="1231"/>
      <c r="G347" s="1231"/>
      <c r="H347" s="1232"/>
      <c r="I347" s="1227"/>
      <c r="J347" s="1229" t="s">
        <v>42</v>
      </c>
      <c r="K347" s="1229"/>
      <c r="L347" s="1227"/>
      <c r="M347" s="1227"/>
      <c r="N347" s="1210" t="s">
        <v>42</v>
      </c>
      <c r="O347" s="1210"/>
      <c r="P347" s="1210">
        <v>0</v>
      </c>
      <c r="Q347" s="1210">
        <v>0</v>
      </c>
      <c r="R347" s="1210" t="s">
        <v>42</v>
      </c>
      <c r="S347" s="1213"/>
    </row>
    <row r="348" spans="1:19" s="1187" customFormat="1" ht="18.75" customHeight="1" hidden="1">
      <c r="A348" s="1225" t="s">
        <v>554</v>
      </c>
      <c r="B348" s="1209" t="s">
        <v>42</v>
      </c>
      <c r="C348" s="1210" t="s">
        <v>42</v>
      </c>
      <c r="D348" s="1210" t="s">
        <v>42</v>
      </c>
      <c r="E348" s="1215" t="s">
        <v>42</v>
      </c>
      <c r="F348" s="1216" t="s">
        <v>42</v>
      </c>
      <c r="G348" s="1216" t="s">
        <v>42</v>
      </c>
      <c r="H348" s="1212" t="s">
        <v>42</v>
      </c>
      <c r="I348" s="1210" t="s">
        <v>42</v>
      </c>
      <c r="J348" s="1227"/>
      <c r="K348" s="1229"/>
      <c r="L348" s="1210" t="s">
        <v>42</v>
      </c>
      <c r="M348" s="1210" t="s">
        <v>42</v>
      </c>
      <c r="N348" s="1227"/>
      <c r="O348" s="1210"/>
      <c r="P348" s="1210" t="s">
        <v>42</v>
      </c>
      <c r="Q348" s="1210" t="s">
        <v>42</v>
      </c>
      <c r="R348" s="1210">
        <v>0</v>
      </c>
      <c r="S348" s="1213"/>
    </row>
    <row r="349" spans="1:19" s="1187" customFormat="1" ht="18.75" customHeight="1" hidden="1">
      <c r="A349" s="1226" t="s">
        <v>621</v>
      </c>
      <c r="B349" s="1209"/>
      <c r="C349" s="1227" t="e">
        <v>#DIV/0!</v>
      </c>
      <c r="D349" s="1227" t="e">
        <v>#DIV/0!</v>
      </c>
      <c r="E349" s="1215">
        <v>0</v>
      </c>
      <c r="F349" s="1216">
        <v>0</v>
      </c>
      <c r="G349" s="1216">
        <v>0</v>
      </c>
      <c r="H349" s="1212">
        <v>0</v>
      </c>
      <c r="I349" s="1210">
        <v>0</v>
      </c>
      <c r="J349" s="1210">
        <v>0</v>
      </c>
      <c r="K349" s="1210"/>
      <c r="L349" s="1210">
        <v>0</v>
      </c>
      <c r="M349" s="1210">
        <v>0</v>
      </c>
      <c r="N349" s="1210">
        <v>0</v>
      </c>
      <c r="O349" s="1210"/>
      <c r="P349" s="1210">
        <v>0</v>
      </c>
      <c r="Q349" s="1210">
        <v>0</v>
      </c>
      <c r="R349" s="1210">
        <v>0</v>
      </c>
      <c r="S349" s="1213"/>
    </row>
    <row r="350" spans="1:19" s="1187" customFormat="1" ht="18.75" customHeight="1" hidden="1">
      <c r="A350" s="1225" t="s">
        <v>552</v>
      </c>
      <c r="B350" s="1209" t="s">
        <v>42</v>
      </c>
      <c r="C350" s="1210" t="e">
        <v>#DIV/0!</v>
      </c>
      <c r="D350" s="1210" t="e">
        <v>#DIV/0!</v>
      </c>
      <c r="E350" s="1230"/>
      <c r="F350" s="1231"/>
      <c r="G350" s="1231"/>
      <c r="H350" s="1232"/>
      <c r="I350" s="1227"/>
      <c r="J350" s="1210" t="s">
        <v>42</v>
      </c>
      <c r="K350" s="1210"/>
      <c r="L350" s="1227"/>
      <c r="M350" s="1227"/>
      <c r="N350" s="1210" t="s">
        <v>42</v>
      </c>
      <c r="O350" s="1210"/>
      <c r="P350" s="1210">
        <v>0</v>
      </c>
      <c r="Q350" s="1210">
        <v>0</v>
      </c>
      <c r="R350" s="1210" t="s">
        <v>42</v>
      </c>
      <c r="S350" s="1213"/>
    </row>
    <row r="351" spans="1:19" s="1187" customFormat="1" ht="18.75" customHeight="1" hidden="1">
      <c r="A351" s="1225" t="s">
        <v>553</v>
      </c>
      <c r="B351" s="1209" t="s">
        <v>42</v>
      </c>
      <c r="C351" s="1210" t="e">
        <v>#DIV/0!</v>
      </c>
      <c r="D351" s="1210" t="e">
        <v>#DIV/0!</v>
      </c>
      <c r="E351" s="1230"/>
      <c r="F351" s="1231"/>
      <c r="G351" s="1231"/>
      <c r="H351" s="1232"/>
      <c r="I351" s="1227"/>
      <c r="J351" s="1210" t="s">
        <v>42</v>
      </c>
      <c r="K351" s="1210"/>
      <c r="L351" s="1227"/>
      <c r="M351" s="1227"/>
      <c r="N351" s="1210" t="s">
        <v>42</v>
      </c>
      <c r="O351" s="1210"/>
      <c r="P351" s="1210">
        <v>0</v>
      </c>
      <c r="Q351" s="1210">
        <v>0</v>
      </c>
      <c r="R351" s="1210" t="s">
        <v>42</v>
      </c>
      <c r="S351" s="1213"/>
    </row>
    <row r="352" spans="1:19" s="1187" customFormat="1" ht="18.75" customHeight="1" hidden="1">
      <c r="A352" s="1225" t="s">
        <v>554</v>
      </c>
      <c r="B352" s="1209" t="s">
        <v>42</v>
      </c>
      <c r="C352" s="1210" t="s">
        <v>42</v>
      </c>
      <c r="D352" s="1210" t="s">
        <v>42</v>
      </c>
      <c r="E352" s="1215" t="s">
        <v>42</v>
      </c>
      <c r="F352" s="1216" t="s">
        <v>42</v>
      </c>
      <c r="G352" s="1216" t="s">
        <v>42</v>
      </c>
      <c r="H352" s="1212" t="s">
        <v>42</v>
      </c>
      <c r="I352" s="1210" t="s">
        <v>42</v>
      </c>
      <c r="J352" s="1227"/>
      <c r="K352" s="1210"/>
      <c r="L352" s="1210" t="s">
        <v>42</v>
      </c>
      <c r="M352" s="1210" t="s">
        <v>42</v>
      </c>
      <c r="N352" s="1227"/>
      <c r="O352" s="1210"/>
      <c r="P352" s="1210" t="s">
        <v>42</v>
      </c>
      <c r="Q352" s="1210" t="s">
        <v>42</v>
      </c>
      <c r="R352" s="1210">
        <v>0</v>
      </c>
      <c r="S352" s="1213"/>
    </row>
    <row r="353" spans="1:19" s="1187" customFormat="1" ht="18.75" customHeight="1" hidden="1">
      <c r="A353" s="1226" t="s">
        <v>621</v>
      </c>
      <c r="B353" s="1209"/>
      <c r="C353" s="1227" t="e">
        <v>#DIV/0!</v>
      </c>
      <c r="D353" s="1227" t="e">
        <v>#DIV/0!</v>
      </c>
      <c r="E353" s="1215">
        <v>0</v>
      </c>
      <c r="F353" s="1216">
        <v>0</v>
      </c>
      <c r="G353" s="1216">
        <v>0</v>
      </c>
      <c r="H353" s="1212">
        <v>0</v>
      </c>
      <c r="I353" s="1210">
        <v>0</v>
      </c>
      <c r="J353" s="1210">
        <v>0</v>
      </c>
      <c r="K353" s="1210"/>
      <c r="L353" s="1210">
        <v>0</v>
      </c>
      <c r="M353" s="1210">
        <v>0</v>
      </c>
      <c r="N353" s="1210">
        <v>0</v>
      </c>
      <c r="O353" s="1210"/>
      <c r="P353" s="1210">
        <v>0</v>
      </c>
      <c r="Q353" s="1210">
        <v>0</v>
      </c>
      <c r="R353" s="1210">
        <v>0</v>
      </c>
      <c r="S353" s="1213"/>
    </row>
    <row r="354" spans="1:19" s="1187" customFormat="1" ht="18.75" customHeight="1" hidden="1">
      <c r="A354" s="1225" t="s">
        <v>552</v>
      </c>
      <c r="B354" s="1209" t="s">
        <v>42</v>
      </c>
      <c r="C354" s="1210" t="e">
        <v>#DIV/0!</v>
      </c>
      <c r="D354" s="1210" t="e">
        <v>#DIV/0!</v>
      </c>
      <c r="E354" s="1230"/>
      <c r="F354" s="1231"/>
      <c r="G354" s="1231"/>
      <c r="H354" s="1232"/>
      <c r="I354" s="1227"/>
      <c r="J354" s="1210" t="s">
        <v>42</v>
      </c>
      <c r="K354" s="1210"/>
      <c r="L354" s="1227"/>
      <c r="M354" s="1227"/>
      <c r="N354" s="1210" t="s">
        <v>42</v>
      </c>
      <c r="O354" s="1210"/>
      <c r="P354" s="1210">
        <v>0</v>
      </c>
      <c r="Q354" s="1210">
        <v>0</v>
      </c>
      <c r="R354" s="1210" t="s">
        <v>42</v>
      </c>
      <c r="S354" s="1213"/>
    </row>
    <row r="355" spans="1:19" s="1187" customFormat="1" ht="18.75" customHeight="1" hidden="1">
      <c r="A355" s="1225" t="s">
        <v>553</v>
      </c>
      <c r="B355" s="1209" t="s">
        <v>42</v>
      </c>
      <c r="C355" s="1210" t="e">
        <v>#DIV/0!</v>
      </c>
      <c r="D355" s="1210" t="e">
        <v>#DIV/0!</v>
      </c>
      <c r="E355" s="1230"/>
      <c r="F355" s="1231"/>
      <c r="G355" s="1231"/>
      <c r="H355" s="1232"/>
      <c r="I355" s="1227"/>
      <c r="J355" s="1210" t="s">
        <v>42</v>
      </c>
      <c r="K355" s="1210"/>
      <c r="L355" s="1227"/>
      <c r="M355" s="1227"/>
      <c r="N355" s="1210" t="s">
        <v>42</v>
      </c>
      <c r="O355" s="1210"/>
      <c r="P355" s="1210">
        <v>0</v>
      </c>
      <c r="Q355" s="1210">
        <v>0</v>
      </c>
      <c r="R355" s="1210" t="s">
        <v>42</v>
      </c>
      <c r="S355" s="1213"/>
    </row>
    <row r="356" spans="1:19" s="1187" customFormat="1" ht="18.75" customHeight="1" hidden="1">
      <c r="A356" s="1225" t="s">
        <v>554</v>
      </c>
      <c r="B356" s="1209" t="s">
        <v>42</v>
      </c>
      <c r="C356" s="1210" t="s">
        <v>42</v>
      </c>
      <c r="D356" s="1210" t="s">
        <v>42</v>
      </c>
      <c r="E356" s="1215" t="s">
        <v>42</v>
      </c>
      <c r="F356" s="1216" t="s">
        <v>42</v>
      </c>
      <c r="G356" s="1216" t="s">
        <v>42</v>
      </c>
      <c r="H356" s="1212" t="s">
        <v>42</v>
      </c>
      <c r="I356" s="1210" t="s">
        <v>42</v>
      </c>
      <c r="J356" s="1227"/>
      <c r="K356" s="1210"/>
      <c r="L356" s="1210" t="s">
        <v>42</v>
      </c>
      <c r="M356" s="1210" t="s">
        <v>42</v>
      </c>
      <c r="N356" s="1227"/>
      <c r="O356" s="1210"/>
      <c r="P356" s="1210" t="s">
        <v>42</v>
      </c>
      <c r="Q356" s="1210" t="s">
        <v>42</v>
      </c>
      <c r="R356" s="1210">
        <v>0</v>
      </c>
      <c r="S356" s="1213"/>
    </row>
    <row r="357" spans="1:19" s="1187" customFormat="1" ht="18.75" customHeight="1" hidden="1">
      <c r="A357" s="1226" t="s">
        <v>621</v>
      </c>
      <c r="B357" s="1209"/>
      <c r="C357" s="1227" t="e">
        <v>#DIV/0!</v>
      </c>
      <c r="D357" s="1227" t="e">
        <v>#DIV/0!</v>
      </c>
      <c r="E357" s="1215">
        <v>0</v>
      </c>
      <c r="F357" s="1216">
        <v>0</v>
      </c>
      <c r="G357" s="1216">
        <v>0</v>
      </c>
      <c r="H357" s="1212">
        <v>0</v>
      </c>
      <c r="I357" s="1210">
        <v>0</v>
      </c>
      <c r="J357" s="1210">
        <v>0</v>
      </c>
      <c r="K357" s="1210"/>
      <c r="L357" s="1210">
        <v>0</v>
      </c>
      <c r="M357" s="1210">
        <v>0</v>
      </c>
      <c r="N357" s="1210">
        <v>0</v>
      </c>
      <c r="O357" s="1210"/>
      <c r="P357" s="1210">
        <v>0</v>
      </c>
      <c r="Q357" s="1210">
        <v>0</v>
      </c>
      <c r="R357" s="1210">
        <v>0</v>
      </c>
      <c r="S357" s="1213"/>
    </row>
    <row r="358" spans="1:19" s="1187" customFormat="1" ht="18.75" customHeight="1" hidden="1">
      <c r="A358" s="1225" t="s">
        <v>552</v>
      </c>
      <c r="B358" s="1209" t="s">
        <v>42</v>
      </c>
      <c r="C358" s="1210" t="e">
        <v>#DIV/0!</v>
      </c>
      <c r="D358" s="1210" t="e">
        <v>#DIV/0!</v>
      </c>
      <c r="E358" s="1230"/>
      <c r="F358" s="1231"/>
      <c r="G358" s="1231"/>
      <c r="H358" s="1232"/>
      <c r="I358" s="1227"/>
      <c r="J358" s="1210" t="s">
        <v>42</v>
      </c>
      <c r="K358" s="1210"/>
      <c r="L358" s="1227"/>
      <c r="M358" s="1227"/>
      <c r="N358" s="1210" t="s">
        <v>42</v>
      </c>
      <c r="O358" s="1210"/>
      <c r="P358" s="1210">
        <v>0</v>
      </c>
      <c r="Q358" s="1210">
        <v>0</v>
      </c>
      <c r="R358" s="1210" t="s">
        <v>42</v>
      </c>
      <c r="S358" s="1213"/>
    </row>
    <row r="359" spans="1:19" s="1187" customFormat="1" ht="18.75" customHeight="1" hidden="1">
      <c r="A359" s="1225" t="s">
        <v>553</v>
      </c>
      <c r="B359" s="1209" t="s">
        <v>42</v>
      </c>
      <c r="C359" s="1210" t="e">
        <v>#DIV/0!</v>
      </c>
      <c r="D359" s="1210" t="e">
        <v>#DIV/0!</v>
      </c>
      <c r="E359" s="1230"/>
      <c r="F359" s="1231"/>
      <c r="G359" s="1231"/>
      <c r="H359" s="1232"/>
      <c r="I359" s="1227"/>
      <c r="J359" s="1210" t="s">
        <v>42</v>
      </c>
      <c r="K359" s="1210"/>
      <c r="L359" s="1227"/>
      <c r="M359" s="1227"/>
      <c r="N359" s="1210" t="s">
        <v>42</v>
      </c>
      <c r="O359" s="1210"/>
      <c r="P359" s="1210">
        <v>0</v>
      </c>
      <c r="Q359" s="1210">
        <v>0</v>
      </c>
      <c r="R359" s="1210" t="s">
        <v>42</v>
      </c>
      <c r="S359" s="1213"/>
    </row>
    <row r="360" spans="1:19" s="1187" customFormat="1" ht="18.75" customHeight="1" hidden="1">
      <c r="A360" s="1225" t="s">
        <v>554</v>
      </c>
      <c r="B360" s="1209" t="s">
        <v>42</v>
      </c>
      <c r="C360" s="1210" t="s">
        <v>42</v>
      </c>
      <c r="D360" s="1210" t="s">
        <v>42</v>
      </c>
      <c r="E360" s="1215" t="s">
        <v>42</v>
      </c>
      <c r="F360" s="1216" t="s">
        <v>42</v>
      </c>
      <c r="G360" s="1216" t="s">
        <v>42</v>
      </c>
      <c r="H360" s="1212" t="s">
        <v>42</v>
      </c>
      <c r="I360" s="1210" t="s">
        <v>42</v>
      </c>
      <c r="J360" s="1227"/>
      <c r="K360" s="1210"/>
      <c r="L360" s="1210" t="s">
        <v>42</v>
      </c>
      <c r="M360" s="1210" t="s">
        <v>42</v>
      </c>
      <c r="N360" s="1227"/>
      <c r="O360" s="1210"/>
      <c r="P360" s="1210" t="s">
        <v>42</v>
      </c>
      <c r="Q360" s="1210" t="s">
        <v>42</v>
      </c>
      <c r="R360" s="1210">
        <v>0</v>
      </c>
      <c r="S360" s="1213"/>
    </row>
    <row r="361" spans="1:19" s="1187" customFormat="1" ht="18.75" customHeight="1" hidden="1">
      <c r="A361" s="1226" t="s">
        <v>621</v>
      </c>
      <c r="B361" s="1209"/>
      <c r="C361" s="1227" t="e">
        <v>#DIV/0!</v>
      </c>
      <c r="D361" s="1227" t="e">
        <v>#DIV/0!</v>
      </c>
      <c r="E361" s="1215">
        <v>0</v>
      </c>
      <c r="F361" s="1216">
        <v>0</v>
      </c>
      <c r="G361" s="1216">
        <v>0</v>
      </c>
      <c r="H361" s="1212">
        <v>0</v>
      </c>
      <c r="I361" s="1210">
        <v>0</v>
      </c>
      <c r="J361" s="1210">
        <v>0</v>
      </c>
      <c r="K361" s="1210"/>
      <c r="L361" s="1210">
        <v>0</v>
      </c>
      <c r="M361" s="1210">
        <v>0</v>
      </c>
      <c r="N361" s="1210">
        <v>0</v>
      </c>
      <c r="O361" s="1210"/>
      <c r="P361" s="1210">
        <v>0</v>
      </c>
      <c r="Q361" s="1210">
        <v>0</v>
      </c>
      <c r="R361" s="1210">
        <v>0</v>
      </c>
      <c r="S361" s="1213"/>
    </row>
    <row r="362" spans="1:19" s="1187" customFormat="1" ht="18.75" customHeight="1" hidden="1">
      <c r="A362" s="1225" t="s">
        <v>552</v>
      </c>
      <c r="B362" s="1209" t="s">
        <v>42</v>
      </c>
      <c r="C362" s="1210" t="e">
        <v>#DIV/0!</v>
      </c>
      <c r="D362" s="1210" t="e">
        <v>#DIV/0!</v>
      </c>
      <c r="E362" s="1230"/>
      <c r="F362" s="1231"/>
      <c r="G362" s="1231"/>
      <c r="H362" s="1232"/>
      <c r="I362" s="1227"/>
      <c r="J362" s="1210" t="s">
        <v>42</v>
      </c>
      <c r="K362" s="1210"/>
      <c r="L362" s="1227"/>
      <c r="M362" s="1227"/>
      <c r="N362" s="1210" t="s">
        <v>42</v>
      </c>
      <c r="O362" s="1210"/>
      <c r="P362" s="1210">
        <v>0</v>
      </c>
      <c r="Q362" s="1210">
        <v>0</v>
      </c>
      <c r="R362" s="1210" t="s">
        <v>42</v>
      </c>
      <c r="S362" s="1213"/>
    </row>
    <row r="363" spans="1:19" s="1187" customFormat="1" ht="18.75" customHeight="1" hidden="1">
      <c r="A363" s="1225" t="s">
        <v>553</v>
      </c>
      <c r="B363" s="1209" t="s">
        <v>42</v>
      </c>
      <c r="C363" s="1210" t="e">
        <v>#DIV/0!</v>
      </c>
      <c r="D363" s="1210" t="e">
        <v>#DIV/0!</v>
      </c>
      <c r="E363" s="1230"/>
      <c r="F363" s="1231"/>
      <c r="G363" s="1231"/>
      <c r="H363" s="1232"/>
      <c r="I363" s="1227"/>
      <c r="J363" s="1210" t="s">
        <v>42</v>
      </c>
      <c r="K363" s="1210"/>
      <c r="L363" s="1227"/>
      <c r="M363" s="1227"/>
      <c r="N363" s="1210" t="s">
        <v>42</v>
      </c>
      <c r="O363" s="1210"/>
      <c r="P363" s="1210">
        <v>0</v>
      </c>
      <c r="Q363" s="1210">
        <v>0</v>
      </c>
      <c r="R363" s="1210" t="s">
        <v>42</v>
      </c>
      <c r="S363" s="1213"/>
    </row>
    <row r="364" spans="1:19" s="1187" customFormat="1" ht="18.75" customHeight="1" hidden="1">
      <c r="A364" s="1225" t="s">
        <v>554</v>
      </c>
      <c r="B364" s="1209" t="s">
        <v>42</v>
      </c>
      <c r="C364" s="1210" t="s">
        <v>42</v>
      </c>
      <c r="D364" s="1210" t="s">
        <v>42</v>
      </c>
      <c r="E364" s="1215" t="s">
        <v>42</v>
      </c>
      <c r="F364" s="1216" t="s">
        <v>42</v>
      </c>
      <c r="G364" s="1216" t="s">
        <v>42</v>
      </c>
      <c r="H364" s="1212" t="s">
        <v>42</v>
      </c>
      <c r="I364" s="1210" t="s">
        <v>42</v>
      </c>
      <c r="J364" s="1227"/>
      <c r="K364" s="1210"/>
      <c r="L364" s="1210" t="s">
        <v>42</v>
      </c>
      <c r="M364" s="1210" t="s">
        <v>42</v>
      </c>
      <c r="N364" s="1227"/>
      <c r="O364" s="1210"/>
      <c r="P364" s="1210" t="s">
        <v>42</v>
      </c>
      <c r="Q364" s="1210" t="s">
        <v>42</v>
      </c>
      <c r="R364" s="1210">
        <v>0</v>
      </c>
      <c r="S364" s="1213"/>
    </row>
    <row r="365" spans="1:19" s="1187" customFormat="1" ht="18.75" customHeight="1" hidden="1">
      <c r="A365" s="1226" t="s">
        <v>621</v>
      </c>
      <c r="B365" s="1209"/>
      <c r="C365" s="1227" t="e">
        <v>#DIV/0!</v>
      </c>
      <c r="D365" s="1227" t="e">
        <v>#DIV/0!</v>
      </c>
      <c r="E365" s="1215">
        <v>0</v>
      </c>
      <c r="F365" s="1216">
        <v>0</v>
      </c>
      <c r="G365" s="1216">
        <v>0</v>
      </c>
      <c r="H365" s="1212">
        <v>0</v>
      </c>
      <c r="I365" s="1210">
        <v>0</v>
      </c>
      <c r="J365" s="1210">
        <v>0</v>
      </c>
      <c r="K365" s="1210"/>
      <c r="L365" s="1210">
        <v>0</v>
      </c>
      <c r="M365" s="1210">
        <v>0</v>
      </c>
      <c r="N365" s="1210">
        <v>0</v>
      </c>
      <c r="O365" s="1210"/>
      <c r="P365" s="1210">
        <v>0</v>
      </c>
      <c r="Q365" s="1210">
        <v>0</v>
      </c>
      <c r="R365" s="1210">
        <v>0</v>
      </c>
      <c r="S365" s="1213"/>
    </row>
    <row r="366" spans="1:19" s="1187" customFormat="1" ht="18.75" customHeight="1" hidden="1">
      <c r="A366" s="1225" t="s">
        <v>552</v>
      </c>
      <c r="B366" s="1209" t="s">
        <v>42</v>
      </c>
      <c r="C366" s="1210" t="e">
        <v>#DIV/0!</v>
      </c>
      <c r="D366" s="1210" t="e">
        <v>#DIV/0!</v>
      </c>
      <c r="E366" s="1230"/>
      <c r="F366" s="1231"/>
      <c r="G366" s="1231"/>
      <c r="H366" s="1232"/>
      <c r="I366" s="1227"/>
      <c r="J366" s="1210" t="s">
        <v>42</v>
      </c>
      <c r="K366" s="1210"/>
      <c r="L366" s="1227"/>
      <c r="M366" s="1227"/>
      <c r="N366" s="1210" t="s">
        <v>42</v>
      </c>
      <c r="O366" s="1210"/>
      <c r="P366" s="1210">
        <v>0</v>
      </c>
      <c r="Q366" s="1210">
        <v>0</v>
      </c>
      <c r="R366" s="1210" t="s">
        <v>42</v>
      </c>
      <c r="S366" s="1213"/>
    </row>
    <row r="367" spans="1:19" s="1187" customFormat="1" ht="18.75" customHeight="1" hidden="1">
      <c r="A367" s="1225" t="s">
        <v>553</v>
      </c>
      <c r="B367" s="1209" t="s">
        <v>42</v>
      </c>
      <c r="C367" s="1210" t="e">
        <v>#DIV/0!</v>
      </c>
      <c r="D367" s="1210" t="e">
        <v>#DIV/0!</v>
      </c>
      <c r="E367" s="1230"/>
      <c r="F367" s="1231"/>
      <c r="G367" s="1231"/>
      <c r="H367" s="1232"/>
      <c r="I367" s="1227"/>
      <c r="J367" s="1210" t="s">
        <v>42</v>
      </c>
      <c r="K367" s="1210"/>
      <c r="L367" s="1227"/>
      <c r="M367" s="1227"/>
      <c r="N367" s="1210" t="s">
        <v>42</v>
      </c>
      <c r="O367" s="1210"/>
      <c r="P367" s="1210">
        <v>0</v>
      </c>
      <c r="Q367" s="1210">
        <v>0</v>
      </c>
      <c r="R367" s="1210" t="s">
        <v>42</v>
      </c>
      <c r="S367" s="1213"/>
    </row>
    <row r="368" spans="1:19" s="1187" customFormat="1" ht="18.75" customHeight="1" hidden="1">
      <c r="A368" s="1225" t="s">
        <v>554</v>
      </c>
      <c r="B368" s="1209" t="s">
        <v>42</v>
      </c>
      <c r="C368" s="1210" t="s">
        <v>42</v>
      </c>
      <c r="D368" s="1210" t="s">
        <v>42</v>
      </c>
      <c r="E368" s="1215" t="s">
        <v>42</v>
      </c>
      <c r="F368" s="1216" t="s">
        <v>42</v>
      </c>
      <c r="G368" s="1216" t="s">
        <v>42</v>
      </c>
      <c r="H368" s="1212" t="s">
        <v>42</v>
      </c>
      <c r="I368" s="1210" t="s">
        <v>42</v>
      </c>
      <c r="J368" s="1227"/>
      <c r="K368" s="1210"/>
      <c r="L368" s="1210" t="s">
        <v>42</v>
      </c>
      <c r="M368" s="1210" t="s">
        <v>42</v>
      </c>
      <c r="N368" s="1227"/>
      <c r="O368" s="1210"/>
      <c r="P368" s="1210" t="s">
        <v>42</v>
      </c>
      <c r="Q368" s="1210" t="s">
        <v>42</v>
      </c>
      <c r="R368" s="1210">
        <v>0</v>
      </c>
      <c r="S368" s="1213"/>
    </row>
    <row r="369" spans="1:19" s="1187" customFormat="1" ht="18.75" customHeight="1" hidden="1">
      <c r="A369" s="1226" t="s">
        <v>621</v>
      </c>
      <c r="B369" s="1209"/>
      <c r="C369" s="1227" t="e">
        <v>#DIV/0!</v>
      </c>
      <c r="D369" s="1227" t="e">
        <v>#DIV/0!</v>
      </c>
      <c r="E369" s="1215">
        <v>0</v>
      </c>
      <c r="F369" s="1216">
        <v>0</v>
      </c>
      <c r="G369" s="1216">
        <v>0</v>
      </c>
      <c r="H369" s="1212">
        <v>0</v>
      </c>
      <c r="I369" s="1210">
        <v>0</v>
      </c>
      <c r="J369" s="1210">
        <v>0</v>
      </c>
      <c r="K369" s="1210"/>
      <c r="L369" s="1210">
        <v>0</v>
      </c>
      <c r="M369" s="1210">
        <v>0</v>
      </c>
      <c r="N369" s="1210">
        <v>0</v>
      </c>
      <c r="O369" s="1210"/>
      <c r="P369" s="1210">
        <v>0</v>
      </c>
      <c r="Q369" s="1210">
        <v>0</v>
      </c>
      <c r="R369" s="1210">
        <v>0</v>
      </c>
      <c r="S369" s="1213"/>
    </row>
    <row r="370" spans="1:19" s="1187" customFormat="1" ht="18.75" customHeight="1" hidden="1">
      <c r="A370" s="1225" t="s">
        <v>552</v>
      </c>
      <c r="B370" s="1209" t="s">
        <v>42</v>
      </c>
      <c r="C370" s="1210" t="e">
        <v>#DIV/0!</v>
      </c>
      <c r="D370" s="1210" t="e">
        <v>#DIV/0!</v>
      </c>
      <c r="E370" s="1230"/>
      <c r="F370" s="1231"/>
      <c r="G370" s="1231"/>
      <c r="H370" s="1232"/>
      <c r="I370" s="1227"/>
      <c r="J370" s="1210" t="s">
        <v>42</v>
      </c>
      <c r="K370" s="1210"/>
      <c r="L370" s="1227"/>
      <c r="M370" s="1227"/>
      <c r="N370" s="1210" t="s">
        <v>42</v>
      </c>
      <c r="O370" s="1210"/>
      <c r="P370" s="1210">
        <v>0</v>
      </c>
      <c r="Q370" s="1210">
        <v>0</v>
      </c>
      <c r="R370" s="1210" t="s">
        <v>42</v>
      </c>
      <c r="S370" s="1213"/>
    </row>
    <row r="371" spans="1:19" s="1187" customFormat="1" ht="18.75" customHeight="1" hidden="1">
      <c r="A371" s="1225" t="s">
        <v>553</v>
      </c>
      <c r="B371" s="1209" t="s">
        <v>42</v>
      </c>
      <c r="C371" s="1210" t="e">
        <v>#DIV/0!</v>
      </c>
      <c r="D371" s="1210" t="e">
        <v>#DIV/0!</v>
      </c>
      <c r="E371" s="1230"/>
      <c r="F371" s="1231"/>
      <c r="G371" s="1231"/>
      <c r="H371" s="1232"/>
      <c r="I371" s="1227"/>
      <c r="J371" s="1210" t="s">
        <v>42</v>
      </c>
      <c r="K371" s="1210"/>
      <c r="L371" s="1227"/>
      <c r="M371" s="1227"/>
      <c r="N371" s="1210" t="s">
        <v>42</v>
      </c>
      <c r="O371" s="1210"/>
      <c r="P371" s="1210">
        <v>0</v>
      </c>
      <c r="Q371" s="1210">
        <v>0</v>
      </c>
      <c r="R371" s="1210" t="s">
        <v>42</v>
      </c>
      <c r="S371" s="1213"/>
    </row>
    <row r="372" spans="1:19" s="1187" customFormat="1" ht="18.75" customHeight="1" hidden="1" thickBot="1">
      <c r="A372" s="1241" t="s">
        <v>554</v>
      </c>
      <c r="B372" s="1242" t="s">
        <v>42</v>
      </c>
      <c r="C372" s="1243" t="s">
        <v>42</v>
      </c>
      <c r="D372" s="1243" t="s">
        <v>42</v>
      </c>
      <c r="E372" s="1244" t="s">
        <v>42</v>
      </c>
      <c r="F372" s="1245" t="s">
        <v>42</v>
      </c>
      <c r="G372" s="1245" t="s">
        <v>42</v>
      </c>
      <c r="H372" s="1246" t="s">
        <v>42</v>
      </c>
      <c r="I372" s="1243" t="s">
        <v>42</v>
      </c>
      <c r="J372" s="1247"/>
      <c r="K372" s="1243"/>
      <c r="L372" s="1243" t="s">
        <v>42</v>
      </c>
      <c r="M372" s="1243" t="s">
        <v>42</v>
      </c>
      <c r="N372" s="1247"/>
      <c r="O372" s="1243"/>
      <c r="P372" s="1243" t="s">
        <v>42</v>
      </c>
      <c r="Q372" s="1243" t="s">
        <v>42</v>
      </c>
      <c r="R372" s="1243">
        <v>0</v>
      </c>
      <c r="S372" s="1248"/>
    </row>
    <row r="373" spans="1:19" s="1187" customFormat="1" ht="18.75" customHeight="1" hidden="1">
      <c r="A373" s="1218" t="s">
        <v>555</v>
      </c>
      <c r="B373" s="1219" t="s">
        <v>42</v>
      </c>
      <c r="C373" s="1220" t="e">
        <v>#DIV/0!</v>
      </c>
      <c r="D373" s="1220" t="e">
        <v>#DIV/0!</v>
      </c>
      <c r="E373" s="1221">
        <v>0</v>
      </c>
      <c r="F373" s="1222">
        <v>0</v>
      </c>
      <c r="G373" s="1222">
        <v>0</v>
      </c>
      <c r="H373" s="1223">
        <v>0</v>
      </c>
      <c r="I373" s="1222">
        <v>0</v>
      </c>
      <c r="J373" s="1222">
        <v>0</v>
      </c>
      <c r="K373" s="1222"/>
      <c r="L373" s="1222">
        <v>0</v>
      </c>
      <c r="M373" s="1222">
        <v>0</v>
      </c>
      <c r="N373" s="1222">
        <v>0</v>
      </c>
      <c r="O373" s="1222"/>
      <c r="P373" s="1222">
        <v>0</v>
      </c>
      <c r="Q373" s="1222">
        <v>0</v>
      </c>
      <c r="R373" s="1222">
        <v>0</v>
      </c>
      <c r="S373" s="1224"/>
    </row>
    <row r="374" spans="1:19" s="1187" customFormat="1" ht="18.75" customHeight="1" hidden="1">
      <c r="A374" s="1225" t="s">
        <v>552</v>
      </c>
      <c r="B374" s="1209" t="s">
        <v>42</v>
      </c>
      <c r="C374" s="1210" t="e">
        <v>#DIV/0!</v>
      </c>
      <c r="D374" s="1210" t="e">
        <v>#DIV/0!</v>
      </c>
      <c r="E374" s="1211">
        <v>0</v>
      </c>
      <c r="F374" s="1210">
        <v>0</v>
      </c>
      <c r="G374" s="1210">
        <v>0</v>
      </c>
      <c r="H374" s="1212">
        <v>0</v>
      </c>
      <c r="I374" s="1210">
        <v>0</v>
      </c>
      <c r="J374" s="1210" t="s">
        <v>42</v>
      </c>
      <c r="K374" s="1210"/>
      <c r="L374" s="1210">
        <v>0</v>
      </c>
      <c r="M374" s="1210">
        <v>0</v>
      </c>
      <c r="N374" s="1210" t="s">
        <v>42</v>
      </c>
      <c r="O374" s="1210"/>
      <c r="P374" s="1210">
        <v>0</v>
      </c>
      <c r="Q374" s="1210">
        <v>0</v>
      </c>
      <c r="R374" s="1210" t="s">
        <v>42</v>
      </c>
      <c r="S374" s="1213"/>
    </row>
    <row r="375" spans="1:19" s="1187" customFormat="1" ht="18.75" customHeight="1" hidden="1">
      <c r="A375" s="1225" t="s">
        <v>553</v>
      </c>
      <c r="B375" s="1209" t="s">
        <v>42</v>
      </c>
      <c r="C375" s="1210" t="e">
        <v>#DIV/0!</v>
      </c>
      <c r="D375" s="1210" t="e">
        <v>#DIV/0!</v>
      </c>
      <c r="E375" s="1211">
        <v>0</v>
      </c>
      <c r="F375" s="1210">
        <v>0</v>
      </c>
      <c r="G375" s="1210">
        <v>0</v>
      </c>
      <c r="H375" s="1212">
        <v>0</v>
      </c>
      <c r="I375" s="1210">
        <v>0</v>
      </c>
      <c r="J375" s="1210" t="s">
        <v>42</v>
      </c>
      <c r="K375" s="1210"/>
      <c r="L375" s="1210">
        <v>0</v>
      </c>
      <c r="M375" s="1210">
        <v>0</v>
      </c>
      <c r="N375" s="1210" t="s">
        <v>42</v>
      </c>
      <c r="O375" s="1210"/>
      <c r="P375" s="1210">
        <v>0</v>
      </c>
      <c r="Q375" s="1210">
        <v>0</v>
      </c>
      <c r="R375" s="1210" t="s">
        <v>42</v>
      </c>
      <c r="S375" s="1213"/>
    </row>
    <row r="376" spans="1:19" s="1187" customFormat="1" ht="18.75" customHeight="1" hidden="1">
      <c r="A376" s="1225" t="s">
        <v>554</v>
      </c>
      <c r="B376" s="1209" t="s">
        <v>42</v>
      </c>
      <c r="C376" s="1210" t="s">
        <v>42</v>
      </c>
      <c r="D376" s="1210" t="s">
        <v>42</v>
      </c>
      <c r="E376" s="1215" t="s">
        <v>42</v>
      </c>
      <c r="F376" s="1216" t="s">
        <v>42</v>
      </c>
      <c r="G376" s="1216" t="s">
        <v>42</v>
      </c>
      <c r="H376" s="1212" t="s">
        <v>42</v>
      </c>
      <c r="I376" s="1210" t="s">
        <v>42</v>
      </c>
      <c r="J376" s="1210">
        <v>0</v>
      </c>
      <c r="K376" s="1210"/>
      <c r="L376" s="1210" t="s">
        <v>42</v>
      </c>
      <c r="M376" s="1210" t="s">
        <v>42</v>
      </c>
      <c r="N376" s="1210">
        <v>0</v>
      </c>
      <c r="O376" s="1210"/>
      <c r="P376" s="1210" t="s">
        <v>42</v>
      </c>
      <c r="Q376" s="1210" t="s">
        <v>42</v>
      </c>
      <c r="R376" s="1210">
        <v>0</v>
      </c>
      <c r="S376" s="1213"/>
    </row>
    <row r="377" spans="1:19" s="1187" customFormat="1" ht="18.75" customHeight="1" hidden="1">
      <c r="A377" s="1226" t="s">
        <v>621</v>
      </c>
      <c r="B377" s="1209"/>
      <c r="C377" s="1227" t="e">
        <v>#DIV/0!</v>
      </c>
      <c r="D377" s="1227" t="e">
        <v>#DIV/0!</v>
      </c>
      <c r="E377" s="1215">
        <v>0</v>
      </c>
      <c r="F377" s="1216">
        <v>0</v>
      </c>
      <c r="G377" s="1216">
        <v>0</v>
      </c>
      <c r="H377" s="1228">
        <v>0</v>
      </c>
      <c r="I377" s="1229">
        <v>0</v>
      </c>
      <c r="J377" s="1229">
        <v>0</v>
      </c>
      <c r="K377" s="1229"/>
      <c r="L377" s="1210">
        <v>0</v>
      </c>
      <c r="M377" s="1210">
        <v>0</v>
      </c>
      <c r="N377" s="1210">
        <v>0</v>
      </c>
      <c r="O377" s="1210"/>
      <c r="P377" s="1210">
        <v>0</v>
      </c>
      <c r="Q377" s="1210">
        <v>0</v>
      </c>
      <c r="R377" s="1210">
        <v>0</v>
      </c>
      <c r="S377" s="1213"/>
    </row>
    <row r="378" spans="1:19" s="1187" customFormat="1" ht="18.75" customHeight="1" hidden="1">
      <c r="A378" s="1225" t="s">
        <v>552</v>
      </c>
      <c r="B378" s="1209" t="s">
        <v>42</v>
      </c>
      <c r="C378" s="1210" t="e">
        <v>#DIV/0!</v>
      </c>
      <c r="D378" s="1210" t="e">
        <v>#DIV/0!</v>
      </c>
      <c r="E378" s="1230"/>
      <c r="F378" s="1231"/>
      <c r="G378" s="1231"/>
      <c r="H378" s="1232"/>
      <c r="I378" s="1227"/>
      <c r="J378" s="1229" t="s">
        <v>42</v>
      </c>
      <c r="K378" s="1229"/>
      <c r="L378" s="1227"/>
      <c r="M378" s="1227"/>
      <c r="N378" s="1210" t="s">
        <v>42</v>
      </c>
      <c r="O378" s="1210"/>
      <c r="P378" s="1210">
        <v>0</v>
      </c>
      <c r="Q378" s="1210">
        <v>0</v>
      </c>
      <c r="R378" s="1210" t="s">
        <v>42</v>
      </c>
      <c r="S378" s="1213"/>
    </row>
    <row r="379" spans="1:19" s="1187" customFormat="1" ht="18.75" customHeight="1" hidden="1">
      <c r="A379" s="1225" t="s">
        <v>553</v>
      </c>
      <c r="B379" s="1209" t="s">
        <v>42</v>
      </c>
      <c r="C379" s="1210" t="e">
        <v>#DIV/0!</v>
      </c>
      <c r="D379" s="1210" t="e">
        <v>#DIV/0!</v>
      </c>
      <c r="E379" s="1230"/>
      <c r="F379" s="1231"/>
      <c r="G379" s="1231"/>
      <c r="H379" s="1232"/>
      <c r="I379" s="1227"/>
      <c r="J379" s="1229" t="s">
        <v>42</v>
      </c>
      <c r="K379" s="1229"/>
      <c r="L379" s="1227"/>
      <c r="M379" s="1227"/>
      <c r="N379" s="1210" t="s">
        <v>42</v>
      </c>
      <c r="O379" s="1210"/>
      <c r="P379" s="1210">
        <v>0</v>
      </c>
      <c r="Q379" s="1210">
        <v>0</v>
      </c>
      <c r="R379" s="1210" t="s">
        <v>42</v>
      </c>
      <c r="S379" s="1213"/>
    </row>
    <row r="380" spans="1:19" s="1187" customFormat="1" ht="18.75" customHeight="1" hidden="1">
      <c r="A380" s="1225" t="s">
        <v>554</v>
      </c>
      <c r="B380" s="1209" t="s">
        <v>42</v>
      </c>
      <c r="C380" s="1210" t="s">
        <v>42</v>
      </c>
      <c r="D380" s="1210" t="s">
        <v>42</v>
      </c>
      <c r="E380" s="1215" t="s">
        <v>42</v>
      </c>
      <c r="F380" s="1216" t="s">
        <v>42</v>
      </c>
      <c r="G380" s="1216" t="s">
        <v>42</v>
      </c>
      <c r="H380" s="1212" t="s">
        <v>42</v>
      </c>
      <c r="I380" s="1210" t="s">
        <v>42</v>
      </c>
      <c r="J380" s="1227"/>
      <c r="K380" s="1229"/>
      <c r="L380" s="1210" t="s">
        <v>42</v>
      </c>
      <c r="M380" s="1210" t="s">
        <v>42</v>
      </c>
      <c r="N380" s="1227"/>
      <c r="O380" s="1210"/>
      <c r="P380" s="1210" t="s">
        <v>42</v>
      </c>
      <c r="Q380" s="1210" t="s">
        <v>42</v>
      </c>
      <c r="R380" s="1210">
        <v>0</v>
      </c>
      <c r="S380" s="1213"/>
    </row>
    <row r="381" spans="1:19" s="1187" customFormat="1" ht="18.75" customHeight="1" hidden="1">
      <c r="A381" s="1226" t="s">
        <v>621</v>
      </c>
      <c r="B381" s="1209"/>
      <c r="C381" s="1227" t="e">
        <v>#DIV/0!</v>
      </c>
      <c r="D381" s="1227" t="e">
        <v>#DIV/0!</v>
      </c>
      <c r="E381" s="1215">
        <v>0</v>
      </c>
      <c r="F381" s="1216">
        <v>0</v>
      </c>
      <c r="G381" s="1216">
        <v>0</v>
      </c>
      <c r="H381" s="1212">
        <v>0</v>
      </c>
      <c r="I381" s="1210">
        <v>0</v>
      </c>
      <c r="J381" s="1210">
        <v>0</v>
      </c>
      <c r="K381" s="1210"/>
      <c r="L381" s="1210">
        <v>0</v>
      </c>
      <c r="M381" s="1210">
        <v>0</v>
      </c>
      <c r="N381" s="1210">
        <v>0</v>
      </c>
      <c r="O381" s="1210"/>
      <c r="P381" s="1210">
        <v>0</v>
      </c>
      <c r="Q381" s="1210">
        <v>0</v>
      </c>
      <c r="R381" s="1210">
        <v>0</v>
      </c>
      <c r="S381" s="1213"/>
    </row>
    <row r="382" spans="1:19" s="1187" customFormat="1" ht="18.75" customHeight="1" hidden="1">
      <c r="A382" s="1225" t="s">
        <v>552</v>
      </c>
      <c r="B382" s="1209" t="s">
        <v>42</v>
      </c>
      <c r="C382" s="1210" t="e">
        <v>#DIV/0!</v>
      </c>
      <c r="D382" s="1210" t="e">
        <v>#DIV/0!</v>
      </c>
      <c r="E382" s="1230"/>
      <c r="F382" s="1231"/>
      <c r="G382" s="1231"/>
      <c r="H382" s="1232"/>
      <c r="I382" s="1227"/>
      <c r="J382" s="1210" t="s">
        <v>42</v>
      </c>
      <c r="K382" s="1210"/>
      <c r="L382" s="1227"/>
      <c r="M382" s="1227"/>
      <c r="N382" s="1210" t="s">
        <v>42</v>
      </c>
      <c r="O382" s="1210"/>
      <c r="P382" s="1210">
        <v>0</v>
      </c>
      <c r="Q382" s="1210">
        <v>0</v>
      </c>
      <c r="R382" s="1210" t="s">
        <v>42</v>
      </c>
      <c r="S382" s="1213"/>
    </row>
    <row r="383" spans="1:19" s="1187" customFormat="1" ht="18.75" customHeight="1" hidden="1">
      <c r="A383" s="1225" t="s">
        <v>553</v>
      </c>
      <c r="B383" s="1209" t="s">
        <v>42</v>
      </c>
      <c r="C383" s="1210" t="e">
        <v>#DIV/0!</v>
      </c>
      <c r="D383" s="1210" t="e">
        <v>#DIV/0!</v>
      </c>
      <c r="E383" s="1230"/>
      <c r="F383" s="1231"/>
      <c r="G383" s="1231"/>
      <c r="H383" s="1232"/>
      <c r="I383" s="1227"/>
      <c r="J383" s="1210" t="s">
        <v>42</v>
      </c>
      <c r="K383" s="1210"/>
      <c r="L383" s="1227"/>
      <c r="M383" s="1227"/>
      <c r="N383" s="1210" t="s">
        <v>42</v>
      </c>
      <c r="O383" s="1210"/>
      <c r="P383" s="1210">
        <v>0</v>
      </c>
      <c r="Q383" s="1210">
        <v>0</v>
      </c>
      <c r="R383" s="1210" t="s">
        <v>42</v>
      </c>
      <c r="S383" s="1213"/>
    </row>
    <row r="384" spans="1:19" s="1187" customFormat="1" ht="18.75" customHeight="1" hidden="1">
      <c r="A384" s="1225" t="s">
        <v>554</v>
      </c>
      <c r="B384" s="1209" t="s">
        <v>42</v>
      </c>
      <c r="C384" s="1210" t="s">
        <v>42</v>
      </c>
      <c r="D384" s="1210" t="s">
        <v>42</v>
      </c>
      <c r="E384" s="1215" t="s">
        <v>42</v>
      </c>
      <c r="F384" s="1216" t="s">
        <v>42</v>
      </c>
      <c r="G384" s="1216" t="s">
        <v>42</v>
      </c>
      <c r="H384" s="1212" t="s">
        <v>42</v>
      </c>
      <c r="I384" s="1210" t="s">
        <v>42</v>
      </c>
      <c r="J384" s="1227"/>
      <c r="K384" s="1210"/>
      <c r="L384" s="1210" t="s">
        <v>42</v>
      </c>
      <c r="M384" s="1210" t="s">
        <v>42</v>
      </c>
      <c r="N384" s="1227"/>
      <c r="O384" s="1210"/>
      <c r="P384" s="1210" t="s">
        <v>42</v>
      </c>
      <c r="Q384" s="1210" t="s">
        <v>42</v>
      </c>
      <c r="R384" s="1210">
        <v>0</v>
      </c>
      <c r="S384" s="1213"/>
    </row>
    <row r="385" spans="1:19" s="1187" customFormat="1" ht="18.75" customHeight="1" hidden="1">
      <c r="A385" s="1226" t="s">
        <v>621</v>
      </c>
      <c r="B385" s="1209"/>
      <c r="C385" s="1227" t="e">
        <v>#DIV/0!</v>
      </c>
      <c r="D385" s="1227" t="e">
        <v>#DIV/0!</v>
      </c>
      <c r="E385" s="1215">
        <v>0</v>
      </c>
      <c r="F385" s="1216">
        <v>0</v>
      </c>
      <c r="G385" s="1216">
        <v>0</v>
      </c>
      <c r="H385" s="1212">
        <v>0</v>
      </c>
      <c r="I385" s="1210">
        <v>0</v>
      </c>
      <c r="J385" s="1210">
        <v>0</v>
      </c>
      <c r="K385" s="1210"/>
      <c r="L385" s="1210">
        <v>0</v>
      </c>
      <c r="M385" s="1210">
        <v>0</v>
      </c>
      <c r="N385" s="1210">
        <v>0</v>
      </c>
      <c r="O385" s="1210"/>
      <c r="P385" s="1210">
        <v>0</v>
      </c>
      <c r="Q385" s="1210">
        <v>0</v>
      </c>
      <c r="R385" s="1210">
        <v>0</v>
      </c>
      <c r="S385" s="1213"/>
    </row>
    <row r="386" spans="1:19" s="1187" customFormat="1" ht="18.75" customHeight="1" hidden="1">
      <c r="A386" s="1225" t="s">
        <v>552</v>
      </c>
      <c r="B386" s="1209" t="s">
        <v>42</v>
      </c>
      <c r="C386" s="1210" t="e">
        <v>#DIV/0!</v>
      </c>
      <c r="D386" s="1210" t="e">
        <v>#DIV/0!</v>
      </c>
      <c r="E386" s="1230"/>
      <c r="F386" s="1231"/>
      <c r="G386" s="1231"/>
      <c r="H386" s="1232"/>
      <c r="I386" s="1227"/>
      <c r="J386" s="1210" t="s">
        <v>42</v>
      </c>
      <c r="K386" s="1210"/>
      <c r="L386" s="1227"/>
      <c r="M386" s="1227"/>
      <c r="N386" s="1210" t="s">
        <v>42</v>
      </c>
      <c r="O386" s="1210"/>
      <c r="P386" s="1210">
        <v>0</v>
      </c>
      <c r="Q386" s="1210">
        <v>0</v>
      </c>
      <c r="R386" s="1210" t="s">
        <v>42</v>
      </c>
      <c r="S386" s="1213"/>
    </row>
    <row r="387" spans="1:19" s="1187" customFormat="1" ht="18.75" customHeight="1" hidden="1">
      <c r="A387" s="1225" t="s">
        <v>553</v>
      </c>
      <c r="B387" s="1209" t="s">
        <v>42</v>
      </c>
      <c r="C387" s="1210" t="e">
        <v>#DIV/0!</v>
      </c>
      <c r="D387" s="1210" t="e">
        <v>#DIV/0!</v>
      </c>
      <c r="E387" s="1230"/>
      <c r="F387" s="1231"/>
      <c r="G387" s="1231"/>
      <c r="H387" s="1232"/>
      <c r="I387" s="1227"/>
      <c r="J387" s="1210" t="s">
        <v>42</v>
      </c>
      <c r="K387" s="1210"/>
      <c r="L387" s="1227"/>
      <c r="M387" s="1227"/>
      <c r="N387" s="1210" t="s">
        <v>42</v>
      </c>
      <c r="O387" s="1210"/>
      <c r="P387" s="1210">
        <v>0</v>
      </c>
      <c r="Q387" s="1210">
        <v>0</v>
      </c>
      <c r="R387" s="1210" t="s">
        <v>42</v>
      </c>
      <c r="S387" s="1213"/>
    </row>
    <row r="388" spans="1:19" s="1187" customFormat="1" ht="18.75" customHeight="1" hidden="1">
      <c r="A388" s="1225" t="s">
        <v>554</v>
      </c>
      <c r="B388" s="1209" t="s">
        <v>42</v>
      </c>
      <c r="C388" s="1210" t="s">
        <v>42</v>
      </c>
      <c r="D388" s="1210" t="s">
        <v>42</v>
      </c>
      <c r="E388" s="1215" t="s">
        <v>42</v>
      </c>
      <c r="F388" s="1216" t="s">
        <v>42</v>
      </c>
      <c r="G388" s="1216" t="s">
        <v>42</v>
      </c>
      <c r="H388" s="1212" t="s">
        <v>42</v>
      </c>
      <c r="I388" s="1210" t="s">
        <v>42</v>
      </c>
      <c r="J388" s="1227"/>
      <c r="K388" s="1210"/>
      <c r="L388" s="1210" t="s">
        <v>42</v>
      </c>
      <c r="M388" s="1210" t="s">
        <v>42</v>
      </c>
      <c r="N388" s="1227"/>
      <c r="O388" s="1210"/>
      <c r="P388" s="1210" t="s">
        <v>42</v>
      </c>
      <c r="Q388" s="1210" t="s">
        <v>42</v>
      </c>
      <c r="R388" s="1210">
        <v>0</v>
      </c>
      <c r="S388" s="1213"/>
    </row>
    <row r="389" spans="1:19" s="1187" customFormat="1" ht="18.75" customHeight="1" hidden="1">
      <c r="A389" s="1226" t="s">
        <v>621</v>
      </c>
      <c r="B389" s="1209"/>
      <c r="C389" s="1227" t="e">
        <v>#DIV/0!</v>
      </c>
      <c r="D389" s="1227" t="e">
        <v>#DIV/0!</v>
      </c>
      <c r="E389" s="1215">
        <v>0</v>
      </c>
      <c r="F389" s="1216">
        <v>0</v>
      </c>
      <c r="G389" s="1216">
        <v>0</v>
      </c>
      <c r="H389" s="1212">
        <v>0</v>
      </c>
      <c r="I389" s="1210">
        <v>0</v>
      </c>
      <c r="J389" s="1210">
        <v>0</v>
      </c>
      <c r="K389" s="1210"/>
      <c r="L389" s="1210">
        <v>0</v>
      </c>
      <c r="M389" s="1210">
        <v>0</v>
      </c>
      <c r="N389" s="1210">
        <v>0</v>
      </c>
      <c r="O389" s="1210"/>
      <c r="P389" s="1210">
        <v>0</v>
      </c>
      <c r="Q389" s="1210">
        <v>0</v>
      </c>
      <c r="R389" s="1210">
        <v>0</v>
      </c>
      <c r="S389" s="1213"/>
    </row>
    <row r="390" spans="1:19" s="1187" customFormat="1" ht="18.75" customHeight="1" hidden="1">
      <c r="A390" s="1225" t="s">
        <v>552</v>
      </c>
      <c r="B390" s="1209" t="s">
        <v>42</v>
      </c>
      <c r="C390" s="1210" t="e">
        <v>#DIV/0!</v>
      </c>
      <c r="D390" s="1210" t="e">
        <v>#DIV/0!</v>
      </c>
      <c r="E390" s="1230"/>
      <c r="F390" s="1231"/>
      <c r="G390" s="1231"/>
      <c r="H390" s="1232"/>
      <c r="I390" s="1227"/>
      <c r="J390" s="1210" t="s">
        <v>42</v>
      </c>
      <c r="K390" s="1210"/>
      <c r="L390" s="1227"/>
      <c r="M390" s="1227"/>
      <c r="N390" s="1210" t="s">
        <v>42</v>
      </c>
      <c r="O390" s="1210"/>
      <c r="P390" s="1210">
        <v>0</v>
      </c>
      <c r="Q390" s="1210">
        <v>0</v>
      </c>
      <c r="R390" s="1210" t="s">
        <v>42</v>
      </c>
      <c r="S390" s="1213"/>
    </row>
    <row r="391" spans="1:19" s="1187" customFormat="1" ht="18.75" customHeight="1" hidden="1">
      <c r="A391" s="1225" t="s">
        <v>553</v>
      </c>
      <c r="B391" s="1209" t="s">
        <v>42</v>
      </c>
      <c r="C391" s="1210" t="e">
        <v>#DIV/0!</v>
      </c>
      <c r="D391" s="1210" t="e">
        <v>#DIV/0!</v>
      </c>
      <c r="E391" s="1230"/>
      <c r="F391" s="1231"/>
      <c r="G391" s="1231"/>
      <c r="H391" s="1232"/>
      <c r="I391" s="1227"/>
      <c r="J391" s="1210" t="s">
        <v>42</v>
      </c>
      <c r="K391" s="1210"/>
      <c r="L391" s="1227"/>
      <c r="M391" s="1227"/>
      <c r="N391" s="1210" t="s">
        <v>42</v>
      </c>
      <c r="O391" s="1210"/>
      <c r="P391" s="1210">
        <v>0</v>
      </c>
      <c r="Q391" s="1210">
        <v>0</v>
      </c>
      <c r="R391" s="1210" t="s">
        <v>42</v>
      </c>
      <c r="S391" s="1213"/>
    </row>
    <row r="392" spans="1:19" s="1187" customFormat="1" ht="18.75" customHeight="1" hidden="1">
      <c r="A392" s="1225" t="s">
        <v>554</v>
      </c>
      <c r="B392" s="1209" t="s">
        <v>42</v>
      </c>
      <c r="C392" s="1210" t="s">
        <v>42</v>
      </c>
      <c r="D392" s="1210" t="s">
        <v>42</v>
      </c>
      <c r="E392" s="1215" t="s">
        <v>42</v>
      </c>
      <c r="F392" s="1216" t="s">
        <v>42</v>
      </c>
      <c r="G392" s="1216" t="s">
        <v>42</v>
      </c>
      <c r="H392" s="1212" t="s">
        <v>42</v>
      </c>
      <c r="I392" s="1210" t="s">
        <v>42</v>
      </c>
      <c r="J392" s="1227"/>
      <c r="K392" s="1210"/>
      <c r="L392" s="1210" t="s">
        <v>42</v>
      </c>
      <c r="M392" s="1210" t="s">
        <v>42</v>
      </c>
      <c r="N392" s="1227"/>
      <c r="O392" s="1210"/>
      <c r="P392" s="1210" t="s">
        <v>42</v>
      </c>
      <c r="Q392" s="1210" t="s">
        <v>42</v>
      </c>
      <c r="R392" s="1210">
        <v>0</v>
      </c>
      <c r="S392" s="1213"/>
    </row>
    <row r="393" spans="1:19" s="1187" customFormat="1" ht="18.75" customHeight="1" hidden="1">
      <c r="A393" s="1226" t="s">
        <v>621</v>
      </c>
      <c r="B393" s="1209"/>
      <c r="C393" s="1227" t="e">
        <v>#DIV/0!</v>
      </c>
      <c r="D393" s="1227" t="e">
        <v>#DIV/0!</v>
      </c>
      <c r="E393" s="1215">
        <v>0</v>
      </c>
      <c r="F393" s="1216">
        <v>0</v>
      </c>
      <c r="G393" s="1216">
        <v>0</v>
      </c>
      <c r="H393" s="1212">
        <v>0</v>
      </c>
      <c r="I393" s="1210">
        <v>0</v>
      </c>
      <c r="J393" s="1210">
        <v>0</v>
      </c>
      <c r="K393" s="1210"/>
      <c r="L393" s="1210">
        <v>0</v>
      </c>
      <c r="M393" s="1210">
        <v>0</v>
      </c>
      <c r="N393" s="1210">
        <v>0</v>
      </c>
      <c r="O393" s="1210"/>
      <c r="P393" s="1210">
        <v>0</v>
      </c>
      <c r="Q393" s="1210">
        <v>0</v>
      </c>
      <c r="R393" s="1210">
        <v>0</v>
      </c>
      <c r="S393" s="1213"/>
    </row>
    <row r="394" spans="1:19" s="1187" customFormat="1" ht="18.75" customHeight="1" hidden="1">
      <c r="A394" s="1225" t="s">
        <v>552</v>
      </c>
      <c r="B394" s="1209" t="s">
        <v>42</v>
      </c>
      <c r="C394" s="1210" t="e">
        <v>#DIV/0!</v>
      </c>
      <c r="D394" s="1210" t="e">
        <v>#DIV/0!</v>
      </c>
      <c r="E394" s="1230"/>
      <c r="F394" s="1231"/>
      <c r="G394" s="1231"/>
      <c r="H394" s="1232"/>
      <c r="I394" s="1227"/>
      <c r="J394" s="1210" t="s">
        <v>42</v>
      </c>
      <c r="K394" s="1210"/>
      <c r="L394" s="1227"/>
      <c r="M394" s="1227"/>
      <c r="N394" s="1210" t="s">
        <v>42</v>
      </c>
      <c r="O394" s="1210"/>
      <c r="P394" s="1210">
        <v>0</v>
      </c>
      <c r="Q394" s="1210">
        <v>0</v>
      </c>
      <c r="R394" s="1210" t="s">
        <v>42</v>
      </c>
      <c r="S394" s="1213"/>
    </row>
    <row r="395" spans="1:19" s="1187" customFormat="1" ht="18.75" customHeight="1" hidden="1">
      <c r="A395" s="1225" t="s">
        <v>553</v>
      </c>
      <c r="B395" s="1209" t="s">
        <v>42</v>
      </c>
      <c r="C395" s="1210" t="e">
        <v>#DIV/0!</v>
      </c>
      <c r="D395" s="1210" t="e">
        <v>#DIV/0!</v>
      </c>
      <c r="E395" s="1230"/>
      <c r="F395" s="1231"/>
      <c r="G395" s="1231"/>
      <c r="H395" s="1232"/>
      <c r="I395" s="1227"/>
      <c r="J395" s="1210" t="s">
        <v>42</v>
      </c>
      <c r="K395" s="1210"/>
      <c r="L395" s="1227"/>
      <c r="M395" s="1227"/>
      <c r="N395" s="1210" t="s">
        <v>42</v>
      </c>
      <c r="O395" s="1210"/>
      <c r="P395" s="1210">
        <v>0</v>
      </c>
      <c r="Q395" s="1210">
        <v>0</v>
      </c>
      <c r="R395" s="1210" t="s">
        <v>42</v>
      </c>
      <c r="S395" s="1213"/>
    </row>
    <row r="396" spans="1:19" s="1187" customFormat="1" ht="18.75" customHeight="1" hidden="1">
      <c r="A396" s="1225" t="s">
        <v>554</v>
      </c>
      <c r="B396" s="1209" t="s">
        <v>42</v>
      </c>
      <c r="C396" s="1210" t="s">
        <v>42</v>
      </c>
      <c r="D396" s="1210" t="s">
        <v>42</v>
      </c>
      <c r="E396" s="1215" t="s">
        <v>42</v>
      </c>
      <c r="F396" s="1216" t="s">
        <v>42</v>
      </c>
      <c r="G396" s="1216" t="s">
        <v>42</v>
      </c>
      <c r="H396" s="1212" t="s">
        <v>42</v>
      </c>
      <c r="I396" s="1210" t="s">
        <v>42</v>
      </c>
      <c r="J396" s="1227"/>
      <c r="K396" s="1210"/>
      <c r="L396" s="1210" t="s">
        <v>42</v>
      </c>
      <c r="M396" s="1210" t="s">
        <v>42</v>
      </c>
      <c r="N396" s="1227"/>
      <c r="O396" s="1210"/>
      <c r="P396" s="1210" t="s">
        <v>42</v>
      </c>
      <c r="Q396" s="1210" t="s">
        <v>42</v>
      </c>
      <c r="R396" s="1210">
        <v>0</v>
      </c>
      <c r="S396" s="1213"/>
    </row>
    <row r="397" spans="1:19" s="1187" customFormat="1" ht="18.75" customHeight="1" hidden="1">
      <c r="A397" s="1226" t="s">
        <v>621</v>
      </c>
      <c r="B397" s="1209"/>
      <c r="C397" s="1227" t="e">
        <v>#DIV/0!</v>
      </c>
      <c r="D397" s="1227" t="e">
        <v>#DIV/0!</v>
      </c>
      <c r="E397" s="1215">
        <v>0</v>
      </c>
      <c r="F397" s="1216">
        <v>0</v>
      </c>
      <c r="G397" s="1216">
        <v>0</v>
      </c>
      <c r="H397" s="1212">
        <v>0</v>
      </c>
      <c r="I397" s="1210">
        <v>0</v>
      </c>
      <c r="J397" s="1210">
        <v>0</v>
      </c>
      <c r="K397" s="1210"/>
      <c r="L397" s="1210">
        <v>0</v>
      </c>
      <c r="M397" s="1210">
        <v>0</v>
      </c>
      <c r="N397" s="1210">
        <v>0</v>
      </c>
      <c r="O397" s="1210"/>
      <c r="P397" s="1210">
        <v>0</v>
      </c>
      <c r="Q397" s="1210">
        <v>0</v>
      </c>
      <c r="R397" s="1210">
        <v>0</v>
      </c>
      <c r="S397" s="1213"/>
    </row>
    <row r="398" spans="1:19" s="1187" customFormat="1" ht="18.75" customHeight="1" hidden="1">
      <c r="A398" s="1225" t="s">
        <v>552</v>
      </c>
      <c r="B398" s="1209" t="s">
        <v>42</v>
      </c>
      <c r="C398" s="1210" t="e">
        <v>#DIV/0!</v>
      </c>
      <c r="D398" s="1210" t="e">
        <v>#DIV/0!</v>
      </c>
      <c r="E398" s="1230"/>
      <c r="F398" s="1231"/>
      <c r="G398" s="1231"/>
      <c r="H398" s="1232"/>
      <c r="I398" s="1227"/>
      <c r="J398" s="1210" t="s">
        <v>42</v>
      </c>
      <c r="K398" s="1210"/>
      <c r="L398" s="1227"/>
      <c r="M398" s="1227"/>
      <c r="N398" s="1210" t="s">
        <v>42</v>
      </c>
      <c r="O398" s="1210"/>
      <c r="P398" s="1210">
        <v>0</v>
      </c>
      <c r="Q398" s="1210">
        <v>0</v>
      </c>
      <c r="R398" s="1210" t="s">
        <v>42</v>
      </c>
      <c r="S398" s="1213"/>
    </row>
    <row r="399" spans="1:19" s="1187" customFormat="1" ht="18.75" customHeight="1" hidden="1">
      <c r="A399" s="1225" t="s">
        <v>553</v>
      </c>
      <c r="B399" s="1209" t="s">
        <v>42</v>
      </c>
      <c r="C399" s="1210" t="e">
        <v>#DIV/0!</v>
      </c>
      <c r="D399" s="1210" t="e">
        <v>#DIV/0!</v>
      </c>
      <c r="E399" s="1230"/>
      <c r="F399" s="1231"/>
      <c r="G399" s="1231"/>
      <c r="H399" s="1232"/>
      <c r="I399" s="1227"/>
      <c r="J399" s="1210" t="s">
        <v>42</v>
      </c>
      <c r="K399" s="1210"/>
      <c r="L399" s="1227"/>
      <c r="M399" s="1227"/>
      <c r="N399" s="1210" t="s">
        <v>42</v>
      </c>
      <c r="O399" s="1210"/>
      <c r="P399" s="1210">
        <v>0</v>
      </c>
      <c r="Q399" s="1210">
        <v>0</v>
      </c>
      <c r="R399" s="1210" t="s">
        <v>42</v>
      </c>
      <c r="S399" s="1213"/>
    </row>
    <row r="400" spans="1:19" s="1187" customFormat="1" ht="18.75" customHeight="1" hidden="1">
      <c r="A400" s="1225" t="s">
        <v>554</v>
      </c>
      <c r="B400" s="1209" t="s">
        <v>42</v>
      </c>
      <c r="C400" s="1210" t="s">
        <v>42</v>
      </c>
      <c r="D400" s="1210" t="s">
        <v>42</v>
      </c>
      <c r="E400" s="1215" t="s">
        <v>42</v>
      </c>
      <c r="F400" s="1216" t="s">
        <v>42</v>
      </c>
      <c r="G400" s="1216" t="s">
        <v>42</v>
      </c>
      <c r="H400" s="1212" t="s">
        <v>42</v>
      </c>
      <c r="I400" s="1210" t="s">
        <v>42</v>
      </c>
      <c r="J400" s="1227"/>
      <c r="K400" s="1210"/>
      <c r="L400" s="1210" t="s">
        <v>42</v>
      </c>
      <c r="M400" s="1210" t="s">
        <v>42</v>
      </c>
      <c r="N400" s="1227"/>
      <c r="O400" s="1210"/>
      <c r="P400" s="1210" t="s">
        <v>42</v>
      </c>
      <c r="Q400" s="1210" t="s">
        <v>42</v>
      </c>
      <c r="R400" s="1210">
        <v>0</v>
      </c>
      <c r="S400" s="1213"/>
    </row>
    <row r="401" spans="1:19" s="1187" customFormat="1" ht="18.75" customHeight="1" hidden="1">
      <c r="A401" s="1226" t="s">
        <v>621</v>
      </c>
      <c r="B401" s="1209"/>
      <c r="C401" s="1227" t="e">
        <v>#DIV/0!</v>
      </c>
      <c r="D401" s="1227" t="e">
        <v>#DIV/0!</v>
      </c>
      <c r="E401" s="1215">
        <v>0</v>
      </c>
      <c r="F401" s="1216">
        <v>0</v>
      </c>
      <c r="G401" s="1216">
        <v>0</v>
      </c>
      <c r="H401" s="1212">
        <v>0</v>
      </c>
      <c r="I401" s="1210">
        <v>0</v>
      </c>
      <c r="J401" s="1210">
        <v>0</v>
      </c>
      <c r="K401" s="1210"/>
      <c r="L401" s="1210">
        <v>0</v>
      </c>
      <c r="M401" s="1210">
        <v>0</v>
      </c>
      <c r="N401" s="1210">
        <v>0</v>
      </c>
      <c r="O401" s="1210"/>
      <c r="P401" s="1210">
        <v>0</v>
      </c>
      <c r="Q401" s="1210">
        <v>0</v>
      </c>
      <c r="R401" s="1210">
        <v>0</v>
      </c>
      <c r="S401" s="1213"/>
    </row>
    <row r="402" spans="1:19" s="1187" customFormat="1" ht="18.75" customHeight="1" hidden="1">
      <c r="A402" s="1225" t="s">
        <v>552</v>
      </c>
      <c r="B402" s="1209" t="s">
        <v>42</v>
      </c>
      <c r="C402" s="1210" t="e">
        <v>#DIV/0!</v>
      </c>
      <c r="D402" s="1210" t="e">
        <v>#DIV/0!</v>
      </c>
      <c r="E402" s="1230"/>
      <c r="F402" s="1231"/>
      <c r="G402" s="1231"/>
      <c r="H402" s="1232"/>
      <c r="I402" s="1227"/>
      <c r="J402" s="1210" t="s">
        <v>42</v>
      </c>
      <c r="K402" s="1210"/>
      <c r="L402" s="1227"/>
      <c r="M402" s="1227"/>
      <c r="N402" s="1210" t="s">
        <v>42</v>
      </c>
      <c r="O402" s="1210"/>
      <c r="P402" s="1210">
        <v>0</v>
      </c>
      <c r="Q402" s="1210">
        <v>0</v>
      </c>
      <c r="R402" s="1210" t="s">
        <v>42</v>
      </c>
      <c r="S402" s="1213"/>
    </row>
    <row r="403" spans="1:19" s="1187" customFormat="1" ht="18.75" customHeight="1" hidden="1">
      <c r="A403" s="1225" t="s">
        <v>553</v>
      </c>
      <c r="B403" s="1209" t="s">
        <v>42</v>
      </c>
      <c r="C403" s="1210" t="e">
        <v>#DIV/0!</v>
      </c>
      <c r="D403" s="1210" t="e">
        <v>#DIV/0!</v>
      </c>
      <c r="E403" s="1230"/>
      <c r="F403" s="1231"/>
      <c r="G403" s="1231"/>
      <c r="H403" s="1232"/>
      <c r="I403" s="1227"/>
      <c r="J403" s="1210" t="s">
        <v>42</v>
      </c>
      <c r="K403" s="1210"/>
      <c r="L403" s="1227"/>
      <c r="M403" s="1227"/>
      <c r="N403" s="1210" t="s">
        <v>42</v>
      </c>
      <c r="O403" s="1210"/>
      <c r="P403" s="1210">
        <v>0</v>
      </c>
      <c r="Q403" s="1210">
        <v>0</v>
      </c>
      <c r="R403" s="1210" t="s">
        <v>42</v>
      </c>
      <c r="S403" s="1213"/>
    </row>
    <row r="404" spans="1:19" s="1187" customFormat="1" ht="18.75" customHeight="1" hidden="1" thickBot="1">
      <c r="A404" s="1241" t="s">
        <v>554</v>
      </c>
      <c r="B404" s="1242" t="s">
        <v>42</v>
      </c>
      <c r="C404" s="1243" t="s">
        <v>42</v>
      </c>
      <c r="D404" s="1243" t="s">
        <v>42</v>
      </c>
      <c r="E404" s="1244" t="s">
        <v>42</v>
      </c>
      <c r="F404" s="1245" t="s">
        <v>42</v>
      </c>
      <c r="G404" s="1245" t="s">
        <v>42</v>
      </c>
      <c r="H404" s="1246" t="s">
        <v>42</v>
      </c>
      <c r="I404" s="1243" t="s">
        <v>42</v>
      </c>
      <c r="J404" s="1247"/>
      <c r="K404" s="1243"/>
      <c r="L404" s="1243" t="s">
        <v>42</v>
      </c>
      <c r="M404" s="1243" t="s">
        <v>42</v>
      </c>
      <c r="N404" s="1247"/>
      <c r="O404" s="1243"/>
      <c r="P404" s="1243" t="s">
        <v>42</v>
      </c>
      <c r="Q404" s="1243" t="s">
        <v>42</v>
      </c>
      <c r="R404" s="1243">
        <v>0</v>
      </c>
      <c r="S404" s="1248"/>
    </row>
    <row r="405" spans="1:19" s="1187" customFormat="1" ht="33.75" customHeight="1">
      <c r="A405" s="1218" t="s">
        <v>578</v>
      </c>
      <c r="B405" s="1202" t="s">
        <v>42</v>
      </c>
      <c r="C405" s="1203"/>
      <c r="D405" s="1203"/>
      <c r="E405" s="1204"/>
      <c r="F405" s="1205"/>
      <c r="G405" s="1205"/>
      <c r="H405" s="1206"/>
      <c r="I405" s="1205"/>
      <c r="J405" s="1205"/>
      <c r="K405" s="1205"/>
      <c r="L405" s="1205"/>
      <c r="M405" s="1205"/>
      <c r="N405" s="1205"/>
      <c r="O405" s="1205"/>
      <c r="P405" s="1205"/>
      <c r="Q405" s="1205"/>
      <c r="R405" s="1205"/>
      <c r="S405" s="1207"/>
    </row>
    <row r="406" spans="1:19" s="1187" customFormat="1" ht="18.75" customHeight="1">
      <c r="A406" s="1225" t="s">
        <v>552</v>
      </c>
      <c r="B406" s="1209" t="s">
        <v>42</v>
      </c>
      <c r="C406" s="1210"/>
      <c r="D406" s="1210"/>
      <c r="E406" s="1211"/>
      <c r="F406" s="1210"/>
      <c r="G406" s="1210"/>
      <c r="H406" s="1212"/>
      <c r="I406" s="1210"/>
      <c r="J406" s="1210" t="s">
        <v>42</v>
      </c>
      <c r="K406" s="1210"/>
      <c r="L406" s="1210"/>
      <c r="M406" s="1210"/>
      <c r="N406" s="1210" t="s">
        <v>42</v>
      </c>
      <c r="O406" s="1210"/>
      <c r="P406" s="1210"/>
      <c r="Q406" s="1210"/>
      <c r="R406" s="1210" t="s">
        <v>42</v>
      </c>
      <c r="S406" s="1213"/>
    </row>
    <row r="407" spans="1:19" s="1187" customFormat="1" ht="18.75" customHeight="1">
      <c r="A407" s="1225" t="s">
        <v>553</v>
      </c>
      <c r="B407" s="1209" t="s">
        <v>42</v>
      </c>
      <c r="C407" s="1210"/>
      <c r="D407" s="1210"/>
      <c r="E407" s="1211"/>
      <c r="F407" s="1210"/>
      <c r="G407" s="1210"/>
      <c r="H407" s="1212"/>
      <c r="I407" s="1210"/>
      <c r="J407" s="1210" t="s">
        <v>42</v>
      </c>
      <c r="K407" s="1210"/>
      <c r="L407" s="1210"/>
      <c r="M407" s="1210"/>
      <c r="N407" s="1210" t="s">
        <v>42</v>
      </c>
      <c r="O407" s="1210"/>
      <c r="P407" s="1210"/>
      <c r="Q407" s="1210"/>
      <c r="R407" s="1210" t="s">
        <v>42</v>
      </c>
      <c r="S407" s="1213"/>
    </row>
    <row r="408" spans="1:19" s="1187" customFormat="1" ht="18.75" customHeight="1" thickBot="1">
      <c r="A408" s="1241" t="s">
        <v>554</v>
      </c>
      <c r="B408" s="1242" t="s">
        <v>42</v>
      </c>
      <c r="C408" s="1243" t="s">
        <v>42</v>
      </c>
      <c r="D408" s="1243" t="s">
        <v>42</v>
      </c>
      <c r="E408" s="1244" t="s">
        <v>42</v>
      </c>
      <c r="F408" s="1245" t="s">
        <v>42</v>
      </c>
      <c r="G408" s="1245" t="s">
        <v>42</v>
      </c>
      <c r="H408" s="1246" t="s">
        <v>42</v>
      </c>
      <c r="I408" s="1243" t="s">
        <v>42</v>
      </c>
      <c r="J408" s="1243"/>
      <c r="K408" s="1243"/>
      <c r="L408" s="1243" t="s">
        <v>42</v>
      </c>
      <c r="M408" s="1243" t="s">
        <v>42</v>
      </c>
      <c r="N408" s="1243"/>
      <c r="O408" s="1243"/>
      <c r="P408" s="1243" t="s">
        <v>42</v>
      </c>
      <c r="Q408" s="1243" t="s">
        <v>42</v>
      </c>
      <c r="R408" s="1243"/>
      <c r="S408" s="1248"/>
    </row>
    <row r="409" spans="1:19" s="1187" customFormat="1" ht="18.75" customHeight="1">
      <c r="A409" s="1218" t="s">
        <v>579</v>
      </c>
      <c r="B409" s="1219" t="s">
        <v>42</v>
      </c>
      <c r="C409" s="1220"/>
      <c r="D409" s="1220"/>
      <c r="E409" s="1221"/>
      <c r="F409" s="1222"/>
      <c r="G409" s="1222"/>
      <c r="H409" s="1223"/>
      <c r="I409" s="1222"/>
      <c r="J409" s="1222"/>
      <c r="K409" s="1222"/>
      <c r="L409" s="1222"/>
      <c r="M409" s="1222"/>
      <c r="N409" s="1222"/>
      <c r="O409" s="1222"/>
      <c r="P409" s="1222"/>
      <c r="Q409" s="1222"/>
      <c r="R409" s="1222"/>
      <c r="S409" s="1224"/>
    </row>
    <row r="410" spans="1:19" s="1187" customFormat="1" ht="18.75" customHeight="1">
      <c r="A410" s="1225" t="s">
        <v>552</v>
      </c>
      <c r="B410" s="1209" t="s">
        <v>42</v>
      </c>
      <c r="C410" s="1210"/>
      <c r="D410" s="1210"/>
      <c r="E410" s="1211"/>
      <c r="F410" s="1210"/>
      <c r="G410" s="1210"/>
      <c r="H410" s="1212"/>
      <c r="I410" s="1210"/>
      <c r="J410" s="1210" t="s">
        <v>42</v>
      </c>
      <c r="K410" s="1210"/>
      <c r="L410" s="1210"/>
      <c r="M410" s="1210"/>
      <c r="N410" s="1210" t="s">
        <v>42</v>
      </c>
      <c r="O410" s="1210"/>
      <c r="P410" s="1210"/>
      <c r="Q410" s="1210"/>
      <c r="R410" s="1210" t="s">
        <v>42</v>
      </c>
      <c r="S410" s="1213"/>
    </row>
    <row r="411" spans="1:19" s="1187" customFormat="1" ht="18.75" customHeight="1">
      <c r="A411" s="1225" t="s">
        <v>553</v>
      </c>
      <c r="B411" s="1209" t="s">
        <v>42</v>
      </c>
      <c r="C411" s="1210"/>
      <c r="D411" s="1210"/>
      <c r="E411" s="1211"/>
      <c r="F411" s="1210"/>
      <c r="G411" s="1210"/>
      <c r="H411" s="1212"/>
      <c r="I411" s="1210"/>
      <c r="J411" s="1210" t="s">
        <v>42</v>
      </c>
      <c r="K411" s="1210"/>
      <c r="L411" s="1210"/>
      <c r="M411" s="1210"/>
      <c r="N411" s="1210" t="s">
        <v>42</v>
      </c>
      <c r="O411" s="1210"/>
      <c r="P411" s="1210"/>
      <c r="Q411" s="1210"/>
      <c r="R411" s="1210" t="s">
        <v>42</v>
      </c>
      <c r="S411" s="1213"/>
    </row>
    <row r="412" spans="1:19" s="1187" customFormat="1" ht="18.75" customHeight="1">
      <c r="A412" s="1225" t="s">
        <v>554</v>
      </c>
      <c r="B412" s="1209" t="s">
        <v>42</v>
      </c>
      <c r="C412" s="1210" t="s">
        <v>42</v>
      </c>
      <c r="D412" s="1210" t="s">
        <v>42</v>
      </c>
      <c r="E412" s="1215" t="s">
        <v>42</v>
      </c>
      <c r="F412" s="1216" t="s">
        <v>42</v>
      </c>
      <c r="G412" s="1216" t="s">
        <v>42</v>
      </c>
      <c r="H412" s="1212" t="s">
        <v>42</v>
      </c>
      <c r="I412" s="1210" t="s">
        <v>42</v>
      </c>
      <c r="J412" s="1210"/>
      <c r="K412" s="1210"/>
      <c r="L412" s="1210" t="s">
        <v>42</v>
      </c>
      <c r="M412" s="1210" t="s">
        <v>42</v>
      </c>
      <c r="N412" s="1210"/>
      <c r="O412" s="1210"/>
      <c r="P412" s="1210" t="s">
        <v>42</v>
      </c>
      <c r="Q412" s="1210" t="s">
        <v>42</v>
      </c>
      <c r="R412" s="1210"/>
      <c r="S412" s="1213"/>
    </row>
    <row r="413" spans="1:19" s="1187" customFormat="1" ht="18.75" customHeight="1">
      <c r="A413" s="1226" t="s">
        <v>621</v>
      </c>
      <c r="B413" s="1209"/>
      <c r="C413" s="1227"/>
      <c r="D413" s="1227"/>
      <c r="E413" s="1215"/>
      <c r="F413" s="1216"/>
      <c r="G413" s="1216"/>
      <c r="H413" s="1228"/>
      <c r="I413" s="1229"/>
      <c r="J413" s="1229"/>
      <c r="K413" s="1229"/>
      <c r="L413" s="1210"/>
      <c r="M413" s="1210"/>
      <c r="N413" s="1210"/>
      <c r="O413" s="1210"/>
      <c r="P413" s="1210"/>
      <c r="Q413" s="1210"/>
      <c r="R413" s="1210"/>
      <c r="S413" s="1213"/>
    </row>
    <row r="414" spans="1:19" s="1187" customFormat="1" ht="18.75" customHeight="1">
      <c r="A414" s="1225" t="s">
        <v>552</v>
      </c>
      <c r="B414" s="1209" t="s">
        <v>42</v>
      </c>
      <c r="C414" s="1210"/>
      <c r="D414" s="1210"/>
      <c r="E414" s="1230"/>
      <c r="F414" s="1231"/>
      <c r="G414" s="1231"/>
      <c r="H414" s="1232"/>
      <c r="I414" s="1227"/>
      <c r="J414" s="1229" t="s">
        <v>42</v>
      </c>
      <c r="K414" s="1229"/>
      <c r="L414" s="1227"/>
      <c r="M414" s="1227"/>
      <c r="N414" s="1210" t="s">
        <v>42</v>
      </c>
      <c r="O414" s="1210"/>
      <c r="P414" s="1210"/>
      <c r="Q414" s="1210"/>
      <c r="R414" s="1210" t="s">
        <v>42</v>
      </c>
      <c r="S414" s="1213"/>
    </row>
    <row r="415" spans="1:19" s="1187" customFormat="1" ht="18.75" customHeight="1">
      <c r="A415" s="1225" t="s">
        <v>553</v>
      </c>
      <c r="B415" s="1209" t="s">
        <v>42</v>
      </c>
      <c r="C415" s="1210"/>
      <c r="D415" s="1210"/>
      <c r="E415" s="1230"/>
      <c r="F415" s="1231"/>
      <c r="G415" s="1231"/>
      <c r="H415" s="1232"/>
      <c r="I415" s="1227"/>
      <c r="J415" s="1229" t="s">
        <v>42</v>
      </c>
      <c r="K415" s="1229"/>
      <c r="L415" s="1227"/>
      <c r="M415" s="1227"/>
      <c r="N415" s="1210" t="s">
        <v>42</v>
      </c>
      <c r="O415" s="1210"/>
      <c r="P415" s="1210"/>
      <c r="Q415" s="1210"/>
      <c r="R415" s="1210" t="s">
        <v>42</v>
      </c>
      <c r="S415" s="1213"/>
    </row>
    <row r="416" spans="1:19" s="1187" customFormat="1" ht="18.75" customHeight="1">
      <c r="A416" s="1225" t="s">
        <v>554</v>
      </c>
      <c r="B416" s="1209" t="s">
        <v>42</v>
      </c>
      <c r="C416" s="1210" t="s">
        <v>42</v>
      </c>
      <c r="D416" s="1210" t="s">
        <v>42</v>
      </c>
      <c r="E416" s="1215" t="s">
        <v>42</v>
      </c>
      <c r="F416" s="1216" t="s">
        <v>42</v>
      </c>
      <c r="G416" s="1216" t="s">
        <v>42</v>
      </c>
      <c r="H416" s="1212" t="s">
        <v>42</v>
      </c>
      <c r="I416" s="1210" t="s">
        <v>42</v>
      </c>
      <c r="J416" s="1227"/>
      <c r="K416" s="1229"/>
      <c r="L416" s="1210" t="s">
        <v>42</v>
      </c>
      <c r="M416" s="1210" t="s">
        <v>42</v>
      </c>
      <c r="N416" s="1227"/>
      <c r="O416" s="1210"/>
      <c r="P416" s="1210" t="s">
        <v>42</v>
      </c>
      <c r="Q416" s="1210" t="s">
        <v>42</v>
      </c>
      <c r="R416" s="1210"/>
      <c r="S416" s="1213"/>
    </row>
    <row r="417" spans="1:19" s="1187" customFormat="1" ht="18.75" customHeight="1" hidden="1">
      <c r="A417" s="1226" t="s">
        <v>621</v>
      </c>
      <c r="B417" s="1209"/>
      <c r="C417" s="1227" t="e">
        <v>#DIV/0!</v>
      </c>
      <c r="D417" s="1227" t="e">
        <v>#DIV/0!</v>
      </c>
      <c r="E417" s="1215">
        <v>0</v>
      </c>
      <c r="F417" s="1216">
        <v>0</v>
      </c>
      <c r="G417" s="1216">
        <v>0</v>
      </c>
      <c r="H417" s="1212">
        <v>0</v>
      </c>
      <c r="I417" s="1210">
        <v>0</v>
      </c>
      <c r="J417" s="1210">
        <v>0</v>
      </c>
      <c r="K417" s="1210"/>
      <c r="L417" s="1210">
        <v>0</v>
      </c>
      <c r="M417" s="1210">
        <v>0</v>
      </c>
      <c r="N417" s="1210">
        <v>0</v>
      </c>
      <c r="O417" s="1210"/>
      <c r="P417" s="1210">
        <v>0</v>
      </c>
      <c r="Q417" s="1210">
        <v>0</v>
      </c>
      <c r="R417" s="1210"/>
      <c r="S417" s="1213"/>
    </row>
    <row r="418" spans="1:19" s="1187" customFormat="1" ht="18.75" customHeight="1" hidden="1">
      <c r="A418" s="1225" t="s">
        <v>552</v>
      </c>
      <c r="B418" s="1209" t="s">
        <v>42</v>
      </c>
      <c r="C418" s="1210" t="e">
        <v>#DIV/0!</v>
      </c>
      <c r="D418" s="1210" t="e">
        <v>#DIV/0!</v>
      </c>
      <c r="E418" s="1230"/>
      <c r="F418" s="1231"/>
      <c r="G418" s="1231"/>
      <c r="H418" s="1232"/>
      <c r="I418" s="1227"/>
      <c r="J418" s="1210" t="s">
        <v>42</v>
      </c>
      <c r="K418" s="1210"/>
      <c r="L418" s="1227"/>
      <c r="M418" s="1227"/>
      <c r="N418" s="1210" t="s">
        <v>42</v>
      </c>
      <c r="O418" s="1210"/>
      <c r="P418" s="1210">
        <v>0</v>
      </c>
      <c r="Q418" s="1210">
        <v>0</v>
      </c>
      <c r="R418" s="1210"/>
      <c r="S418" s="1213"/>
    </row>
    <row r="419" spans="1:19" s="1187" customFormat="1" ht="18.75" customHeight="1" hidden="1">
      <c r="A419" s="1225" t="s">
        <v>553</v>
      </c>
      <c r="B419" s="1209" t="s">
        <v>42</v>
      </c>
      <c r="C419" s="1210" t="e">
        <v>#DIV/0!</v>
      </c>
      <c r="D419" s="1210" t="e">
        <v>#DIV/0!</v>
      </c>
      <c r="E419" s="1230"/>
      <c r="F419" s="1231"/>
      <c r="G419" s="1231"/>
      <c r="H419" s="1232"/>
      <c r="I419" s="1227"/>
      <c r="J419" s="1210" t="s">
        <v>42</v>
      </c>
      <c r="K419" s="1210"/>
      <c r="L419" s="1227"/>
      <c r="M419" s="1227"/>
      <c r="N419" s="1210" t="s">
        <v>42</v>
      </c>
      <c r="O419" s="1210"/>
      <c r="P419" s="1210">
        <v>0</v>
      </c>
      <c r="Q419" s="1210">
        <v>0</v>
      </c>
      <c r="R419" s="1210"/>
      <c r="S419" s="1213"/>
    </row>
    <row r="420" spans="1:19" s="1187" customFormat="1" ht="18.75" customHeight="1" hidden="1">
      <c r="A420" s="1225" t="s">
        <v>554</v>
      </c>
      <c r="B420" s="1209" t="s">
        <v>42</v>
      </c>
      <c r="C420" s="1210" t="s">
        <v>42</v>
      </c>
      <c r="D420" s="1210" t="s">
        <v>42</v>
      </c>
      <c r="E420" s="1215" t="s">
        <v>42</v>
      </c>
      <c r="F420" s="1216" t="s">
        <v>42</v>
      </c>
      <c r="G420" s="1216" t="s">
        <v>42</v>
      </c>
      <c r="H420" s="1212" t="s">
        <v>42</v>
      </c>
      <c r="I420" s="1210" t="s">
        <v>42</v>
      </c>
      <c r="J420" s="1227"/>
      <c r="K420" s="1210"/>
      <c r="L420" s="1210" t="s">
        <v>42</v>
      </c>
      <c r="M420" s="1210" t="s">
        <v>42</v>
      </c>
      <c r="N420" s="1227"/>
      <c r="O420" s="1210"/>
      <c r="P420" s="1210" t="s">
        <v>42</v>
      </c>
      <c r="Q420" s="1210" t="s">
        <v>42</v>
      </c>
      <c r="R420" s="1210"/>
      <c r="S420" s="1213"/>
    </row>
    <row r="421" spans="1:19" s="1187" customFormat="1" ht="18.75" customHeight="1" hidden="1">
      <c r="A421" s="1226" t="s">
        <v>621</v>
      </c>
      <c r="B421" s="1209"/>
      <c r="C421" s="1227" t="e">
        <v>#DIV/0!</v>
      </c>
      <c r="D421" s="1227" t="e">
        <v>#DIV/0!</v>
      </c>
      <c r="E421" s="1215">
        <v>0</v>
      </c>
      <c r="F421" s="1216">
        <v>0</v>
      </c>
      <c r="G421" s="1216">
        <v>0</v>
      </c>
      <c r="H421" s="1212">
        <v>0</v>
      </c>
      <c r="I421" s="1210">
        <v>0</v>
      </c>
      <c r="J421" s="1210">
        <v>0</v>
      </c>
      <c r="K421" s="1210"/>
      <c r="L421" s="1210">
        <v>0</v>
      </c>
      <c r="M421" s="1210">
        <v>0</v>
      </c>
      <c r="N421" s="1210">
        <v>0</v>
      </c>
      <c r="O421" s="1210"/>
      <c r="P421" s="1210">
        <v>0</v>
      </c>
      <c r="Q421" s="1210">
        <v>0</v>
      </c>
      <c r="R421" s="1210"/>
      <c r="S421" s="1213"/>
    </row>
    <row r="422" spans="1:19" s="1187" customFormat="1" ht="18.75" customHeight="1" hidden="1">
      <c r="A422" s="1225" t="s">
        <v>552</v>
      </c>
      <c r="B422" s="1209" t="s">
        <v>42</v>
      </c>
      <c r="C422" s="1210" t="e">
        <v>#DIV/0!</v>
      </c>
      <c r="D422" s="1210" t="e">
        <v>#DIV/0!</v>
      </c>
      <c r="E422" s="1230"/>
      <c r="F422" s="1231"/>
      <c r="G422" s="1231"/>
      <c r="H422" s="1232"/>
      <c r="I422" s="1227"/>
      <c r="J422" s="1210" t="s">
        <v>42</v>
      </c>
      <c r="K422" s="1210"/>
      <c r="L422" s="1227"/>
      <c r="M422" s="1227"/>
      <c r="N422" s="1210" t="s">
        <v>42</v>
      </c>
      <c r="O422" s="1210"/>
      <c r="P422" s="1210">
        <v>0</v>
      </c>
      <c r="Q422" s="1210">
        <v>0</v>
      </c>
      <c r="R422" s="1210"/>
      <c r="S422" s="1213"/>
    </row>
    <row r="423" spans="1:19" s="1187" customFormat="1" ht="18.75" customHeight="1" hidden="1">
      <c r="A423" s="1225" t="s">
        <v>553</v>
      </c>
      <c r="B423" s="1209" t="s">
        <v>42</v>
      </c>
      <c r="C423" s="1210" t="e">
        <v>#DIV/0!</v>
      </c>
      <c r="D423" s="1210" t="e">
        <v>#DIV/0!</v>
      </c>
      <c r="E423" s="1230"/>
      <c r="F423" s="1231"/>
      <c r="G423" s="1231"/>
      <c r="H423" s="1232"/>
      <c r="I423" s="1227"/>
      <c r="J423" s="1210" t="s">
        <v>42</v>
      </c>
      <c r="K423" s="1210"/>
      <c r="L423" s="1227"/>
      <c r="M423" s="1227"/>
      <c r="N423" s="1210" t="s">
        <v>42</v>
      </c>
      <c r="O423" s="1210"/>
      <c r="P423" s="1210">
        <v>0</v>
      </c>
      <c r="Q423" s="1210">
        <v>0</v>
      </c>
      <c r="R423" s="1210"/>
      <c r="S423" s="1213"/>
    </row>
    <row r="424" spans="1:19" s="1187" customFormat="1" ht="18.75" customHeight="1" hidden="1">
      <c r="A424" s="1225" t="s">
        <v>554</v>
      </c>
      <c r="B424" s="1209" t="s">
        <v>42</v>
      </c>
      <c r="C424" s="1210" t="s">
        <v>42</v>
      </c>
      <c r="D424" s="1210" t="s">
        <v>42</v>
      </c>
      <c r="E424" s="1215" t="s">
        <v>42</v>
      </c>
      <c r="F424" s="1216" t="s">
        <v>42</v>
      </c>
      <c r="G424" s="1216" t="s">
        <v>42</v>
      </c>
      <c r="H424" s="1212" t="s">
        <v>42</v>
      </c>
      <c r="I424" s="1210" t="s">
        <v>42</v>
      </c>
      <c r="J424" s="1227"/>
      <c r="K424" s="1210"/>
      <c r="L424" s="1210" t="s">
        <v>42</v>
      </c>
      <c r="M424" s="1210" t="s">
        <v>42</v>
      </c>
      <c r="N424" s="1227"/>
      <c r="O424" s="1210"/>
      <c r="P424" s="1210" t="s">
        <v>42</v>
      </c>
      <c r="Q424" s="1210" t="s">
        <v>42</v>
      </c>
      <c r="R424" s="1210"/>
      <c r="S424" s="1213"/>
    </row>
    <row r="425" spans="1:19" s="1187" customFormat="1" ht="18.75" customHeight="1" hidden="1">
      <c r="A425" s="1226" t="s">
        <v>621</v>
      </c>
      <c r="B425" s="1209"/>
      <c r="C425" s="1227" t="e">
        <v>#DIV/0!</v>
      </c>
      <c r="D425" s="1227" t="e">
        <v>#DIV/0!</v>
      </c>
      <c r="E425" s="1215">
        <v>0</v>
      </c>
      <c r="F425" s="1216">
        <v>0</v>
      </c>
      <c r="G425" s="1216">
        <v>0</v>
      </c>
      <c r="H425" s="1212">
        <v>0</v>
      </c>
      <c r="I425" s="1210">
        <v>0</v>
      </c>
      <c r="J425" s="1210">
        <v>0</v>
      </c>
      <c r="K425" s="1210"/>
      <c r="L425" s="1210">
        <v>0</v>
      </c>
      <c r="M425" s="1210">
        <v>0</v>
      </c>
      <c r="N425" s="1210">
        <v>0</v>
      </c>
      <c r="O425" s="1210"/>
      <c r="P425" s="1210">
        <v>0</v>
      </c>
      <c r="Q425" s="1210">
        <v>0</v>
      </c>
      <c r="R425" s="1210"/>
      <c r="S425" s="1213"/>
    </row>
    <row r="426" spans="1:19" s="1187" customFormat="1" ht="18.75" customHeight="1" hidden="1">
      <c r="A426" s="1225" t="s">
        <v>552</v>
      </c>
      <c r="B426" s="1209" t="s">
        <v>42</v>
      </c>
      <c r="C426" s="1210" t="e">
        <v>#DIV/0!</v>
      </c>
      <c r="D426" s="1210" t="e">
        <v>#DIV/0!</v>
      </c>
      <c r="E426" s="1230"/>
      <c r="F426" s="1231"/>
      <c r="G426" s="1231"/>
      <c r="H426" s="1232"/>
      <c r="I426" s="1227"/>
      <c r="J426" s="1210" t="s">
        <v>42</v>
      </c>
      <c r="K426" s="1210"/>
      <c r="L426" s="1227"/>
      <c r="M426" s="1227"/>
      <c r="N426" s="1210" t="s">
        <v>42</v>
      </c>
      <c r="O426" s="1210"/>
      <c r="P426" s="1210">
        <v>0</v>
      </c>
      <c r="Q426" s="1210">
        <v>0</v>
      </c>
      <c r="R426" s="1210"/>
      <c r="S426" s="1213"/>
    </row>
    <row r="427" spans="1:19" s="1187" customFormat="1" ht="18.75" customHeight="1" hidden="1">
      <c r="A427" s="1225" t="s">
        <v>553</v>
      </c>
      <c r="B427" s="1209" t="s">
        <v>42</v>
      </c>
      <c r="C427" s="1210" t="e">
        <v>#DIV/0!</v>
      </c>
      <c r="D427" s="1210" t="e">
        <v>#DIV/0!</v>
      </c>
      <c r="E427" s="1230"/>
      <c r="F427" s="1231"/>
      <c r="G427" s="1231"/>
      <c r="H427" s="1232"/>
      <c r="I427" s="1227"/>
      <c r="J427" s="1210" t="s">
        <v>42</v>
      </c>
      <c r="K427" s="1210"/>
      <c r="L427" s="1227"/>
      <c r="M427" s="1227"/>
      <c r="N427" s="1210" t="s">
        <v>42</v>
      </c>
      <c r="O427" s="1210"/>
      <c r="P427" s="1210">
        <v>0</v>
      </c>
      <c r="Q427" s="1210">
        <v>0</v>
      </c>
      <c r="R427" s="1210"/>
      <c r="S427" s="1213"/>
    </row>
    <row r="428" spans="1:19" s="1187" customFormat="1" ht="18.75" customHeight="1" hidden="1">
      <c r="A428" s="1225" t="s">
        <v>554</v>
      </c>
      <c r="B428" s="1209" t="s">
        <v>42</v>
      </c>
      <c r="C428" s="1210" t="s">
        <v>42</v>
      </c>
      <c r="D428" s="1210" t="s">
        <v>42</v>
      </c>
      <c r="E428" s="1215" t="s">
        <v>42</v>
      </c>
      <c r="F428" s="1216" t="s">
        <v>42</v>
      </c>
      <c r="G428" s="1216" t="s">
        <v>42</v>
      </c>
      <c r="H428" s="1212" t="s">
        <v>42</v>
      </c>
      <c r="I428" s="1210" t="s">
        <v>42</v>
      </c>
      <c r="J428" s="1227"/>
      <c r="K428" s="1210"/>
      <c r="L428" s="1210" t="s">
        <v>42</v>
      </c>
      <c r="M428" s="1210" t="s">
        <v>42</v>
      </c>
      <c r="N428" s="1227"/>
      <c r="O428" s="1210"/>
      <c r="P428" s="1210" t="s">
        <v>42</v>
      </c>
      <c r="Q428" s="1210" t="s">
        <v>42</v>
      </c>
      <c r="R428" s="1210"/>
      <c r="S428" s="1213"/>
    </row>
    <row r="429" spans="1:19" s="1187" customFormat="1" ht="18.75" customHeight="1" hidden="1">
      <c r="A429" s="1226" t="s">
        <v>621</v>
      </c>
      <c r="B429" s="1209"/>
      <c r="C429" s="1227" t="e">
        <v>#DIV/0!</v>
      </c>
      <c r="D429" s="1227" t="e">
        <v>#DIV/0!</v>
      </c>
      <c r="E429" s="1215">
        <v>0</v>
      </c>
      <c r="F429" s="1216">
        <v>0</v>
      </c>
      <c r="G429" s="1216">
        <v>0</v>
      </c>
      <c r="H429" s="1212">
        <v>0</v>
      </c>
      <c r="I429" s="1210">
        <v>0</v>
      </c>
      <c r="J429" s="1210">
        <v>0</v>
      </c>
      <c r="K429" s="1210"/>
      <c r="L429" s="1210">
        <v>0</v>
      </c>
      <c r="M429" s="1210">
        <v>0</v>
      </c>
      <c r="N429" s="1210">
        <v>0</v>
      </c>
      <c r="O429" s="1210"/>
      <c r="P429" s="1210">
        <v>0</v>
      </c>
      <c r="Q429" s="1210">
        <v>0</v>
      </c>
      <c r="R429" s="1210"/>
      <c r="S429" s="1213"/>
    </row>
    <row r="430" spans="1:19" s="1187" customFormat="1" ht="18.75" customHeight="1" hidden="1">
      <c r="A430" s="1225" t="s">
        <v>552</v>
      </c>
      <c r="B430" s="1209" t="s">
        <v>42</v>
      </c>
      <c r="C430" s="1210" t="e">
        <v>#DIV/0!</v>
      </c>
      <c r="D430" s="1210" t="e">
        <v>#DIV/0!</v>
      </c>
      <c r="E430" s="1230"/>
      <c r="F430" s="1231"/>
      <c r="G430" s="1231"/>
      <c r="H430" s="1232"/>
      <c r="I430" s="1227"/>
      <c r="J430" s="1210" t="s">
        <v>42</v>
      </c>
      <c r="K430" s="1210"/>
      <c r="L430" s="1227"/>
      <c r="M430" s="1227"/>
      <c r="N430" s="1210" t="s">
        <v>42</v>
      </c>
      <c r="O430" s="1210"/>
      <c r="P430" s="1210">
        <v>0</v>
      </c>
      <c r="Q430" s="1210">
        <v>0</v>
      </c>
      <c r="R430" s="1210"/>
      <c r="S430" s="1213"/>
    </row>
    <row r="431" spans="1:19" s="1187" customFormat="1" ht="18.75" customHeight="1" hidden="1">
      <c r="A431" s="1225" t="s">
        <v>553</v>
      </c>
      <c r="B431" s="1209" t="s">
        <v>42</v>
      </c>
      <c r="C431" s="1210" t="e">
        <v>#DIV/0!</v>
      </c>
      <c r="D431" s="1210" t="e">
        <v>#DIV/0!</v>
      </c>
      <c r="E431" s="1230"/>
      <c r="F431" s="1231"/>
      <c r="G431" s="1231"/>
      <c r="H431" s="1232"/>
      <c r="I431" s="1227"/>
      <c r="J431" s="1210" t="s">
        <v>42</v>
      </c>
      <c r="K431" s="1210"/>
      <c r="L431" s="1227"/>
      <c r="M431" s="1227"/>
      <c r="N431" s="1210" t="s">
        <v>42</v>
      </c>
      <c r="O431" s="1210"/>
      <c r="P431" s="1210">
        <v>0</v>
      </c>
      <c r="Q431" s="1210">
        <v>0</v>
      </c>
      <c r="R431" s="1210"/>
      <c r="S431" s="1213"/>
    </row>
    <row r="432" spans="1:19" s="1187" customFormat="1" ht="18.75" customHeight="1" hidden="1">
      <c r="A432" s="1225" t="s">
        <v>554</v>
      </c>
      <c r="B432" s="1209" t="s">
        <v>42</v>
      </c>
      <c r="C432" s="1210" t="s">
        <v>42</v>
      </c>
      <c r="D432" s="1210" t="s">
        <v>42</v>
      </c>
      <c r="E432" s="1215" t="s">
        <v>42</v>
      </c>
      <c r="F432" s="1216" t="s">
        <v>42</v>
      </c>
      <c r="G432" s="1216" t="s">
        <v>42</v>
      </c>
      <c r="H432" s="1212" t="s">
        <v>42</v>
      </c>
      <c r="I432" s="1210" t="s">
        <v>42</v>
      </c>
      <c r="J432" s="1227"/>
      <c r="K432" s="1210"/>
      <c r="L432" s="1210" t="s">
        <v>42</v>
      </c>
      <c r="M432" s="1210" t="s">
        <v>42</v>
      </c>
      <c r="N432" s="1227"/>
      <c r="O432" s="1210"/>
      <c r="P432" s="1210" t="s">
        <v>42</v>
      </c>
      <c r="Q432" s="1210" t="s">
        <v>42</v>
      </c>
      <c r="R432" s="1210"/>
      <c r="S432" s="1213"/>
    </row>
    <row r="433" spans="1:19" s="1187" customFormat="1" ht="18.75" customHeight="1" hidden="1">
      <c r="A433" s="1226" t="s">
        <v>621</v>
      </c>
      <c r="B433" s="1209"/>
      <c r="C433" s="1227" t="e">
        <v>#DIV/0!</v>
      </c>
      <c r="D433" s="1227" t="e">
        <v>#DIV/0!</v>
      </c>
      <c r="E433" s="1215">
        <v>0</v>
      </c>
      <c r="F433" s="1216">
        <v>0</v>
      </c>
      <c r="G433" s="1216">
        <v>0</v>
      </c>
      <c r="H433" s="1212">
        <v>0</v>
      </c>
      <c r="I433" s="1210">
        <v>0</v>
      </c>
      <c r="J433" s="1210">
        <v>0</v>
      </c>
      <c r="K433" s="1210"/>
      <c r="L433" s="1210">
        <v>0</v>
      </c>
      <c r="M433" s="1210">
        <v>0</v>
      </c>
      <c r="N433" s="1210">
        <v>0</v>
      </c>
      <c r="O433" s="1210"/>
      <c r="P433" s="1210">
        <v>0</v>
      </c>
      <c r="Q433" s="1210">
        <v>0</v>
      </c>
      <c r="R433" s="1210"/>
      <c r="S433" s="1213"/>
    </row>
    <row r="434" spans="1:19" s="1187" customFormat="1" ht="18.75" customHeight="1" hidden="1">
      <c r="A434" s="1225" t="s">
        <v>552</v>
      </c>
      <c r="B434" s="1209" t="s">
        <v>42</v>
      </c>
      <c r="C434" s="1210" t="e">
        <v>#DIV/0!</v>
      </c>
      <c r="D434" s="1210" t="e">
        <v>#DIV/0!</v>
      </c>
      <c r="E434" s="1230"/>
      <c r="F434" s="1231"/>
      <c r="G434" s="1231"/>
      <c r="H434" s="1232"/>
      <c r="I434" s="1227"/>
      <c r="J434" s="1210" t="s">
        <v>42</v>
      </c>
      <c r="K434" s="1210"/>
      <c r="L434" s="1227"/>
      <c r="M434" s="1227"/>
      <c r="N434" s="1210" t="s">
        <v>42</v>
      </c>
      <c r="O434" s="1210"/>
      <c r="P434" s="1210">
        <v>0</v>
      </c>
      <c r="Q434" s="1210">
        <v>0</v>
      </c>
      <c r="R434" s="1210"/>
      <c r="S434" s="1213"/>
    </row>
    <row r="435" spans="1:19" s="1187" customFormat="1" ht="18.75" customHeight="1" hidden="1">
      <c r="A435" s="1225" t="s">
        <v>553</v>
      </c>
      <c r="B435" s="1209" t="s">
        <v>42</v>
      </c>
      <c r="C435" s="1210" t="e">
        <v>#DIV/0!</v>
      </c>
      <c r="D435" s="1210" t="e">
        <v>#DIV/0!</v>
      </c>
      <c r="E435" s="1230"/>
      <c r="F435" s="1231"/>
      <c r="G435" s="1231"/>
      <c r="H435" s="1232"/>
      <c r="I435" s="1227"/>
      <c r="J435" s="1210" t="s">
        <v>42</v>
      </c>
      <c r="K435" s="1210"/>
      <c r="L435" s="1227"/>
      <c r="M435" s="1227"/>
      <c r="N435" s="1210" t="s">
        <v>42</v>
      </c>
      <c r="O435" s="1210"/>
      <c r="P435" s="1210">
        <v>0</v>
      </c>
      <c r="Q435" s="1210">
        <v>0</v>
      </c>
      <c r="R435" s="1210"/>
      <c r="S435" s="1213"/>
    </row>
    <row r="436" spans="1:19" s="1187" customFormat="1" ht="18.75" customHeight="1" hidden="1">
      <c r="A436" s="1225" t="s">
        <v>554</v>
      </c>
      <c r="B436" s="1209" t="s">
        <v>42</v>
      </c>
      <c r="C436" s="1210" t="s">
        <v>42</v>
      </c>
      <c r="D436" s="1210" t="s">
        <v>42</v>
      </c>
      <c r="E436" s="1215" t="s">
        <v>42</v>
      </c>
      <c r="F436" s="1216" t="s">
        <v>42</v>
      </c>
      <c r="G436" s="1216" t="s">
        <v>42</v>
      </c>
      <c r="H436" s="1212" t="s">
        <v>42</v>
      </c>
      <c r="I436" s="1210" t="s">
        <v>42</v>
      </c>
      <c r="J436" s="1227"/>
      <c r="K436" s="1210"/>
      <c r="L436" s="1210" t="s">
        <v>42</v>
      </c>
      <c r="M436" s="1210" t="s">
        <v>42</v>
      </c>
      <c r="N436" s="1227"/>
      <c r="O436" s="1210"/>
      <c r="P436" s="1210" t="s">
        <v>42</v>
      </c>
      <c r="Q436" s="1210" t="s">
        <v>42</v>
      </c>
      <c r="R436" s="1210"/>
      <c r="S436" s="1213"/>
    </row>
    <row r="437" spans="1:19" s="1187" customFormat="1" ht="18.75" customHeight="1" hidden="1">
      <c r="A437" s="1226" t="s">
        <v>621</v>
      </c>
      <c r="B437" s="1209"/>
      <c r="C437" s="1227" t="e">
        <v>#DIV/0!</v>
      </c>
      <c r="D437" s="1227" t="e">
        <v>#DIV/0!</v>
      </c>
      <c r="E437" s="1215">
        <v>0</v>
      </c>
      <c r="F437" s="1216">
        <v>0</v>
      </c>
      <c r="G437" s="1216">
        <v>0</v>
      </c>
      <c r="H437" s="1212">
        <v>0</v>
      </c>
      <c r="I437" s="1210">
        <v>0</v>
      </c>
      <c r="J437" s="1210">
        <v>0</v>
      </c>
      <c r="K437" s="1210"/>
      <c r="L437" s="1210">
        <v>0</v>
      </c>
      <c r="M437" s="1210">
        <v>0</v>
      </c>
      <c r="N437" s="1210">
        <v>0</v>
      </c>
      <c r="O437" s="1210"/>
      <c r="P437" s="1210">
        <v>0</v>
      </c>
      <c r="Q437" s="1210">
        <v>0</v>
      </c>
      <c r="R437" s="1210"/>
      <c r="S437" s="1213"/>
    </row>
    <row r="438" spans="1:19" s="1187" customFormat="1" ht="18.75" customHeight="1" hidden="1">
      <c r="A438" s="1225" t="s">
        <v>552</v>
      </c>
      <c r="B438" s="1209" t="s">
        <v>42</v>
      </c>
      <c r="C438" s="1210" t="e">
        <v>#DIV/0!</v>
      </c>
      <c r="D438" s="1210" t="e">
        <v>#DIV/0!</v>
      </c>
      <c r="E438" s="1230"/>
      <c r="F438" s="1231"/>
      <c r="G438" s="1231"/>
      <c r="H438" s="1232"/>
      <c r="I438" s="1227"/>
      <c r="J438" s="1210" t="s">
        <v>42</v>
      </c>
      <c r="K438" s="1210"/>
      <c r="L438" s="1227"/>
      <c r="M438" s="1227"/>
      <c r="N438" s="1210" t="s">
        <v>42</v>
      </c>
      <c r="O438" s="1210"/>
      <c r="P438" s="1210">
        <v>0</v>
      </c>
      <c r="Q438" s="1210">
        <v>0</v>
      </c>
      <c r="R438" s="1210"/>
      <c r="S438" s="1213"/>
    </row>
    <row r="439" spans="1:19" s="1187" customFormat="1" ht="18.75" customHeight="1" hidden="1">
      <c r="A439" s="1225" t="s">
        <v>553</v>
      </c>
      <c r="B439" s="1209" t="s">
        <v>42</v>
      </c>
      <c r="C439" s="1210" t="e">
        <v>#DIV/0!</v>
      </c>
      <c r="D439" s="1210" t="e">
        <v>#DIV/0!</v>
      </c>
      <c r="E439" s="1230"/>
      <c r="F439" s="1231"/>
      <c r="G439" s="1231"/>
      <c r="H439" s="1232"/>
      <c r="I439" s="1227"/>
      <c r="J439" s="1210" t="s">
        <v>42</v>
      </c>
      <c r="K439" s="1210"/>
      <c r="L439" s="1227"/>
      <c r="M439" s="1227"/>
      <c r="N439" s="1210" t="s">
        <v>42</v>
      </c>
      <c r="O439" s="1210"/>
      <c r="P439" s="1210">
        <v>0</v>
      </c>
      <c r="Q439" s="1210">
        <v>0</v>
      </c>
      <c r="R439" s="1210"/>
      <c r="S439" s="1213"/>
    </row>
    <row r="440" spans="1:19" s="1187" customFormat="1" ht="18.75" customHeight="1" hidden="1" thickBot="1">
      <c r="A440" s="1241" t="s">
        <v>554</v>
      </c>
      <c r="B440" s="1242" t="s">
        <v>42</v>
      </c>
      <c r="C440" s="1243" t="s">
        <v>42</v>
      </c>
      <c r="D440" s="1243" t="s">
        <v>42</v>
      </c>
      <c r="E440" s="1244" t="s">
        <v>42</v>
      </c>
      <c r="F440" s="1245" t="s">
        <v>42</v>
      </c>
      <c r="G440" s="1245" t="s">
        <v>42</v>
      </c>
      <c r="H440" s="1246" t="s">
        <v>42</v>
      </c>
      <c r="I440" s="1243" t="s">
        <v>42</v>
      </c>
      <c r="J440" s="1247"/>
      <c r="K440" s="1243"/>
      <c r="L440" s="1243" t="s">
        <v>42</v>
      </c>
      <c r="M440" s="1243" t="s">
        <v>42</v>
      </c>
      <c r="N440" s="1247"/>
      <c r="O440" s="1243"/>
      <c r="P440" s="1243" t="s">
        <v>42</v>
      </c>
      <c r="Q440" s="1243" t="s">
        <v>42</v>
      </c>
      <c r="R440" s="1243"/>
      <c r="S440" s="1248"/>
    </row>
    <row r="441" spans="1:19" s="1187" customFormat="1" ht="18.75" customHeight="1" hidden="1">
      <c r="A441" s="1218" t="s">
        <v>579</v>
      </c>
      <c r="B441" s="1219" t="s">
        <v>42</v>
      </c>
      <c r="C441" s="1220" t="e">
        <v>#DIV/0!</v>
      </c>
      <c r="D441" s="1220" t="e">
        <v>#DIV/0!</v>
      </c>
      <c r="E441" s="1221">
        <v>0</v>
      </c>
      <c r="F441" s="1222">
        <v>0</v>
      </c>
      <c r="G441" s="1222">
        <v>0</v>
      </c>
      <c r="H441" s="1223">
        <v>0</v>
      </c>
      <c r="I441" s="1222">
        <v>0</v>
      </c>
      <c r="J441" s="1222">
        <v>0</v>
      </c>
      <c r="K441" s="1222"/>
      <c r="L441" s="1222">
        <v>0</v>
      </c>
      <c r="M441" s="1222">
        <v>0</v>
      </c>
      <c r="N441" s="1222">
        <v>0</v>
      </c>
      <c r="O441" s="1222"/>
      <c r="P441" s="1222">
        <v>0</v>
      </c>
      <c r="Q441" s="1222">
        <v>0</v>
      </c>
      <c r="R441" s="1222"/>
      <c r="S441" s="1224"/>
    </row>
    <row r="442" spans="1:19" s="1187" customFormat="1" ht="18.75" customHeight="1" hidden="1">
      <c r="A442" s="1225" t="s">
        <v>552</v>
      </c>
      <c r="B442" s="1209" t="s">
        <v>42</v>
      </c>
      <c r="C442" s="1210" t="e">
        <v>#DIV/0!</v>
      </c>
      <c r="D442" s="1210" t="e">
        <v>#DIV/0!</v>
      </c>
      <c r="E442" s="1211">
        <v>0</v>
      </c>
      <c r="F442" s="1210">
        <v>0</v>
      </c>
      <c r="G442" s="1210">
        <v>0</v>
      </c>
      <c r="H442" s="1212">
        <v>0</v>
      </c>
      <c r="I442" s="1210">
        <v>0</v>
      </c>
      <c r="J442" s="1210" t="s">
        <v>42</v>
      </c>
      <c r="K442" s="1210"/>
      <c r="L442" s="1210">
        <v>0</v>
      </c>
      <c r="M442" s="1210">
        <v>0</v>
      </c>
      <c r="N442" s="1210" t="s">
        <v>42</v>
      </c>
      <c r="O442" s="1210"/>
      <c r="P442" s="1210">
        <v>0</v>
      </c>
      <c r="Q442" s="1210">
        <v>0</v>
      </c>
      <c r="R442" s="1210"/>
      <c r="S442" s="1213"/>
    </row>
    <row r="443" spans="1:19" s="1187" customFormat="1" ht="18.75" customHeight="1" hidden="1">
      <c r="A443" s="1225" t="s">
        <v>553</v>
      </c>
      <c r="B443" s="1209" t="s">
        <v>42</v>
      </c>
      <c r="C443" s="1210" t="e">
        <v>#DIV/0!</v>
      </c>
      <c r="D443" s="1210" t="e">
        <v>#DIV/0!</v>
      </c>
      <c r="E443" s="1211">
        <v>0</v>
      </c>
      <c r="F443" s="1210">
        <v>0</v>
      </c>
      <c r="G443" s="1210">
        <v>0</v>
      </c>
      <c r="H443" s="1212">
        <v>0</v>
      </c>
      <c r="I443" s="1210">
        <v>0</v>
      </c>
      <c r="J443" s="1210" t="s">
        <v>42</v>
      </c>
      <c r="K443" s="1210"/>
      <c r="L443" s="1210">
        <v>0</v>
      </c>
      <c r="M443" s="1210">
        <v>0</v>
      </c>
      <c r="N443" s="1210" t="s">
        <v>42</v>
      </c>
      <c r="O443" s="1210"/>
      <c r="P443" s="1210">
        <v>0</v>
      </c>
      <c r="Q443" s="1210">
        <v>0</v>
      </c>
      <c r="R443" s="1210"/>
      <c r="S443" s="1213"/>
    </row>
    <row r="444" spans="1:19" s="1187" customFormat="1" ht="18.75" customHeight="1" hidden="1">
      <c r="A444" s="1225" t="s">
        <v>554</v>
      </c>
      <c r="B444" s="1209" t="s">
        <v>42</v>
      </c>
      <c r="C444" s="1210" t="s">
        <v>42</v>
      </c>
      <c r="D444" s="1210" t="s">
        <v>42</v>
      </c>
      <c r="E444" s="1215" t="s">
        <v>42</v>
      </c>
      <c r="F444" s="1216" t="s">
        <v>42</v>
      </c>
      <c r="G444" s="1216" t="s">
        <v>42</v>
      </c>
      <c r="H444" s="1212" t="s">
        <v>42</v>
      </c>
      <c r="I444" s="1210" t="s">
        <v>42</v>
      </c>
      <c r="J444" s="1210">
        <v>0</v>
      </c>
      <c r="K444" s="1210"/>
      <c r="L444" s="1210" t="s">
        <v>42</v>
      </c>
      <c r="M444" s="1210" t="s">
        <v>42</v>
      </c>
      <c r="N444" s="1210">
        <v>0</v>
      </c>
      <c r="O444" s="1210"/>
      <c r="P444" s="1210" t="s">
        <v>42</v>
      </c>
      <c r="Q444" s="1210" t="s">
        <v>42</v>
      </c>
      <c r="R444" s="1210"/>
      <c r="S444" s="1213"/>
    </row>
    <row r="445" spans="1:19" s="1187" customFormat="1" ht="18.75" customHeight="1" hidden="1">
      <c r="A445" s="1226" t="s">
        <v>621</v>
      </c>
      <c r="B445" s="1209"/>
      <c r="C445" s="1227" t="e">
        <v>#DIV/0!</v>
      </c>
      <c r="D445" s="1227" t="e">
        <v>#DIV/0!</v>
      </c>
      <c r="E445" s="1215">
        <v>0</v>
      </c>
      <c r="F445" s="1216">
        <v>0</v>
      </c>
      <c r="G445" s="1216">
        <v>0</v>
      </c>
      <c r="H445" s="1228">
        <v>0</v>
      </c>
      <c r="I445" s="1229">
        <v>0</v>
      </c>
      <c r="J445" s="1229">
        <v>0</v>
      </c>
      <c r="K445" s="1229"/>
      <c r="L445" s="1210">
        <v>0</v>
      </c>
      <c r="M445" s="1210">
        <v>0</v>
      </c>
      <c r="N445" s="1210">
        <v>0</v>
      </c>
      <c r="O445" s="1210"/>
      <c r="P445" s="1210">
        <v>0</v>
      </c>
      <c r="Q445" s="1210">
        <v>0</v>
      </c>
      <c r="R445" s="1210"/>
      <c r="S445" s="1213"/>
    </row>
    <row r="446" spans="1:19" s="1187" customFormat="1" ht="18.75" customHeight="1" hidden="1">
      <c r="A446" s="1225" t="s">
        <v>552</v>
      </c>
      <c r="B446" s="1209" t="s">
        <v>42</v>
      </c>
      <c r="C446" s="1210" t="e">
        <v>#DIV/0!</v>
      </c>
      <c r="D446" s="1210" t="e">
        <v>#DIV/0!</v>
      </c>
      <c r="E446" s="1230"/>
      <c r="F446" s="1231"/>
      <c r="G446" s="1231"/>
      <c r="H446" s="1232"/>
      <c r="I446" s="1227"/>
      <c r="J446" s="1229" t="s">
        <v>42</v>
      </c>
      <c r="K446" s="1229"/>
      <c r="L446" s="1227"/>
      <c r="M446" s="1227"/>
      <c r="N446" s="1210" t="s">
        <v>42</v>
      </c>
      <c r="O446" s="1210"/>
      <c r="P446" s="1210">
        <v>0</v>
      </c>
      <c r="Q446" s="1210">
        <v>0</v>
      </c>
      <c r="R446" s="1210"/>
      <c r="S446" s="1213"/>
    </row>
    <row r="447" spans="1:19" s="1187" customFormat="1" ht="18.75" customHeight="1" hidden="1">
      <c r="A447" s="1225" t="s">
        <v>553</v>
      </c>
      <c r="B447" s="1209" t="s">
        <v>42</v>
      </c>
      <c r="C447" s="1210" t="e">
        <v>#DIV/0!</v>
      </c>
      <c r="D447" s="1210" t="e">
        <v>#DIV/0!</v>
      </c>
      <c r="E447" s="1230"/>
      <c r="F447" s="1231"/>
      <c r="G447" s="1231"/>
      <c r="H447" s="1232"/>
      <c r="I447" s="1227"/>
      <c r="J447" s="1229" t="s">
        <v>42</v>
      </c>
      <c r="K447" s="1229"/>
      <c r="L447" s="1227"/>
      <c r="M447" s="1227"/>
      <c r="N447" s="1210" t="s">
        <v>42</v>
      </c>
      <c r="O447" s="1210"/>
      <c r="P447" s="1210">
        <v>0</v>
      </c>
      <c r="Q447" s="1210">
        <v>0</v>
      </c>
      <c r="R447" s="1210"/>
      <c r="S447" s="1213"/>
    </row>
    <row r="448" spans="1:19" s="1187" customFormat="1" ht="18.75" customHeight="1" hidden="1">
      <c r="A448" s="1225" t="s">
        <v>554</v>
      </c>
      <c r="B448" s="1209" t="s">
        <v>42</v>
      </c>
      <c r="C448" s="1210" t="s">
        <v>42</v>
      </c>
      <c r="D448" s="1210" t="s">
        <v>42</v>
      </c>
      <c r="E448" s="1215" t="s">
        <v>42</v>
      </c>
      <c r="F448" s="1216" t="s">
        <v>42</v>
      </c>
      <c r="G448" s="1216" t="s">
        <v>42</v>
      </c>
      <c r="H448" s="1212" t="s">
        <v>42</v>
      </c>
      <c r="I448" s="1210" t="s">
        <v>42</v>
      </c>
      <c r="J448" s="1227"/>
      <c r="K448" s="1229"/>
      <c r="L448" s="1210" t="s">
        <v>42</v>
      </c>
      <c r="M448" s="1210" t="s">
        <v>42</v>
      </c>
      <c r="N448" s="1227"/>
      <c r="O448" s="1210"/>
      <c r="P448" s="1210" t="s">
        <v>42</v>
      </c>
      <c r="Q448" s="1210" t="s">
        <v>42</v>
      </c>
      <c r="R448" s="1210"/>
      <c r="S448" s="1213"/>
    </row>
    <row r="449" spans="1:19" s="1187" customFormat="1" ht="18.75" customHeight="1" hidden="1">
      <c r="A449" s="1226" t="s">
        <v>621</v>
      </c>
      <c r="B449" s="1209"/>
      <c r="C449" s="1227" t="e">
        <v>#DIV/0!</v>
      </c>
      <c r="D449" s="1227" t="e">
        <v>#DIV/0!</v>
      </c>
      <c r="E449" s="1215">
        <v>0</v>
      </c>
      <c r="F449" s="1216">
        <v>0</v>
      </c>
      <c r="G449" s="1216">
        <v>0</v>
      </c>
      <c r="H449" s="1212">
        <v>0</v>
      </c>
      <c r="I449" s="1210">
        <v>0</v>
      </c>
      <c r="J449" s="1210">
        <v>0</v>
      </c>
      <c r="K449" s="1210"/>
      <c r="L449" s="1210">
        <v>0</v>
      </c>
      <c r="M449" s="1210">
        <v>0</v>
      </c>
      <c r="N449" s="1210">
        <v>0</v>
      </c>
      <c r="O449" s="1210"/>
      <c r="P449" s="1210">
        <v>0</v>
      </c>
      <c r="Q449" s="1210">
        <v>0</v>
      </c>
      <c r="R449" s="1210"/>
      <c r="S449" s="1213"/>
    </row>
    <row r="450" spans="1:19" s="1187" customFormat="1" ht="18.75" customHeight="1" hidden="1">
      <c r="A450" s="1225" t="s">
        <v>552</v>
      </c>
      <c r="B450" s="1209" t="s">
        <v>42</v>
      </c>
      <c r="C450" s="1210" t="e">
        <v>#DIV/0!</v>
      </c>
      <c r="D450" s="1210" t="e">
        <v>#DIV/0!</v>
      </c>
      <c r="E450" s="1230"/>
      <c r="F450" s="1231"/>
      <c r="G450" s="1231"/>
      <c r="H450" s="1232"/>
      <c r="I450" s="1227"/>
      <c r="J450" s="1210" t="s">
        <v>42</v>
      </c>
      <c r="K450" s="1210"/>
      <c r="L450" s="1227"/>
      <c r="M450" s="1227"/>
      <c r="N450" s="1210" t="s">
        <v>42</v>
      </c>
      <c r="O450" s="1210"/>
      <c r="P450" s="1210">
        <v>0</v>
      </c>
      <c r="Q450" s="1210">
        <v>0</v>
      </c>
      <c r="R450" s="1210"/>
      <c r="S450" s="1213"/>
    </row>
    <row r="451" spans="1:19" s="1187" customFormat="1" ht="18.75" customHeight="1" hidden="1">
      <c r="A451" s="1225" t="s">
        <v>553</v>
      </c>
      <c r="B451" s="1209" t="s">
        <v>42</v>
      </c>
      <c r="C451" s="1210" t="e">
        <v>#DIV/0!</v>
      </c>
      <c r="D451" s="1210" t="e">
        <v>#DIV/0!</v>
      </c>
      <c r="E451" s="1230"/>
      <c r="F451" s="1231"/>
      <c r="G451" s="1231"/>
      <c r="H451" s="1232"/>
      <c r="I451" s="1227"/>
      <c r="J451" s="1210" t="s">
        <v>42</v>
      </c>
      <c r="K451" s="1210"/>
      <c r="L451" s="1227"/>
      <c r="M451" s="1227"/>
      <c r="N451" s="1210" t="s">
        <v>42</v>
      </c>
      <c r="O451" s="1210"/>
      <c r="P451" s="1210">
        <v>0</v>
      </c>
      <c r="Q451" s="1210">
        <v>0</v>
      </c>
      <c r="R451" s="1210"/>
      <c r="S451" s="1213"/>
    </row>
    <row r="452" spans="1:19" s="1187" customFormat="1" ht="18.75" customHeight="1" hidden="1">
      <c r="A452" s="1225" t="s">
        <v>554</v>
      </c>
      <c r="B452" s="1209" t="s">
        <v>42</v>
      </c>
      <c r="C452" s="1210" t="s">
        <v>42</v>
      </c>
      <c r="D452" s="1210" t="s">
        <v>42</v>
      </c>
      <c r="E452" s="1215" t="s">
        <v>42</v>
      </c>
      <c r="F452" s="1216" t="s">
        <v>42</v>
      </c>
      <c r="G452" s="1216" t="s">
        <v>42</v>
      </c>
      <c r="H452" s="1212" t="s">
        <v>42</v>
      </c>
      <c r="I452" s="1210" t="s">
        <v>42</v>
      </c>
      <c r="J452" s="1227"/>
      <c r="K452" s="1210"/>
      <c r="L452" s="1210" t="s">
        <v>42</v>
      </c>
      <c r="M452" s="1210" t="s">
        <v>42</v>
      </c>
      <c r="N452" s="1227"/>
      <c r="O452" s="1210"/>
      <c r="P452" s="1210" t="s">
        <v>42</v>
      </c>
      <c r="Q452" s="1210" t="s">
        <v>42</v>
      </c>
      <c r="R452" s="1210"/>
      <c r="S452" s="1213"/>
    </row>
    <row r="453" spans="1:19" s="1187" customFormat="1" ht="18.75" customHeight="1" hidden="1">
      <c r="A453" s="1226" t="s">
        <v>621</v>
      </c>
      <c r="B453" s="1209"/>
      <c r="C453" s="1227" t="e">
        <v>#DIV/0!</v>
      </c>
      <c r="D453" s="1227" t="e">
        <v>#DIV/0!</v>
      </c>
      <c r="E453" s="1215">
        <v>0</v>
      </c>
      <c r="F453" s="1216">
        <v>0</v>
      </c>
      <c r="G453" s="1216">
        <v>0</v>
      </c>
      <c r="H453" s="1212">
        <v>0</v>
      </c>
      <c r="I453" s="1210">
        <v>0</v>
      </c>
      <c r="J453" s="1210">
        <v>0</v>
      </c>
      <c r="K453" s="1210"/>
      <c r="L453" s="1210">
        <v>0</v>
      </c>
      <c r="M453" s="1210">
        <v>0</v>
      </c>
      <c r="N453" s="1210">
        <v>0</v>
      </c>
      <c r="O453" s="1210"/>
      <c r="P453" s="1210">
        <v>0</v>
      </c>
      <c r="Q453" s="1210">
        <v>0</v>
      </c>
      <c r="R453" s="1210"/>
      <c r="S453" s="1213"/>
    </row>
    <row r="454" spans="1:19" s="1187" customFormat="1" ht="18.75" customHeight="1" hidden="1">
      <c r="A454" s="1225" t="s">
        <v>552</v>
      </c>
      <c r="B454" s="1209" t="s">
        <v>42</v>
      </c>
      <c r="C454" s="1210" t="e">
        <v>#DIV/0!</v>
      </c>
      <c r="D454" s="1210" t="e">
        <v>#DIV/0!</v>
      </c>
      <c r="E454" s="1230"/>
      <c r="F454" s="1231"/>
      <c r="G454" s="1231"/>
      <c r="H454" s="1232"/>
      <c r="I454" s="1227"/>
      <c r="J454" s="1210" t="s">
        <v>42</v>
      </c>
      <c r="K454" s="1210"/>
      <c r="L454" s="1227"/>
      <c r="M454" s="1227"/>
      <c r="N454" s="1210" t="s">
        <v>42</v>
      </c>
      <c r="O454" s="1210"/>
      <c r="P454" s="1210">
        <v>0</v>
      </c>
      <c r="Q454" s="1210">
        <v>0</v>
      </c>
      <c r="R454" s="1210"/>
      <c r="S454" s="1213"/>
    </row>
    <row r="455" spans="1:19" s="1187" customFormat="1" ht="18.75" customHeight="1" hidden="1">
      <c r="A455" s="1225" t="s">
        <v>553</v>
      </c>
      <c r="B455" s="1209" t="s">
        <v>42</v>
      </c>
      <c r="C455" s="1210" t="e">
        <v>#DIV/0!</v>
      </c>
      <c r="D455" s="1210" t="e">
        <v>#DIV/0!</v>
      </c>
      <c r="E455" s="1230"/>
      <c r="F455" s="1231"/>
      <c r="G455" s="1231"/>
      <c r="H455" s="1232"/>
      <c r="I455" s="1227"/>
      <c r="J455" s="1210" t="s">
        <v>42</v>
      </c>
      <c r="K455" s="1210"/>
      <c r="L455" s="1227"/>
      <c r="M455" s="1227"/>
      <c r="N455" s="1210" t="s">
        <v>42</v>
      </c>
      <c r="O455" s="1210"/>
      <c r="P455" s="1210">
        <v>0</v>
      </c>
      <c r="Q455" s="1210">
        <v>0</v>
      </c>
      <c r="R455" s="1210"/>
      <c r="S455" s="1213"/>
    </row>
    <row r="456" spans="1:19" s="1187" customFormat="1" ht="18.75" customHeight="1" hidden="1">
      <c r="A456" s="1225" t="s">
        <v>554</v>
      </c>
      <c r="B456" s="1209" t="s">
        <v>42</v>
      </c>
      <c r="C456" s="1210" t="s">
        <v>42</v>
      </c>
      <c r="D456" s="1210" t="s">
        <v>42</v>
      </c>
      <c r="E456" s="1215" t="s">
        <v>42</v>
      </c>
      <c r="F456" s="1216" t="s">
        <v>42</v>
      </c>
      <c r="G456" s="1216" t="s">
        <v>42</v>
      </c>
      <c r="H456" s="1212" t="s">
        <v>42</v>
      </c>
      <c r="I456" s="1210" t="s">
        <v>42</v>
      </c>
      <c r="J456" s="1227"/>
      <c r="K456" s="1210"/>
      <c r="L456" s="1210" t="s">
        <v>42</v>
      </c>
      <c r="M456" s="1210" t="s">
        <v>42</v>
      </c>
      <c r="N456" s="1227"/>
      <c r="O456" s="1210"/>
      <c r="P456" s="1210" t="s">
        <v>42</v>
      </c>
      <c r="Q456" s="1210" t="s">
        <v>42</v>
      </c>
      <c r="R456" s="1210"/>
      <c r="S456" s="1213"/>
    </row>
    <row r="457" spans="1:19" s="1187" customFormat="1" ht="18.75" customHeight="1" hidden="1">
      <c r="A457" s="1226" t="s">
        <v>621</v>
      </c>
      <c r="B457" s="1209"/>
      <c r="C457" s="1227" t="e">
        <v>#DIV/0!</v>
      </c>
      <c r="D457" s="1227" t="e">
        <v>#DIV/0!</v>
      </c>
      <c r="E457" s="1215">
        <v>0</v>
      </c>
      <c r="F457" s="1216">
        <v>0</v>
      </c>
      <c r="G457" s="1216">
        <v>0</v>
      </c>
      <c r="H457" s="1212">
        <v>0</v>
      </c>
      <c r="I457" s="1210">
        <v>0</v>
      </c>
      <c r="J457" s="1210">
        <v>0</v>
      </c>
      <c r="K457" s="1210"/>
      <c r="L457" s="1210">
        <v>0</v>
      </c>
      <c r="M457" s="1210">
        <v>0</v>
      </c>
      <c r="N457" s="1210">
        <v>0</v>
      </c>
      <c r="O457" s="1210"/>
      <c r="P457" s="1210">
        <v>0</v>
      </c>
      <c r="Q457" s="1210">
        <v>0</v>
      </c>
      <c r="R457" s="1210"/>
      <c r="S457" s="1213"/>
    </row>
    <row r="458" spans="1:19" s="1187" customFormat="1" ht="18.75" customHeight="1" hidden="1">
      <c r="A458" s="1225" t="s">
        <v>552</v>
      </c>
      <c r="B458" s="1209" t="s">
        <v>42</v>
      </c>
      <c r="C458" s="1210" t="e">
        <v>#DIV/0!</v>
      </c>
      <c r="D458" s="1210" t="e">
        <v>#DIV/0!</v>
      </c>
      <c r="E458" s="1230"/>
      <c r="F458" s="1231"/>
      <c r="G458" s="1231"/>
      <c r="H458" s="1232"/>
      <c r="I458" s="1227"/>
      <c r="J458" s="1210" t="s">
        <v>42</v>
      </c>
      <c r="K458" s="1210"/>
      <c r="L458" s="1227"/>
      <c r="M458" s="1227"/>
      <c r="N458" s="1210" t="s">
        <v>42</v>
      </c>
      <c r="O458" s="1210"/>
      <c r="P458" s="1210">
        <v>0</v>
      </c>
      <c r="Q458" s="1210">
        <v>0</v>
      </c>
      <c r="R458" s="1210"/>
      <c r="S458" s="1213"/>
    </row>
    <row r="459" spans="1:19" s="1187" customFormat="1" ht="18.75" customHeight="1" hidden="1">
      <c r="A459" s="1225" t="s">
        <v>553</v>
      </c>
      <c r="B459" s="1209" t="s">
        <v>42</v>
      </c>
      <c r="C459" s="1210" t="e">
        <v>#DIV/0!</v>
      </c>
      <c r="D459" s="1210" t="e">
        <v>#DIV/0!</v>
      </c>
      <c r="E459" s="1230"/>
      <c r="F459" s="1231"/>
      <c r="G459" s="1231"/>
      <c r="H459" s="1232"/>
      <c r="I459" s="1227"/>
      <c r="J459" s="1210" t="s">
        <v>42</v>
      </c>
      <c r="K459" s="1210"/>
      <c r="L459" s="1227"/>
      <c r="M459" s="1227"/>
      <c r="N459" s="1210" t="s">
        <v>42</v>
      </c>
      <c r="O459" s="1210"/>
      <c r="P459" s="1210">
        <v>0</v>
      </c>
      <c r="Q459" s="1210">
        <v>0</v>
      </c>
      <c r="R459" s="1210"/>
      <c r="S459" s="1213"/>
    </row>
    <row r="460" spans="1:19" s="1187" customFormat="1" ht="18.75" customHeight="1" hidden="1">
      <c r="A460" s="1225" t="s">
        <v>554</v>
      </c>
      <c r="B460" s="1209" t="s">
        <v>42</v>
      </c>
      <c r="C460" s="1210" t="s">
        <v>42</v>
      </c>
      <c r="D460" s="1210" t="s">
        <v>42</v>
      </c>
      <c r="E460" s="1215" t="s">
        <v>42</v>
      </c>
      <c r="F460" s="1216" t="s">
        <v>42</v>
      </c>
      <c r="G460" s="1216" t="s">
        <v>42</v>
      </c>
      <c r="H460" s="1212" t="s">
        <v>42</v>
      </c>
      <c r="I460" s="1210" t="s">
        <v>42</v>
      </c>
      <c r="J460" s="1227"/>
      <c r="K460" s="1210"/>
      <c r="L460" s="1210" t="s">
        <v>42</v>
      </c>
      <c r="M460" s="1210" t="s">
        <v>42</v>
      </c>
      <c r="N460" s="1227"/>
      <c r="O460" s="1210"/>
      <c r="P460" s="1210" t="s">
        <v>42</v>
      </c>
      <c r="Q460" s="1210" t="s">
        <v>42</v>
      </c>
      <c r="R460" s="1210"/>
      <c r="S460" s="1213"/>
    </row>
    <row r="461" spans="1:19" s="1187" customFormat="1" ht="18.75" customHeight="1" hidden="1">
      <c r="A461" s="1226" t="s">
        <v>621</v>
      </c>
      <c r="B461" s="1209"/>
      <c r="C461" s="1227" t="e">
        <v>#DIV/0!</v>
      </c>
      <c r="D461" s="1227" t="e">
        <v>#DIV/0!</v>
      </c>
      <c r="E461" s="1215">
        <v>0</v>
      </c>
      <c r="F461" s="1216">
        <v>0</v>
      </c>
      <c r="G461" s="1216">
        <v>0</v>
      </c>
      <c r="H461" s="1212">
        <v>0</v>
      </c>
      <c r="I461" s="1210">
        <v>0</v>
      </c>
      <c r="J461" s="1210">
        <v>0</v>
      </c>
      <c r="K461" s="1210"/>
      <c r="L461" s="1210">
        <v>0</v>
      </c>
      <c r="M461" s="1210">
        <v>0</v>
      </c>
      <c r="N461" s="1210">
        <v>0</v>
      </c>
      <c r="O461" s="1210"/>
      <c r="P461" s="1210">
        <v>0</v>
      </c>
      <c r="Q461" s="1210">
        <v>0</v>
      </c>
      <c r="R461" s="1210"/>
      <c r="S461" s="1213"/>
    </row>
    <row r="462" spans="1:19" s="1187" customFormat="1" ht="18.75" customHeight="1" hidden="1">
      <c r="A462" s="1225" t="s">
        <v>552</v>
      </c>
      <c r="B462" s="1209" t="s">
        <v>42</v>
      </c>
      <c r="C462" s="1210" t="e">
        <v>#DIV/0!</v>
      </c>
      <c r="D462" s="1210" t="e">
        <v>#DIV/0!</v>
      </c>
      <c r="E462" s="1230"/>
      <c r="F462" s="1231"/>
      <c r="G462" s="1231"/>
      <c r="H462" s="1232"/>
      <c r="I462" s="1227"/>
      <c r="J462" s="1210" t="s">
        <v>42</v>
      </c>
      <c r="K462" s="1210"/>
      <c r="L462" s="1227"/>
      <c r="M462" s="1227"/>
      <c r="N462" s="1210" t="s">
        <v>42</v>
      </c>
      <c r="O462" s="1210"/>
      <c r="P462" s="1210">
        <v>0</v>
      </c>
      <c r="Q462" s="1210">
        <v>0</v>
      </c>
      <c r="R462" s="1210"/>
      <c r="S462" s="1213"/>
    </row>
    <row r="463" spans="1:19" s="1187" customFormat="1" ht="18.75" customHeight="1" hidden="1">
      <c r="A463" s="1225" t="s">
        <v>553</v>
      </c>
      <c r="B463" s="1209" t="s">
        <v>42</v>
      </c>
      <c r="C463" s="1210" t="e">
        <v>#DIV/0!</v>
      </c>
      <c r="D463" s="1210" t="e">
        <v>#DIV/0!</v>
      </c>
      <c r="E463" s="1230"/>
      <c r="F463" s="1231"/>
      <c r="G463" s="1231"/>
      <c r="H463" s="1232"/>
      <c r="I463" s="1227"/>
      <c r="J463" s="1210" t="s">
        <v>42</v>
      </c>
      <c r="K463" s="1210"/>
      <c r="L463" s="1227"/>
      <c r="M463" s="1227"/>
      <c r="N463" s="1210" t="s">
        <v>42</v>
      </c>
      <c r="O463" s="1210"/>
      <c r="P463" s="1210">
        <v>0</v>
      </c>
      <c r="Q463" s="1210">
        <v>0</v>
      </c>
      <c r="R463" s="1210"/>
      <c r="S463" s="1213"/>
    </row>
    <row r="464" spans="1:19" s="1187" customFormat="1" ht="18.75" customHeight="1" hidden="1">
      <c r="A464" s="1225" t="s">
        <v>554</v>
      </c>
      <c r="B464" s="1209" t="s">
        <v>42</v>
      </c>
      <c r="C464" s="1210" t="s">
        <v>42</v>
      </c>
      <c r="D464" s="1210" t="s">
        <v>42</v>
      </c>
      <c r="E464" s="1215" t="s">
        <v>42</v>
      </c>
      <c r="F464" s="1216" t="s">
        <v>42</v>
      </c>
      <c r="G464" s="1216" t="s">
        <v>42</v>
      </c>
      <c r="H464" s="1212" t="s">
        <v>42</v>
      </c>
      <c r="I464" s="1210" t="s">
        <v>42</v>
      </c>
      <c r="J464" s="1227"/>
      <c r="K464" s="1210"/>
      <c r="L464" s="1210" t="s">
        <v>42</v>
      </c>
      <c r="M464" s="1210" t="s">
        <v>42</v>
      </c>
      <c r="N464" s="1227"/>
      <c r="O464" s="1210"/>
      <c r="P464" s="1210" t="s">
        <v>42</v>
      </c>
      <c r="Q464" s="1210" t="s">
        <v>42</v>
      </c>
      <c r="R464" s="1210"/>
      <c r="S464" s="1213"/>
    </row>
    <row r="465" spans="1:19" s="1187" customFormat="1" ht="18.75" customHeight="1" hidden="1">
      <c r="A465" s="1226" t="s">
        <v>621</v>
      </c>
      <c r="B465" s="1209"/>
      <c r="C465" s="1227" t="e">
        <v>#DIV/0!</v>
      </c>
      <c r="D465" s="1227" t="e">
        <v>#DIV/0!</v>
      </c>
      <c r="E465" s="1215">
        <v>0</v>
      </c>
      <c r="F465" s="1216">
        <v>0</v>
      </c>
      <c r="G465" s="1216">
        <v>0</v>
      </c>
      <c r="H465" s="1212">
        <v>0</v>
      </c>
      <c r="I465" s="1210">
        <v>0</v>
      </c>
      <c r="J465" s="1210">
        <v>0</v>
      </c>
      <c r="K465" s="1210"/>
      <c r="L465" s="1210">
        <v>0</v>
      </c>
      <c r="M465" s="1210">
        <v>0</v>
      </c>
      <c r="N465" s="1210">
        <v>0</v>
      </c>
      <c r="O465" s="1210"/>
      <c r="P465" s="1210">
        <v>0</v>
      </c>
      <c r="Q465" s="1210">
        <v>0</v>
      </c>
      <c r="R465" s="1210"/>
      <c r="S465" s="1213"/>
    </row>
    <row r="466" spans="1:19" s="1187" customFormat="1" ht="18.75" customHeight="1" hidden="1">
      <c r="A466" s="1225" t="s">
        <v>552</v>
      </c>
      <c r="B466" s="1209" t="s">
        <v>42</v>
      </c>
      <c r="C466" s="1210" t="e">
        <v>#DIV/0!</v>
      </c>
      <c r="D466" s="1210" t="e">
        <v>#DIV/0!</v>
      </c>
      <c r="E466" s="1230"/>
      <c r="F466" s="1231"/>
      <c r="G466" s="1231"/>
      <c r="H466" s="1232"/>
      <c r="I466" s="1227"/>
      <c r="J466" s="1210" t="s">
        <v>42</v>
      </c>
      <c r="K466" s="1210"/>
      <c r="L466" s="1227"/>
      <c r="M466" s="1227"/>
      <c r="N466" s="1210" t="s">
        <v>42</v>
      </c>
      <c r="O466" s="1210"/>
      <c r="P466" s="1210">
        <v>0</v>
      </c>
      <c r="Q466" s="1210">
        <v>0</v>
      </c>
      <c r="R466" s="1210"/>
      <c r="S466" s="1213"/>
    </row>
    <row r="467" spans="1:19" s="1187" customFormat="1" ht="18.75" customHeight="1" hidden="1">
      <c r="A467" s="1225" t="s">
        <v>553</v>
      </c>
      <c r="B467" s="1209" t="s">
        <v>42</v>
      </c>
      <c r="C467" s="1210" t="e">
        <v>#DIV/0!</v>
      </c>
      <c r="D467" s="1210" t="e">
        <v>#DIV/0!</v>
      </c>
      <c r="E467" s="1230"/>
      <c r="F467" s="1231"/>
      <c r="G467" s="1231"/>
      <c r="H467" s="1232"/>
      <c r="I467" s="1227"/>
      <c r="J467" s="1210" t="s">
        <v>42</v>
      </c>
      <c r="K467" s="1210"/>
      <c r="L467" s="1227"/>
      <c r="M467" s="1227"/>
      <c r="N467" s="1210" t="s">
        <v>42</v>
      </c>
      <c r="O467" s="1210"/>
      <c r="P467" s="1210">
        <v>0</v>
      </c>
      <c r="Q467" s="1210">
        <v>0</v>
      </c>
      <c r="R467" s="1210"/>
      <c r="S467" s="1213"/>
    </row>
    <row r="468" spans="1:19" s="1187" customFormat="1" ht="18.75" customHeight="1" hidden="1">
      <c r="A468" s="1225" t="s">
        <v>554</v>
      </c>
      <c r="B468" s="1209" t="s">
        <v>42</v>
      </c>
      <c r="C468" s="1210" t="s">
        <v>42</v>
      </c>
      <c r="D468" s="1210" t="s">
        <v>42</v>
      </c>
      <c r="E468" s="1215" t="s">
        <v>42</v>
      </c>
      <c r="F468" s="1216" t="s">
        <v>42</v>
      </c>
      <c r="G468" s="1216" t="s">
        <v>42</v>
      </c>
      <c r="H468" s="1212" t="s">
        <v>42</v>
      </c>
      <c r="I468" s="1210" t="s">
        <v>42</v>
      </c>
      <c r="J468" s="1227"/>
      <c r="K468" s="1210"/>
      <c r="L468" s="1210" t="s">
        <v>42</v>
      </c>
      <c r="M468" s="1210" t="s">
        <v>42</v>
      </c>
      <c r="N468" s="1227"/>
      <c r="O468" s="1210"/>
      <c r="P468" s="1210" t="s">
        <v>42</v>
      </c>
      <c r="Q468" s="1210" t="s">
        <v>42</v>
      </c>
      <c r="R468" s="1210"/>
      <c r="S468" s="1213"/>
    </row>
    <row r="469" spans="1:19" s="1187" customFormat="1" ht="18.75" customHeight="1" hidden="1">
      <c r="A469" s="1226" t="s">
        <v>621</v>
      </c>
      <c r="B469" s="1209"/>
      <c r="C469" s="1227" t="e">
        <v>#DIV/0!</v>
      </c>
      <c r="D469" s="1227" t="e">
        <v>#DIV/0!</v>
      </c>
      <c r="E469" s="1215">
        <v>0</v>
      </c>
      <c r="F469" s="1216">
        <v>0</v>
      </c>
      <c r="G469" s="1216">
        <v>0</v>
      </c>
      <c r="H469" s="1212">
        <v>0</v>
      </c>
      <c r="I469" s="1210">
        <v>0</v>
      </c>
      <c r="J469" s="1210">
        <v>0</v>
      </c>
      <c r="K469" s="1210"/>
      <c r="L469" s="1210">
        <v>0</v>
      </c>
      <c r="M469" s="1210">
        <v>0</v>
      </c>
      <c r="N469" s="1210">
        <v>0</v>
      </c>
      <c r="O469" s="1210"/>
      <c r="P469" s="1210">
        <v>0</v>
      </c>
      <c r="Q469" s="1210">
        <v>0</v>
      </c>
      <c r="R469" s="1210"/>
      <c r="S469" s="1213"/>
    </row>
    <row r="470" spans="1:19" s="1187" customFormat="1" ht="18.75" customHeight="1" hidden="1">
      <c r="A470" s="1225" t="s">
        <v>552</v>
      </c>
      <c r="B470" s="1209" t="s">
        <v>42</v>
      </c>
      <c r="C470" s="1210" t="e">
        <v>#DIV/0!</v>
      </c>
      <c r="D470" s="1210" t="e">
        <v>#DIV/0!</v>
      </c>
      <c r="E470" s="1230"/>
      <c r="F470" s="1231"/>
      <c r="G470" s="1231"/>
      <c r="H470" s="1232"/>
      <c r="I470" s="1227"/>
      <c r="J470" s="1210" t="s">
        <v>42</v>
      </c>
      <c r="K470" s="1210"/>
      <c r="L470" s="1227"/>
      <c r="M470" s="1227"/>
      <c r="N470" s="1210" t="s">
        <v>42</v>
      </c>
      <c r="O470" s="1210"/>
      <c r="P470" s="1210">
        <v>0</v>
      </c>
      <c r="Q470" s="1210">
        <v>0</v>
      </c>
      <c r="R470" s="1210"/>
      <c r="S470" s="1213"/>
    </row>
    <row r="471" spans="1:19" s="1187" customFormat="1" ht="18.75" customHeight="1" hidden="1">
      <c r="A471" s="1225" t="s">
        <v>553</v>
      </c>
      <c r="B471" s="1209" t="s">
        <v>42</v>
      </c>
      <c r="C471" s="1210" t="e">
        <v>#DIV/0!</v>
      </c>
      <c r="D471" s="1210" t="e">
        <v>#DIV/0!</v>
      </c>
      <c r="E471" s="1230"/>
      <c r="F471" s="1231"/>
      <c r="G471" s="1231"/>
      <c r="H471" s="1232"/>
      <c r="I471" s="1227"/>
      <c r="J471" s="1210" t="s">
        <v>42</v>
      </c>
      <c r="K471" s="1210"/>
      <c r="L471" s="1227"/>
      <c r="M471" s="1227"/>
      <c r="N471" s="1210" t="s">
        <v>42</v>
      </c>
      <c r="O471" s="1210"/>
      <c r="P471" s="1210">
        <v>0</v>
      </c>
      <c r="Q471" s="1210">
        <v>0</v>
      </c>
      <c r="R471" s="1210"/>
      <c r="S471" s="1213"/>
    </row>
    <row r="472" spans="1:19" s="1187" customFormat="1" ht="18.75" customHeight="1" hidden="1" thickBot="1">
      <c r="A472" s="1241" t="s">
        <v>554</v>
      </c>
      <c r="B472" s="1242" t="s">
        <v>42</v>
      </c>
      <c r="C472" s="1243" t="s">
        <v>42</v>
      </c>
      <c r="D472" s="1243" t="s">
        <v>42</v>
      </c>
      <c r="E472" s="1244" t="s">
        <v>42</v>
      </c>
      <c r="F472" s="1245" t="s">
        <v>42</v>
      </c>
      <c r="G472" s="1245" t="s">
        <v>42</v>
      </c>
      <c r="H472" s="1246" t="s">
        <v>42</v>
      </c>
      <c r="I472" s="1243" t="s">
        <v>42</v>
      </c>
      <c r="J472" s="1247"/>
      <c r="K472" s="1243"/>
      <c r="L472" s="1243" t="s">
        <v>42</v>
      </c>
      <c r="M472" s="1243" t="s">
        <v>42</v>
      </c>
      <c r="N472" s="1247"/>
      <c r="O472" s="1243"/>
      <c r="P472" s="1243" t="s">
        <v>42</v>
      </c>
      <c r="Q472" s="1243" t="s">
        <v>42</v>
      </c>
      <c r="R472" s="1243"/>
      <c r="S472" s="1248"/>
    </row>
    <row r="473" spans="1:19" s="1187" customFormat="1" ht="18.75" customHeight="1" hidden="1">
      <c r="A473" s="1218" t="s">
        <v>579</v>
      </c>
      <c r="B473" s="1219" t="s">
        <v>42</v>
      </c>
      <c r="C473" s="1220" t="e">
        <v>#DIV/0!</v>
      </c>
      <c r="D473" s="1220" t="e">
        <v>#DIV/0!</v>
      </c>
      <c r="E473" s="1221">
        <v>0</v>
      </c>
      <c r="F473" s="1222">
        <v>0</v>
      </c>
      <c r="G473" s="1222">
        <v>0</v>
      </c>
      <c r="H473" s="1223">
        <v>0</v>
      </c>
      <c r="I473" s="1222">
        <v>0</v>
      </c>
      <c r="J473" s="1222">
        <v>0</v>
      </c>
      <c r="K473" s="1222"/>
      <c r="L473" s="1222">
        <v>0</v>
      </c>
      <c r="M473" s="1222">
        <v>0</v>
      </c>
      <c r="N473" s="1222">
        <v>0</v>
      </c>
      <c r="O473" s="1222"/>
      <c r="P473" s="1222">
        <v>0</v>
      </c>
      <c r="Q473" s="1222">
        <v>0</v>
      </c>
      <c r="R473" s="1222"/>
      <c r="S473" s="1224"/>
    </row>
    <row r="474" spans="1:19" s="1187" customFormat="1" ht="18.75" customHeight="1" hidden="1">
      <c r="A474" s="1225" t="s">
        <v>552</v>
      </c>
      <c r="B474" s="1209" t="s">
        <v>42</v>
      </c>
      <c r="C474" s="1210" t="e">
        <v>#DIV/0!</v>
      </c>
      <c r="D474" s="1210" t="e">
        <v>#DIV/0!</v>
      </c>
      <c r="E474" s="1211">
        <v>0</v>
      </c>
      <c r="F474" s="1210">
        <v>0</v>
      </c>
      <c r="G474" s="1210">
        <v>0</v>
      </c>
      <c r="H474" s="1212">
        <v>0</v>
      </c>
      <c r="I474" s="1210">
        <v>0</v>
      </c>
      <c r="J474" s="1210" t="s">
        <v>42</v>
      </c>
      <c r="K474" s="1210"/>
      <c r="L474" s="1210">
        <v>0</v>
      </c>
      <c r="M474" s="1210">
        <v>0</v>
      </c>
      <c r="N474" s="1210" t="s">
        <v>42</v>
      </c>
      <c r="O474" s="1210"/>
      <c r="P474" s="1210">
        <v>0</v>
      </c>
      <c r="Q474" s="1210">
        <v>0</v>
      </c>
      <c r="R474" s="1210"/>
      <c r="S474" s="1213"/>
    </row>
    <row r="475" spans="1:19" s="1187" customFormat="1" ht="18.75" customHeight="1" hidden="1">
      <c r="A475" s="1225" t="s">
        <v>553</v>
      </c>
      <c r="B475" s="1209" t="s">
        <v>42</v>
      </c>
      <c r="C475" s="1210" t="e">
        <v>#DIV/0!</v>
      </c>
      <c r="D475" s="1210" t="e">
        <v>#DIV/0!</v>
      </c>
      <c r="E475" s="1211">
        <v>0</v>
      </c>
      <c r="F475" s="1210">
        <v>0</v>
      </c>
      <c r="G475" s="1210">
        <v>0</v>
      </c>
      <c r="H475" s="1212">
        <v>0</v>
      </c>
      <c r="I475" s="1210">
        <v>0</v>
      </c>
      <c r="J475" s="1210" t="s">
        <v>42</v>
      </c>
      <c r="K475" s="1210"/>
      <c r="L475" s="1210">
        <v>0</v>
      </c>
      <c r="M475" s="1210">
        <v>0</v>
      </c>
      <c r="N475" s="1210" t="s">
        <v>42</v>
      </c>
      <c r="O475" s="1210"/>
      <c r="P475" s="1210">
        <v>0</v>
      </c>
      <c r="Q475" s="1210">
        <v>0</v>
      </c>
      <c r="R475" s="1210"/>
      <c r="S475" s="1213"/>
    </row>
    <row r="476" spans="1:19" s="1187" customFormat="1" ht="18.75" customHeight="1" hidden="1">
      <c r="A476" s="1225" t="s">
        <v>554</v>
      </c>
      <c r="B476" s="1209" t="s">
        <v>42</v>
      </c>
      <c r="C476" s="1210" t="s">
        <v>42</v>
      </c>
      <c r="D476" s="1210" t="s">
        <v>42</v>
      </c>
      <c r="E476" s="1215" t="s">
        <v>42</v>
      </c>
      <c r="F476" s="1216" t="s">
        <v>42</v>
      </c>
      <c r="G476" s="1216" t="s">
        <v>42</v>
      </c>
      <c r="H476" s="1212" t="s">
        <v>42</v>
      </c>
      <c r="I476" s="1210" t="s">
        <v>42</v>
      </c>
      <c r="J476" s="1210">
        <v>0</v>
      </c>
      <c r="K476" s="1210"/>
      <c r="L476" s="1210" t="s">
        <v>42</v>
      </c>
      <c r="M476" s="1210" t="s">
        <v>42</v>
      </c>
      <c r="N476" s="1210">
        <v>0</v>
      </c>
      <c r="O476" s="1210"/>
      <c r="P476" s="1210" t="s">
        <v>42</v>
      </c>
      <c r="Q476" s="1210" t="s">
        <v>42</v>
      </c>
      <c r="R476" s="1210"/>
      <c r="S476" s="1213"/>
    </row>
    <row r="477" spans="1:19" s="1187" customFormat="1" ht="18.75" customHeight="1" hidden="1">
      <c r="A477" s="1226" t="s">
        <v>621</v>
      </c>
      <c r="B477" s="1209"/>
      <c r="C477" s="1227" t="e">
        <v>#DIV/0!</v>
      </c>
      <c r="D477" s="1227" t="e">
        <v>#DIV/0!</v>
      </c>
      <c r="E477" s="1215">
        <v>0</v>
      </c>
      <c r="F477" s="1216">
        <v>0</v>
      </c>
      <c r="G477" s="1216">
        <v>0</v>
      </c>
      <c r="H477" s="1228">
        <v>0</v>
      </c>
      <c r="I477" s="1229">
        <v>0</v>
      </c>
      <c r="J477" s="1229">
        <v>0</v>
      </c>
      <c r="K477" s="1229"/>
      <c r="L477" s="1210">
        <v>0</v>
      </c>
      <c r="M477" s="1210">
        <v>0</v>
      </c>
      <c r="N477" s="1210">
        <v>0</v>
      </c>
      <c r="O477" s="1210"/>
      <c r="P477" s="1210">
        <v>0</v>
      </c>
      <c r="Q477" s="1210">
        <v>0</v>
      </c>
      <c r="R477" s="1210"/>
      <c r="S477" s="1213"/>
    </row>
    <row r="478" spans="1:19" s="1187" customFormat="1" ht="18.75" customHeight="1" hidden="1">
      <c r="A478" s="1225" t="s">
        <v>552</v>
      </c>
      <c r="B478" s="1209" t="s">
        <v>42</v>
      </c>
      <c r="C478" s="1210" t="e">
        <v>#DIV/0!</v>
      </c>
      <c r="D478" s="1210" t="e">
        <v>#DIV/0!</v>
      </c>
      <c r="E478" s="1230"/>
      <c r="F478" s="1231"/>
      <c r="G478" s="1231"/>
      <c r="H478" s="1232"/>
      <c r="I478" s="1227"/>
      <c r="J478" s="1229" t="s">
        <v>42</v>
      </c>
      <c r="K478" s="1229"/>
      <c r="L478" s="1227"/>
      <c r="M478" s="1227"/>
      <c r="N478" s="1210" t="s">
        <v>42</v>
      </c>
      <c r="O478" s="1210"/>
      <c r="P478" s="1210">
        <v>0</v>
      </c>
      <c r="Q478" s="1210">
        <v>0</v>
      </c>
      <c r="R478" s="1210"/>
      <c r="S478" s="1213"/>
    </row>
    <row r="479" spans="1:19" s="1187" customFormat="1" ht="18.75" customHeight="1" hidden="1">
      <c r="A479" s="1225" t="s">
        <v>553</v>
      </c>
      <c r="B479" s="1209" t="s">
        <v>42</v>
      </c>
      <c r="C479" s="1210" t="e">
        <v>#DIV/0!</v>
      </c>
      <c r="D479" s="1210" t="e">
        <v>#DIV/0!</v>
      </c>
      <c r="E479" s="1230"/>
      <c r="F479" s="1231"/>
      <c r="G479" s="1231"/>
      <c r="H479" s="1232"/>
      <c r="I479" s="1227"/>
      <c r="J479" s="1229" t="s">
        <v>42</v>
      </c>
      <c r="K479" s="1229"/>
      <c r="L479" s="1227"/>
      <c r="M479" s="1227"/>
      <c r="N479" s="1210" t="s">
        <v>42</v>
      </c>
      <c r="O479" s="1210"/>
      <c r="P479" s="1210">
        <v>0</v>
      </c>
      <c r="Q479" s="1210">
        <v>0</v>
      </c>
      <c r="R479" s="1210"/>
      <c r="S479" s="1213"/>
    </row>
    <row r="480" spans="1:19" s="1187" customFormat="1" ht="18.75" customHeight="1" hidden="1">
      <c r="A480" s="1225" t="s">
        <v>554</v>
      </c>
      <c r="B480" s="1209" t="s">
        <v>42</v>
      </c>
      <c r="C480" s="1210" t="s">
        <v>42</v>
      </c>
      <c r="D480" s="1210" t="s">
        <v>42</v>
      </c>
      <c r="E480" s="1215" t="s">
        <v>42</v>
      </c>
      <c r="F480" s="1216" t="s">
        <v>42</v>
      </c>
      <c r="G480" s="1216" t="s">
        <v>42</v>
      </c>
      <c r="H480" s="1212" t="s">
        <v>42</v>
      </c>
      <c r="I480" s="1210" t="s">
        <v>42</v>
      </c>
      <c r="J480" s="1227"/>
      <c r="K480" s="1229"/>
      <c r="L480" s="1210" t="s">
        <v>42</v>
      </c>
      <c r="M480" s="1210" t="s">
        <v>42</v>
      </c>
      <c r="N480" s="1227"/>
      <c r="O480" s="1210"/>
      <c r="P480" s="1210" t="s">
        <v>42</v>
      </c>
      <c r="Q480" s="1210" t="s">
        <v>42</v>
      </c>
      <c r="R480" s="1210"/>
      <c r="S480" s="1213"/>
    </row>
    <row r="481" spans="1:19" s="1187" customFormat="1" ht="18.75" customHeight="1" hidden="1">
      <c r="A481" s="1226" t="s">
        <v>621</v>
      </c>
      <c r="B481" s="1209"/>
      <c r="C481" s="1227" t="e">
        <v>#DIV/0!</v>
      </c>
      <c r="D481" s="1227" t="e">
        <v>#DIV/0!</v>
      </c>
      <c r="E481" s="1215">
        <v>0</v>
      </c>
      <c r="F481" s="1216">
        <v>0</v>
      </c>
      <c r="G481" s="1216">
        <v>0</v>
      </c>
      <c r="H481" s="1212">
        <v>0</v>
      </c>
      <c r="I481" s="1210">
        <v>0</v>
      </c>
      <c r="J481" s="1210">
        <v>0</v>
      </c>
      <c r="K481" s="1210"/>
      <c r="L481" s="1210">
        <v>0</v>
      </c>
      <c r="M481" s="1210">
        <v>0</v>
      </c>
      <c r="N481" s="1210">
        <v>0</v>
      </c>
      <c r="O481" s="1210"/>
      <c r="P481" s="1210">
        <v>0</v>
      </c>
      <c r="Q481" s="1210">
        <v>0</v>
      </c>
      <c r="R481" s="1210"/>
      <c r="S481" s="1213"/>
    </row>
    <row r="482" spans="1:19" s="1187" customFormat="1" ht="18.75" customHeight="1" hidden="1">
      <c r="A482" s="1225" t="s">
        <v>552</v>
      </c>
      <c r="B482" s="1209" t="s">
        <v>42</v>
      </c>
      <c r="C482" s="1210" t="e">
        <v>#DIV/0!</v>
      </c>
      <c r="D482" s="1210" t="e">
        <v>#DIV/0!</v>
      </c>
      <c r="E482" s="1230"/>
      <c r="F482" s="1231"/>
      <c r="G482" s="1231"/>
      <c r="H482" s="1232"/>
      <c r="I482" s="1227"/>
      <c r="J482" s="1210" t="s">
        <v>42</v>
      </c>
      <c r="K482" s="1210"/>
      <c r="L482" s="1227"/>
      <c r="M482" s="1227"/>
      <c r="N482" s="1210" t="s">
        <v>42</v>
      </c>
      <c r="O482" s="1210"/>
      <c r="P482" s="1210">
        <v>0</v>
      </c>
      <c r="Q482" s="1210">
        <v>0</v>
      </c>
      <c r="R482" s="1210"/>
      <c r="S482" s="1213"/>
    </row>
    <row r="483" spans="1:19" s="1187" customFormat="1" ht="18.75" customHeight="1" hidden="1">
      <c r="A483" s="1225" t="s">
        <v>553</v>
      </c>
      <c r="B483" s="1209" t="s">
        <v>42</v>
      </c>
      <c r="C483" s="1210" t="e">
        <v>#DIV/0!</v>
      </c>
      <c r="D483" s="1210" t="e">
        <v>#DIV/0!</v>
      </c>
      <c r="E483" s="1230"/>
      <c r="F483" s="1231"/>
      <c r="G483" s="1231"/>
      <c r="H483" s="1232"/>
      <c r="I483" s="1227"/>
      <c r="J483" s="1210" t="s">
        <v>42</v>
      </c>
      <c r="K483" s="1210"/>
      <c r="L483" s="1227"/>
      <c r="M483" s="1227"/>
      <c r="N483" s="1210" t="s">
        <v>42</v>
      </c>
      <c r="O483" s="1210"/>
      <c r="P483" s="1210">
        <v>0</v>
      </c>
      <c r="Q483" s="1210">
        <v>0</v>
      </c>
      <c r="R483" s="1210"/>
      <c r="S483" s="1213"/>
    </row>
    <row r="484" spans="1:19" s="1187" customFormat="1" ht="18.75" customHeight="1" hidden="1">
      <c r="A484" s="1225" t="s">
        <v>554</v>
      </c>
      <c r="B484" s="1209" t="s">
        <v>42</v>
      </c>
      <c r="C484" s="1210" t="s">
        <v>42</v>
      </c>
      <c r="D484" s="1210" t="s">
        <v>42</v>
      </c>
      <c r="E484" s="1215" t="s">
        <v>42</v>
      </c>
      <c r="F484" s="1216" t="s">
        <v>42</v>
      </c>
      <c r="G484" s="1216" t="s">
        <v>42</v>
      </c>
      <c r="H484" s="1212" t="s">
        <v>42</v>
      </c>
      <c r="I484" s="1210" t="s">
        <v>42</v>
      </c>
      <c r="J484" s="1227"/>
      <c r="K484" s="1210"/>
      <c r="L484" s="1210" t="s">
        <v>42</v>
      </c>
      <c r="M484" s="1210" t="s">
        <v>42</v>
      </c>
      <c r="N484" s="1227"/>
      <c r="O484" s="1210"/>
      <c r="P484" s="1210" t="s">
        <v>42</v>
      </c>
      <c r="Q484" s="1210" t="s">
        <v>42</v>
      </c>
      <c r="R484" s="1210"/>
      <c r="S484" s="1213"/>
    </row>
    <row r="485" spans="1:19" s="1187" customFormat="1" ht="18.75" customHeight="1" hidden="1">
      <c r="A485" s="1226" t="s">
        <v>621</v>
      </c>
      <c r="B485" s="1209"/>
      <c r="C485" s="1227" t="e">
        <v>#DIV/0!</v>
      </c>
      <c r="D485" s="1227" t="e">
        <v>#DIV/0!</v>
      </c>
      <c r="E485" s="1215">
        <v>0</v>
      </c>
      <c r="F485" s="1216">
        <v>0</v>
      </c>
      <c r="G485" s="1216">
        <v>0</v>
      </c>
      <c r="H485" s="1212">
        <v>0</v>
      </c>
      <c r="I485" s="1210">
        <v>0</v>
      </c>
      <c r="J485" s="1210">
        <v>0</v>
      </c>
      <c r="K485" s="1210"/>
      <c r="L485" s="1210">
        <v>0</v>
      </c>
      <c r="M485" s="1210">
        <v>0</v>
      </c>
      <c r="N485" s="1210">
        <v>0</v>
      </c>
      <c r="O485" s="1210"/>
      <c r="P485" s="1210">
        <v>0</v>
      </c>
      <c r="Q485" s="1210">
        <v>0</v>
      </c>
      <c r="R485" s="1210"/>
      <c r="S485" s="1213"/>
    </row>
    <row r="486" spans="1:19" s="1187" customFormat="1" ht="18.75" customHeight="1" hidden="1">
      <c r="A486" s="1225" t="s">
        <v>552</v>
      </c>
      <c r="B486" s="1209" t="s">
        <v>42</v>
      </c>
      <c r="C486" s="1210" t="e">
        <v>#DIV/0!</v>
      </c>
      <c r="D486" s="1210" t="e">
        <v>#DIV/0!</v>
      </c>
      <c r="E486" s="1230"/>
      <c r="F486" s="1231"/>
      <c r="G486" s="1231"/>
      <c r="H486" s="1232"/>
      <c r="I486" s="1227"/>
      <c r="J486" s="1210" t="s">
        <v>42</v>
      </c>
      <c r="K486" s="1210"/>
      <c r="L486" s="1227"/>
      <c r="M486" s="1227"/>
      <c r="N486" s="1210" t="s">
        <v>42</v>
      </c>
      <c r="O486" s="1210"/>
      <c r="P486" s="1210">
        <v>0</v>
      </c>
      <c r="Q486" s="1210">
        <v>0</v>
      </c>
      <c r="R486" s="1210"/>
      <c r="S486" s="1213"/>
    </row>
    <row r="487" spans="1:19" s="1187" customFormat="1" ht="18.75" customHeight="1" hidden="1">
      <c r="A487" s="1225" t="s">
        <v>553</v>
      </c>
      <c r="B487" s="1209" t="s">
        <v>42</v>
      </c>
      <c r="C487" s="1210" t="e">
        <v>#DIV/0!</v>
      </c>
      <c r="D487" s="1210" t="e">
        <v>#DIV/0!</v>
      </c>
      <c r="E487" s="1230"/>
      <c r="F487" s="1231"/>
      <c r="G487" s="1231"/>
      <c r="H487" s="1232"/>
      <c r="I487" s="1227"/>
      <c r="J487" s="1210" t="s">
        <v>42</v>
      </c>
      <c r="K487" s="1210"/>
      <c r="L487" s="1227"/>
      <c r="M487" s="1227"/>
      <c r="N487" s="1210" t="s">
        <v>42</v>
      </c>
      <c r="O487" s="1210"/>
      <c r="P487" s="1210">
        <v>0</v>
      </c>
      <c r="Q487" s="1210">
        <v>0</v>
      </c>
      <c r="R487" s="1210"/>
      <c r="S487" s="1213"/>
    </row>
    <row r="488" spans="1:19" s="1187" customFormat="1" ht="18.75" customHeight="1" hidden="1">
      <c r="A488" s="1225" t="s">
        <v>554</v>
      </c>
      <c r="B488" s="1209" t="s">
        <v>42</v>
      </c>
      <c r="C488" s="1210" t="s">
        <v>42</v>
      </c>
      <c r="D488" s="1210" t="s">
        <v>42</v>
      </c>
      <c r="E488" s="1215" t="s">
        <v>42</v>
      </c>
      <c r="F488" s="1216" t="s">
        <v>42</v>
      </c>
      <c r="G488" s="1216" t="s">
        <v>42</v>
      </c>
      <c r="H488" s="1212" t="s">
        <v>42</v>
      </c>
      <c r="I488" s="1210" t="s">
        <v>42</v>
      </c>
      <c r="J488" s="1227"/>
      <c r="K488" s="1210"/>
      <c r="L488" s="1210" t="s">
        <v>42</v>
      </c>
      <c r="M488" s="1210" t="s">
        <v>42</v>
      </c>
      <c r="N488" s="1227"/>
      <c r="O488" s="1210"/>
      <c r="P488" s="1210" t="s">
        <v>42</v>
      </c>
      <c r="Q488" s="1210" t="s">
        <v>42</v>
      </c>
      <c r="R488" s="1210"/>
      <c r="S488" s="1213"/>
    </row>
    <row r="489" spans="1:19" s="1187" customFormat="1" ht="18.75" customHeight="1" hidden="1">
      <c r="A489" s="1226" t="s">
        <v>621</v>
      </c>
      <c r="B489" s="1209"/>
      <c r="C489" s="1227" t="e">
        <v>#DIV/0!</v>
      </c>
      <c r="D489" s="1227" t="e">
        <v>#DIV/0!</v>
      </c>
      <c r="E489" s="1215">
        <v>0</v>
      </c>
      <c r="F489" s="1216">
        <v>0</v>
      </c>
      <c r="G489" s="1216">
        <v>0</v>
      </c>
      <c r="H489" s="1212">
        <v>0</v>
      </c>
      <c r="I489" s="1210">
        <v>0</v>
      </c>
      <c r="J489" s="1210">
        <v>0</v>
      </c>
      <c r="K489" s="1210"/>
      <c r="L489" s="1210">
        <v>0</v>
      </c>
      <c r="M489" s="1210">
        <v>0</v>
      </c>
      <c r="N489" s="1210">
        <v>0</v>
      </c>
      <c r="O489" s="1210"/>
      <c r="P489" s="1210">
        <v>0</v>
      </c>
      <c r="Q489" s="1210">
        <v>0</v>
      </c>
      <c r="R489" s="1210"/>
      <c r="S489" s="1213"/>
    </row>
    <row r="490" spans="1:19" s="1187" customFormat="1" ht="18.75" customHeight="1" hidden="1">
      <c r="A490" s="1225" t="s">
        <v>552</v>
      </c>
      <c r="B490" s="1209" t="s">
        <v>42</v>
      </c>
      <c r="C490" s="1210" t="e">
        <v>#DIV/0!</v>
      </c>
      <c r="D490" s="1210" t="e">
        <v>#DIV/0!</v>
      </c>
      <c r="E490" s="1230"/>
      <c r="F490" s="1231"/>
      <c r="G490" s="1231"/>
      <c r="H490" s="1232"/>
      <c r="I490" s="1227"/>
      <c r="J490" s="1210" t="s">
        <v>42</v>
      </c>
      <c r="K490" s="1210"/>
      <c r="L490" s="1227"/>
      <c r="M490" s="1227"/>
      <c r="N490" s="1210" t="s">
        <v>42</v>
      </c>
      <c r="O490" s="1210"/>
      <c r="P490" s="1210">
        <v>0</v>
      </c>
      <c r="Q490" s="1210">
        <v>0</v>
      </c>
      <c r="R490" s="1210"/>
      <c r="S490" s="1213"/>
    </row>
    <row r="491" spans="1:19" s="1187" customFormat="1" ht="18.75" customHeight="1" hidden="1">
      <c r="A491" s="1225" t="s">
        <v>553</v>
      </c>
      <c r="B491" s="1209" t="s">
        <v>42</v>
      </c>
      <c r="C491" s="1210" t="e">
        <v>#DIV/0!</v>
      </c>
      <c r="D491" s="1210" t="e">
        <v>#DIV/0!</v>
      </c>
      <c r="E491" s="1230"/>
      <c r="F491" s="1231"/>
      <c r="G491" s="1231"/>
      <c r="H491" s="1232"/>
      <c r="I491" s="1227"/>
      <c r="J491" s="1210" t="s">
        <v>42</v>
      </c>
      <c r="K491" s="1210"/>
      <c r="L491" s="1227"/>
      <c r="M491" s="1227"/>
      <c r="N491" s="1210" t="s">
        <v>42</v>
      </c>
      <c r="O491" s="1210"/>
      <c r="P491" s="1210">
        <v>0</v>
      </c>
      <c r="Q491" s="1210">
        <v>0</v>
      </c>
      <c r="R491" s="1210"/>
      <c r="S491" s="1213"/>
    </row>
    <row r="492" spans="1:19" s="1187" customFormat="1" ht="18.75" customHeight="1" hidden="1">
      <c r="A492" s="1225" t="s">
        <v>554</v>
      </c>
      <c r="B492" s="1209" t="s">
        <v>42</v>
      </c>
      <c r="C492" s="1210" t="s">
        <v>42</v>
      </c>
      <c r="D492" s="1210" t="s">
        <v>42</v>
      </c>
      <c r="E492" s="1215" t="s">
        <v>42</v>
      </c>
      <c r="F492" s="1216" t="s">
        <v>42</v>
      </c>
      <c r="G492" s="1216" t="s">
        <v>42</v>
      </c>
      <c r="H492" s="1212" t="s">
        <v>42</v>
      </c>
      <c r="I492" s="1210" t="s">
        <v>42</v>
      </c>
      <c r="J492" s="1227"/>
      <c r="K492" s="1210"/>
      <c r="L492" s="1210" t="s">
        <v>42</v>
      </c>
      <c r="M492" s="1210" t="s">
        <v>42</v>
      </c>
      <c r="N492" s="1227"/>
      <c r="O492" s="1210"/>
      <c r="P492" s="1210" t="s">
        <v>42</v>
      </c>
      <c r="Q492" s="1210" t="s">
        <v>42</v>
      </c>
      <c r="R492" s="1210"/>
      <c r="S492" s="1213"/>
    </row>
    <row r="493" spans="1:19" s="1187" customFormat="1" ht="18.75" customHeight="1" hidden="1">
      <c r="A493" s="1226" t="s">
        <v>621</v>
      </c>
      <c r="B493" s="1209"/>
      <c r="C493" s="1227" t="e">
        <v>#DIV/0!</v>
      </c>
      <c r="D493" s="1227" t="e">
        <v>#DIV/0!</v>
      </c>
      <c r="E493" s="1215">
        <v>0</v>
      </c>
      <c r="F493" s="1216">
        <v>0</v>
      </c>
      <c r="G493" s="1216">
        <v>0</v>
      </c>
      <c r="H493" s="1212">
        <v>0</v>
      </c>
      <c r="I493" s="1210">
        <v>0</v>
      </c>
      <c r="J493" s="1210">
        <v>0</v>
      </c>
      <c r="K493" s="1210"/>
      <c r="L493" s="1210">
        <v>0</v>
      </c>
      <c r="M493" s="1210">
        <v>0</v>
      </c>
      <c r="N493" s="1210">
        <v>0</v>
      </c>
      <c r="O493" s="1210"/>
      <c r="P493" s="1210">
        <v>0</v>
      </c>
      <c r="Q493" s="1210">
        <v>0</v>
      </c>
      <c r="R493" s="1210"/>
      <c r="S493" s="1213"/>
    </row>
    <row r="494" spans="1:19" s="1187" customFormat="1" ht="18.75" customHeight="1" hidden="1">
      <c r="A494" s="1225" t="s">
        <v>552</v>
      </c>
      <c r="B494" s="1209" t="s">
        <v>42</v>
      </c>
      <c r="C494" s="1210" t="e">
        <v>#DIV/0!</v>
      </c>
      <c r="D494" s="1210" t="e">
        <v>#DIV/0!</v>
      </c>
      <c r="E494" s="1230"/>
      <c r="F494" s="1231"/>
      <c r="G494" s="1231"/>
      <c r="H494" s="1232"/>
      <c r="I494" s="1227"/>
      <c r="J494" s="1210" t="s">
        <v>42</v>
      </c>
      <c r="K494" s="1210"/>
      <c r="L494" s="1227"/>
      <c r="M494" s="1227"/>
      <c r="N494" s="1210" t="s">
        <v>42</v>
      </c>
      <c r="O494" s="1210"/>
      <c r="P494" s="1210">
        <v>0</v>
      </c>
      <c r="Q494" s="1210">
        <v>0</v>
      </c>
      <c r="R494" s="1210"/>
      <c r="S494" s="1213"/>
    </row>
    <row r="495" spans="1:19" s="1187" customFormat="1" ht="18.75" customHeight="1" hidden="1">
      <c r="A495" s="1225" t="s">
        <v>553</v>
      </c>
      <c r="B495" s="1209" t="s">
        <v>42</v>
      </c>
      <c r="C495" s="1210" t="e">
        <v>#DIV/0!</v>
      </c>
      <c r="D495" s="1210" t="e">
        <v>#DIV/0!</v>
      </c>
      <c r="E495" s="1230"/>
      <c r="F495" s="1231"/>
      <c r="G495" s="1231"/>
      <c r="H495" s="1232"/>
      <c r="I495" s="1227"/>
      <c r="J495" s="1210" t="s">
        <v>42</v>
      </c>
      <c r="K495" s="1210"/>
      <c r="L495" s="1227"/>
      <c r="M495" s="1227"/>
      <c r="N495" s="1210" t="s">
        <v>42</v>
      </c>
      <c r="O495" s="1210"/>
      <c r="P495" s="1210">
        <v>0</v>
      </c>
      <c r="Q495" s="1210">
        <v>0</v>
      </c>
      <c r="R495" s="1210"/>
      <c r="S495" s="1213"/>
    </row>
    <row r="496" spans="1:19" s="1187" customFormat="1" ht="18.75" customHeight="1" hidden="1">
      <c r="A496" s="1225" t="s">
        <v>554</v>
      </c>
      <c r="B496" s="1209" t="s">
        <v>42</v>
      </c>
      <c r="C496" s="1210" t="s">
        <v>42</v>
      </c>
      <c r="D496" s="1210" t="s">
        <v>42</v>
      </c>
      <c r="E496" s="1215" t="s">
        <v>42</v>
      </c>
      <c r="F496" s="1216" t="s">
        <v>42</v>
      </c>
      <c r="G496" s="1216" t="s">
        <v>42</v>
      </c>
      <c r="H496" s="1212" t="s">
        <v>42</v>
      </c>
      <c r="I496" s="1210" t="s">
        <v>42</v>
      </c>
      <c r="J496" s="1227"/>
      <c r="K496" s="1210"/>
      <c r="L496" s="1210" t="s">
        <v>42</v>
      </c>
      <c r="M496" s="1210" t="s">
        <v>42</v>
      </c>
      <c r="N496" s="1227"/>
      <c r="O496" s="1210"/>
      <c r="P496" s="1210" t="s">
        <v>42</v>
      </c>
      <c r="Q496" s="1210" t="s">
        <v>42</v>
      </c>
      <c r="R496" s="1210"/>
      <c r="S496" s="1213"/>
    </row>
    <row r="497" spans="1:19" s="1187" customFormat="1" ht="18.75" customHeight="1" hidden="1">
      <c r="A497" s="1226" t="s">
        <v>621</v>
      </c>
      <c r="B497" s="1209"/>
      <c r="C497" s="1227" t="e">
        <v>#DIV/0!</v>
      </c>
      <c r="D497" s="1227" t="e">
        <v>#DIV/0!</v>
      </c>
      <c r="E497" s="1215">
        <v>0</v>
      </c>
      <c r="F497" s="1216">
        <v>0</v>
      </c>
      <c r="G497" s="1216">
        <v>0</v>
      </c>
      <c r="H497" s="1212">
        <v>0</v>
      </c>
      <c r="I497" s="1210">
        <v>0</v>
      </c>
      <c r="J497" s="1210">
        <v>0</v>
      </c>
      <c r="K497" s="1210"/>
      <c r="L497" s="1210">
        <v>0</v>
      </c>
      <c r="M497" s="1210">
        <v>0</v>
      </c>
      <c r="N497" s="1210">
        <v>0</v>
      </c>
      <c r="O497" s="1210"/>
      <c r="P497" s="1210">
        <v>0</v>
      </c>
      <c r="Q497" s="1210">
        <v>0</v>
      </c>
      <c r="R497" s="1210"/>
      <c r="S497" s="1213"/>
    </row>
    <row r="498" spans="1:19" s="1187" customFormat="1" ht="18.75" customHeight="1" hidden="1">
      <c r="A498" s="1225" t="s">
        <v>552</v>
      </c>
      <c r="B498" s="1209" t="s">
        <v>42</v>
      </c>
      <c r="C498" s="1210" t="e">
        <v>#DIV/0!</v>
      </c>
      <c r="D498" s="1210" t="e">
        <v>#DIV/0!</v>
      </c>
      <c r="E498" s="1230"/>
      <c r="F498" s="1231"/>
      <c r="G498" s="1231"/>
      <c r="H498" s="1232"/>
      <c r="I498" s="1227"/>
      <c r="J498" s="1210" t="s">
        <v>42</v>
      </c>
      <c r="K498" s="1210"/>
      <c r="L498" s="1227"/>
      <c r="M498" s="1227"/>
      <c r="N498" s="1210" t="s">
        <v>42</v>
      </c>
      <c r="O498" s="1210"/>
      <c r="P498" s="1210">
        <v>0</v>
      </c>
      <c r="Q498" s="1210">
        <v>0</v>
      </c>
      <c r="R498" s="1210"/>
      <c r="S498" s="1213"/>
    </row>
    <row r="499" spans="1:19" s="1187" customFormat="1" ht="18.75" customHeight="1" hidden="1">
      <c r="A499" s="1225" t="s">
        <v>553</v>
      </c>
      <c r="B499" s="1209" t="s">
        <v>42</v>
      </c>
      <c r="C499" s="1210" t="e">
        <v>#DIV/0!</v>
      </c>
      <c r="D499" s="1210" t="e">
        <v>#DIV/0!</v>
      </c>
      <c r="E499" s="1230"/>
      <c r="F499" s="1231"/>
      <c r="G499" s="1231"/>
      <c r="H499" s="1232"/>
      <c r="I499" s="1227"/>
      <c r="J499" s="1210" t="s">
        <v>42</v>
      </c>
      <c r="K499" s="1210"/>
      <c r="L499" s="1227"/>
      <c r="M499" s="1227"/>
      <c r="N499" s="1210" t="s">
        <v>42</v>
      </c>
      <c r="O499" s="1210"/>
      <c r="P499" s="1210">
        <v>0</v>
      </c>
      <c r="Q499" s="1210">
        <v>0</v>
      </c>
      <c r="R499" s="1210"/>
      <c r="S499" s="1213"/>
    </row>
    <row r="500" spans="1:19" s="1187" customFormat="1" ht="18.75" customHeight="1" hidden="1">
      <c r="A500" s="1225" t="s">
        <v>554</v>
      </c>
      <c r="B500" s="1209" t="s">
        <v>42</v>
      </c>
      <c r="C500" s="1210" t="s">
        <v>42</v>
      </c>
      <c r="D500" s="1210" t="s">
        <v>42</v>
      </c>
      <c r="E500" s="1215" t="s">
        <v>42</v>
      </c>
      <c r="F500" s="1216" t="s">
        <v>42</v>
      </c>
      <c r="G500" s="1216" t="s">
        <v>42</v>
      </c>
      <c r="H500" s="1212" t="s">
        <v>42</v>
      </c>
      <c r="I500" s="1210" t="s">
        <v>42</v>
      </c>
      <c r="J500" s="1227"/>
      <c r="K500" s="1210"/>
      <c r="L500" s="1210" t="s">
        <v>42</v>
      </c>
      <c r="M500" s="1210" t="s">
        <v>42</v>
      </c>
      <c r="N500" s="1227"/>
      <c r="O500" s="1210"/>
      <c r="P500" s="1210" t="s">
        <v>42</v>
      </c>
      <c r="Q500" s="1210" t="s">
        <v>42</v>
      </c>
      <c r="R500" s="1210"/>
      <c r="S500" s="1213"/>
    </row>
    <row r="501" spans="1:19" s="1187" customFormat="1" ht="18.75" customHeight="1" hidden="1">
      <c r="A501" s="1226" t="s">
        <v>621</v>
      </c>
      <c r="B501" s="1209"/>
      <c r="C501" s="1227" t="e">
        <v>#DIV/0!</v>
      </c>
      <c r="D501" s="1227" t="e">
        <v>#DIV/0!</v>
      </c>
      <c r="E501" s="1215">
        <v>0</v>
      </c>
      <c r="F501" s="1216">
        <v>0</v>
      </c>
      <c r="G501" s="1216">
        <v>0</v>
      </c>
      <c r="H501" s="1212">
        <v>0</v>
      </c>
      <c r="I501" s="1210">
        <v>0</v>
      </c>
      <c r="J501" s="1210">
        <v>0</v>
      </c>
      <c r="K501" s="1210"/>
      <c r="L501" s="1210">
        <v>0</v>
      </c>
      <c r="M501" s="1210">
        <v>0</v>
      </c>
      <c r="N501" s="1210">
        <v>0</v>
      </c>
      <c r="O501" s="1210"/>
      <c r="P501" s="1210">
        <v>0</v>
      </c>
      <c r="Q501" s="1210">
        <v>0</v>
      </c>
      <c r="R501" s="1210"/>
      <c r="S501" s="1213"/>
    </row>
    <row r="502" spans="1:19" s="1187" customFormat="1" ht="18.75" customHeight="1" hidden="1">
      <c r="A502" s="1225" t="s">
        <v>552</v>
      </c>
      <c r="B502" s="1209" t="s">
        <v>42</v>
      </c>
      <c r="C502" s="1210" t="e">
        <v>#DIV/0!</v>
      </c>
      <c r="D502" s="1210" t="e">
        <v>#DIV/0!</v>
      </c>
      <c r="E502" s="1230"/>
      <c r="F502" s="1231"/>
      <c r="G502" s="1231"/>
      <c r="H502" s="1232"/>
      <c r="I502" s="1227"/>
      <c r="J502" s="1210" t="s">
        <v>42</v>
      </c>
      <c r="K502" s="1210"/>
      <c r="L502" s="1227"/>
      <c r="M502" s="1227"/>
      <c r="N502" s="1210" t="s">
        <v>42</v>
      </c>
      <c r="O502" s="1210"/>
      <c r="P502" s="1210">
        <v>0</v>
      </c>
      <c r="Q502" s="1210">
        <v>0</v>
      </c>
      <c r="R502" s="1210"/>
      <c r="S502" s="1213"/>
    </row>
    <row r="503" spans="1:19" s="1187" customFormat="1" ht="18.75" customHeight="1" hidden="1">
      <c r="A503" s="1225" t="s">
        <v>553</v>
      </c>
      <c r="B503" s="1209" t="s">
        <v>42</v>
      </c>
      <c r="C503" s="1210" t="e">
        <v>#DIV/0!</v>
      </c>
      <c r="D503" s="1210" t="e">
        <v>#DIV/0!</v>
      </c>
      <c r="E503" s="1230"/>
      <c r="F503" s="1231"/>
      <c r="G503" s="1231"/>
      <c r="H503" s="1232"/>
      <c r="I503" s="1227"/>
      <c r="J503" s="1210" t="s">
        <v>42</v>
      </c>
      <c r="K503" s="1210"/>
      <c r="L503" s="1227"/>
      <c r="M503" s="1227"/>
      <c r="N503" s="1210" t="s">
        <v>42</v>
      </c>
      <c r="O503" s="1210"/>
      <c r="P503" s="1210">
        <v>0</v>
      </c>
      <c r="Q503" s="1210">
        <v>0</v>
      </c>
      <c r="R503" s="1210"/>
      <c r="S503" s="1213"/>
    </row>
    <row r="504" spans="1:19" s="1187" customFormat="1" ht="18.75" customHeight="1" hidden="1" thickBot="1">
      <c r="A504" s="1241" t="s">
        <v>554</v>
      </c>
      <c r="B504" s="1242" t="s">
        <v>42</v>
      </c>
      <c r="C504" s="1243" t="s">
        <v>42</v>
      </c>
      <c r="D504" s="1243" t="s">
        <v>42</v>
      </c>
      <c r="E504" s="1244" t="s">
        <v>42</v>
      </c>
      <c r="F504" s="1245" t="s">
        <v>42</v>
      </c>
      <c r="G504" s="1245" t="s">
        <v>42</v>
      </c>
      <c r="H504" s="1246" t="s">
        <v>42</v>
      </c>
      <c r="I504" s="1243" t="s">
        <v>42</v>
      </c>
      <c r="J504" s="1247"/>
      <c r="K504" s="1243"/>
      <c r="L504" s="1243" t="s">
        <v>42</v>
      </c>
      <c r="M504" s="1243" t="s">
        <v>42</v>
      </c>
      <c r="N504" s="1247"/>
      <c r="O504" s="1243"/>
      <c r="P504" s="1243" t="s">
        <v>42</v>
      </c>
      <c r="Q504" s="1243" t="s">
        <v>42</v>
      </c>
      <c r="R504" s="1243"/>
      <c r="S504" s="1248"/>
    </row>
    <row r="505" spans="1:19" s="1187" customFormat="1" ht="18.75" customHeight="1" hidden="1">
      <c r="A505" s="1218" t="s">
        <v>579</v>
      </c>
      <c r="B505" s="1219" t="s">
        <v>42</v>
      </c>
      <c r="C505" s="1220" t="e">
        <v>#DIV/0!</v>
      </c>
      <c r="D505" s="1220" t="e">
        <v>#DIV/0!</v>
      </c>
      <c r="E505" s="1221">
        <v>0</v>
      </c>
      <c r="F505" s="1222">
        <v>0</v>
      </c>
      <c r="G505" s="1222">
        <v>0</v>
      </c>
      <c r="H505" s="1223">
        <v>0</v>
      </c>
      <c r="I505" s="1222">
        <v>0</v>
      </c>
      <c r="J505" s="1222">
        <v>0</v>
      </c>
      <c r="K505" s="1222"/>
      <c r="L505" s="1222">
        <v>0</v>
      </c>
      <c r="M505" s="1222">
        <v>0</v>
      </c>
      <c r="N505" s="1222">
        <v>0</v>
      </c>
      <c r="O505" s="1222"/>
      <c r="P505" s="1222">
        <v>0</v>
      </c>
      <c r="Q505" s="1222">
        <v>0</v>
      </c>
      <c r="R505" s="1222"/>
      <c r="S505" s="1224"/>
    </row>
    <row r="506" spans="1:19" s="1187" customFormat="1" ht="18.75" customHeight="1" hidden="1">
      <c r="A506" s="1225" t="s">
        <v>552</v>
      </c>
      <c r="B506" s="1209" t="s">
        <v>42</v>
      </c>
      <c r="C506" s="1210" t="e">
        <v>#DIV/0!</v>
      </c>
      <c r="D506" s="1210" t="e">
        <v>#DIV/0!</v>
      </c>
      <c r="E506" s="1211">
        <v>0</v>
      </c>
      <c r="F506" s="1210">
        <v>0</v>
      </c>
      <c r="G506" s="1210">
        <v>0</v>
      </c>
      <c r="H506" s="1212">
        <v>0</v>
      </c>
      <c r="I506" s="1210">
        <v>0</v>
      </c>
      <c r="J506" s="1210" t="s">
        <v>42</v>
      </c>
      <c r="K506" s="1210"/>
      <c r="L506" s="1210">
        <v>0</v>
      </c>
      <c r="M506" s="1210">
        <v>0</v>
      </c>
      <c r="N506" s="1210" t="s">
        <v>42</v>
      </c>
      <c r="O506" s="1210"/>
      <c r="P506" s="1210">
        <v>0</v>
      </c>
      <c r="Q506" s="1210">
        <v>0</v>
      </c>
      <c r="R506" s="1210"/>
      <c r="S506" s="1213"/>
    </row>
    <row r="507" spans="1:19" s="1187" customFormat="1" ht="18.75" customHeight="1" hidden="1">
      <c r="A507" s="1225" t="s">
        <v>553</v>
      </c>
      <c r="B507" s="1209" t="s">
        <v>42</v>
      </c>
      <c r="C507" s="1210" t="e">
        <v>#DIV/0!</v>
      </c>
      <c r="D507" s="1210" t="e">
        <v>#DIV/0!</v>
      </c>
      <c r="E507" s="1211">
        <v>0</v>
      </c>
      <c r="F507" s="1210">
        <v>0</v>
      </c>
      <c r="G507" s="1210">
        <v>0</v>
      </c>
      <c r="H507" s="1212">
        <v>0</v>
      </c>
      <c r="I507" s="1210">
        <v>0</v>
      </c>
      <c r="J507" s="1210" t="s">
        <v>42</v>
      </c>
      <c r="K507" s="1210"/>
      <c r="L507" s="1210">
        <v>0</v>
      </c>
      <c r="M507" s="1210">
        <v>0</v>
      </c>
      <c r="N507" s="1210" t="s">
        <v>42</v>
      </c>
      <c r="O507" s="1210"/>
      <c r="P507" s="1210">
        <v>0</v>
      </c>
      <c r="Q507" s="1210">
        <v>0</v>
      </c>
      <c r="R507" s="1210"/>
      <c r="S507" s="1213"/>
    </row>
    <row r="508" spans="1:19" s="1187" customFormat="1" ht="18.75" customHeight="1" hidden="1">
      <c r="A508" s="1225" t="s">
        <v>554</v>
      </c>
      <c r="B508" s="1209" t="s">
        <v>42</v>
      </c>
      <c r="C508" s="1210" t="s">
        <v>42</v>
      </c>
      <c r="D508" s="1210" t="s">
        <v>42</v>
      </c>
      <c r="E508" s="1215" t="s">
        <v>42</v>
      </c>
      <c r="F508" s="1216" t="s">
        <v>42</v>
      </c>
      <c r="G508" s="1216" t="s">
        <v>42</v>
      </c>
      <c r="H508" s="1212" t="s">
        <v>42</v>
      </c>
      <c r="I508" s="1210" t="s">
        <v>42</v>
      </c>
      <c r="J508" s="1210">
        <v>0</v>
      </c>
      <c r="K508" s="1210"/>
      <c r="L508" s="1210" t="s">
        <v>42</v>
      </c>
      <c r="M508" s="1210" t="s">
        <v>42</v>
      </c>
      <c r="N508" s="1210">
        <v>0</v>
      </c>
      <c r="O508" s="1210"/>
      <c r="P508" s="1210" t="s">
        <v>42</v>
      </c>
      <c r="Q508" s="1210" t="s">
        <v>42</v>
      </c>
      <c r="R508" s="1210"/>
      <c r="S508" s="1213"/>
    </row>
    <row r="509" spans="1:19" s="1187" customFormat="1" ht="18.75" customHeight="1" hidden="1">
      <c r="A509" s="1226" t="s">
        <v>621</v>
      </c>
      <c r="B509" s="1209"/>
      <c r="C509" s="1227" t="e">
        <v>#DIV/0!</v>
      </c>
      <c r="D509" s="1227" t="e">
        <v>#DIV/0!</v>
      </c>
      <c r="E509" s="1215">
        <v>0</v>
      </c>
      <c r="F509" s="1216">
        <v>0</v>
      </c>
      <c r="G509" s="1216">
        <v>0</v>
      </c>
      <c r="H509" s="1228">
        <v>0</v>
      </c>
      <c r="I509" s="1229">
        <v>0</v>
      </c>
      <c r="J509" s="1229">
        <v>0</v>
      </c>
      <c r="K509" s="1229"/>
      <c r="L509" s="1210">
        <v>0</v>
      </c>
      <c r="M509" s="1210">
        <v>0</v>
      </c>
      <c r="N509" s="1210">
        <v>0</v>
      </c>
      <c r="O509" s="1210"/>
      <c r="P509" s="1210">
        <v>0</v>
      </c>
      <c r="Q509" s="1210">
        <v>0</v>
      </c>
      <c r="R509" s="1210"/>
      <c r="S509" s="1213"/>
    </row>
    <row r="510" spans="1:19" s="1187" customFormat="1" ht="18.75" customHeight="1" hidden="1">
      <c r="A510" s="1225" t="s">
        <v>552</v>
      </c>
      <c r="B510" s="1209" t="s">
        <v>42</v>
      </c>
      <c r="C510" s="1210" t="e">
        <v>#DIV/0!</v>
      </c>
      <c r="D510" s="1210" t="e">
        <v>#DIV/0!</v>
      </c>
      <c r="E510" s="1230"/>
      <c r="F510" s="1231"/>
      <c r="G510" s="1231"/>
      <c r="H510" s="1232"/>
      <c r="I510" s="1227"/>
      <c r="J510" s="1229" t="s">
        <v>42</v>
      </c>
      <c r="K510" s="1229"/>
      <c r="L510" s="1227"/>
      <c r="M510" s="1227"/>
      <c r="N510" s="1210" t="s">
        <v>42</v>
      </c>
      <c r="O510" s="1210"/>
      <c r="P510" s="1210">
        <v>0</v>
      </c>
      <c r="Q510" s="1210">
        <v>0</v>
      </c>
      <c r="R510" s="1210"/>
      <c r="S510" s="1213"/>
    </row>
    <row r="511" spans="1:19" s="1187" customFormat="1" ht="18.75" customHeight="1" hidden="1">
      <c r="A511" s="1225" t="s">
        <v>553</v>
      </c>
      <c r="B511" s="1209" t="s">
        <v>42</v>
      </c>
      <c r="C511" s="1210" t="e">
        <v>#DIV/0!</v>
      </c>
      <c r="D511" s="1210" t="e">
        <v>#DIV/0!</v>
      </c>
      <c r="E511" s="1230"/>
      <c r="F511" s="1231"/>
      <c r="G511" s="1231"/>
      <c r="H511" s="1232"/>
      <c r="I511" s="1227"/>
      <c r="J511" s="1229" t="s">
        <v>42</v>
      </c>
      <c r="K511" s="1229"/>
      <c r="L511" s="1227"/>
      <c r="M511" s="1227"/>
      <c r="N511" s="1210" t="s">
        <v>42</v>
      </c>
      <c r="O511" s="1210"/>
      <c r="P511" s="1210">
        <v>0</v>
      </c>
      <c r="Q511" s="1210">
        <v>0</v>
      </c>
      <c r="R511" s="1210"/>
      <c r="S511" s="1213"/>
    </row>
    <row r="512" spans="1:19" s="1187" customFormat="1" ht="18.75" customHeight="1" hidden="1">
      <c r="A512" s="1225" t="s">
        <v>554</v>
      </c>
      <c r="B512" s="1209" t="s">
        <v>42</v>
      </c>
      <c r="C512" s="1210" t="s">
        <v>42</v>
      </c>
      <c r="D512" s="1210" t="s">
        <v>42</v>
      </c>
      <c r="E512" s="1215" t="s">
        <v>42</v>
      </c>
      <c r="F512" s="1216" t="s">
        <v>42</v>
      </c>
      <c r="G512" s="1216" t="s">
        <v>42</v>
      </c>
      <c r="H512" s="1212" t="s">
        <v>42</v>
      </c>
      <c r="I512" s="1210" t="s">
        <v>42</v>
      </c>
      <c r="J512" s="1227"/>
      <c r="K512" s="1229"/>
      <c r="L512" s="1210" t="s">
        <v>42</v>
      </c>
      <c r="M512" s="1210" t="s">
        <v>42</v>
      </c>
      <c r="N512" s="1227"/>
      <c r="O512" s="1210"/>
      <c r="P512" s="1210" t="s">
        <v>42</v>
      </c>
      <c r="Q512" s="1210" t="s">
        <v>42</v>
      </c>
      <c r="R512" s="1210"/>
      <c r="S512" s="1213"/>
    </row>
    <row r="513" spans="1:19" s="1187" customFormat="1" ht="18.75" customHeight="1" hidden="1">
      <c r="A513" s="1226" t="s">
        <v>621</v>
      </c>
      <c r="B513" s="1209"/>
      <c r="C513" s="1227" t="e">
        <v>#DIV/0!</v>
      </c>
      <c r="D513" s="1227" t="e">
        <v>#DIV/0!</v>
      </c>
      <c r="E513" s="1215">
        <v>0</v>
      </c>
      <c r="F513" s="1216">
        <v>0</v>
      </c>
      <c r="G513" s="1216">
        <v>0</v>
      </c>
      <c r="H513" s="1212">
        <v>0</v>
      </c>
      <c r="I513" s="1210">
        <v>0</v>
      </c>
      <c r="J513" s="1210">
        <v>0</v>
      </c>
      <c r="K513" s="1210"/>
      <c r="L513" s="1210">
        <v>0</v>
      </c>
      <c r="M513" s="1210">
        <v>0</v>
      </c>
      <c r="N513" s="1210">
        <v>0</v>
      </c>
      <c r="O513" s="1210"/>
      <c r="P513" s="1210">
        <v>0</v>
      </c>
      <c r="Q513" s="1210">
        <v>0</v>
      </c>
      <c r="R513" s="1210"/>
      <c r="S513" s="1213"/>
    </row>
    <row r="514" spans="1:19" s="1187" customFormat="1" ht="18.75" customHeight="1" hidden="1">
      <c r="A514" s="1225" t="s">
        <v>552</v>
      </c>
      <c r="B514" s="1209" t="s">
        <v>42</v>
      </c>
      <c r="C514" s="1210" t="e">
        <v>#DIV/0!</v>
      </c>
      <c r="D514" s="1210" t="e">
        <v>#DIV/0!</v>
      </c>
      <c r="E514" s="1230"/>
      <c r="F514" s="1231"/>
      <c r="G514" s="1231"/>
      <c r="H514" s="1232"/>
      <c r="I514" s="1227"/>
      <c r="J514" s="1210" t="s">
        <v>42</v>
      </c>
      <c r="K514" s="1210"/>
      <c r="L514" s="1227"/>
      <c r="M514" s="1227"/>
      <c r="N514" s="1210" t="s">
        <v>42</v>
      </c>
      <c r="O514" s="1210"/>
      <c r="P514" s="1210">
        <v>0</v>
      </c>
      <c r="Q514" s="1210">
        <v>0</v>
      </c>
      <c r="R514" s="1210"/>
      <c r="S514" s="1213"/>
    </row>
    <row r="515" spans="1:19" s="1187" customFormat="1" ht="18.75" customHeight="1" hidden="1">
      <c r="A515" s="1225" t="s">
        <v>553</v>
      </c>
      <c r="B515" s="1209" t="s">
        <v>42</v>
      </c>
      <c r="C515" s="1210" t="e">
        <v>#DIV/0!</v>
      </c>
      <c r="D515" s="1210" t="e">
        <v>#DIV/0!</v>
      </c>
      <c r="E515" s="1230"/>
      <c r="F515" s="1231"/>
      <c r="G515" s="1231"/>
      <c r="H515" s="1232"/>
      <c r="I515" s="1227"/>
      <c r="J515" s="1210" t="s">
        <v>42</v>
      </c>
      <c r="K515" s="1210"/>
      <c r="L515" s="1227"/>
      <c r="M515" s="1227"/>
      <c r="N515" s="1210" t="s">
        <v>42</v>
      </c>
      <c r="O515" s="1210"/>
      <c r="P515" s="1210">
        <v>0</v>
      </c>
      <c r="Q515" s="1210">
        <v>0</v>
      </c>
      <c r="R515" s="1210"/>
      <c r="S515" s="1213"/>
    </row>
    <row r="516" spans="1:19" s="1187" customFormat="1" ht="18.75" customHeight="1" hidden="1">
      <c r="A516" s="1225" t="s">
        <v>554</v>
      </c>
      <c r="B516" s="1209" t="s">
        <v>42</v>
      </c>
      <c r="C516" s="1210" t="s">
        <v>42</v>
      </c>
      <c r="D516" s="1210" t="s">
        <v>42</v>
      </c>
      <c r="E516" s="1215" t="s">
        <v>42</v>
      </c>
      <c r="F516" s="1216" t="s">
        <v>42</v>
      </c>
      <c r="G516" s="1216" t="s">
        <v>42</v>
      </c>
      <c r="H516" s="1212" t="s">
        <v>42</v>
      </c>
      <c r="I516" s="1210" t="s">
        <v>42</v>
      </c>
      <c r="J516" s="1227"/>
      <c r="K516" s="1210"/>
      <c r="L516" s="1210" t="s">
        <v>42</v>
      </c>
      <c r="M516" s="1210" t="s">
        <v>42</v>
      </c>
      <c r="N516" s="1227"/>
      <c r="O516" s="1210"/>
      <c r="P516" s="1210" t="s">
        <v>42</v>
      </c>
      <c r="Q516" s="1210" t="s">
        <v>42</v>
      </c>
      <c r="R516" s="1210"/>
      <c r="S516" s="1213"/>
    </row>
    <row r="517" spans="1:19" s="1187" customFormat="1" ht="18.75" customHeight="1" hidden="1">
      <c r="A517" s="1226" t="s">
        <v>621</v>
      </c>
      <c r="B517" s="1209"/>
      <c r="C517" s="1227" t="e">
        <v>#DIV/0!</v>
      </c>
      <c r="D517" s="1227" t="e">
        <v>#DIV/0!</v>
      </c>
      <c r="E517" s="1215">
        <v>0</v>
      </c>
      <c r="F517" s="1216">
        <v>0</v>
      </c>
      <c r="G517" s="1216">
        <v>0</v>
      </c>
      <c r="H517" s="1212">
        <v>0</v>
      </c>
      <c r="I517" s="1210">
        <v>0</v>
      </c>
      <c r="J517" s="1210">
        <v>0</v>
      </c>
      <c r="K517" s="1210"/>
      <c r="L517" s="1210">
        <v>0</v>
      </c>
      <c r="M517" s="1210">
        <v>0</v>
      </c>
      <c r="N517" s="1210">
        <v>0</v>
      </c>
      <c r="O517" s="1210"/>
      <c r="P517" s="1210">
        <v>0</v>
      </c>
      <c r="Q517" s="1210">
        <v>0</v>
      </c>
      <c r="R517" s="1210"/>
      <c r="S517" s="1213"/>
    </row>
    <row r="518" spans="1:19" s="1187" customFormat="1" ht="18.75" customHeight="1" hidden="1">
      <c r="A518" s="1225" t="s">
        <v>552</v>
      </c>
      <c r="B518" s="1209" t="s">
        <v>42</v>
      </c>
      <c r="C518" s="1210" t="e">
        <v>#DIV/0!</v>
      </c>
      <c r="D518" s="1210" t="e">
        <v>#DIV/0!</v>
      </c>
      <c r="E518" s="1230"/>
      <c r="F518" s="1231"/>
      <c r="G518" s="1231"/>
      <c r="H518" s="1232"/>
      <c r="I518" s="1227"/>
      <c r="J518" s="1210" t="s">
        <v>42</v>
      </c>
      <c r="K518" s="1210"/>
      <c r="L518" s="1227"/>
      <c r="M518" s="1227"/>
      <c r="N518" s="1210" t="s">
        <v>42</v>
      </c>
      <c r="O518" s="1210"/>
      <c r="P518" s="1210">
        <v>0</v>
      </c>
      <c r="Q518" s="1210">
        <v>0</v>
      </c>
      <c r="R518" s="1210"/>
      <c r="S518" s="1213"/>
    </row>
    <row r="519" spans="1:19" s="1187" customFormat="1" ht="18.75" customHeight="1" hidden="1">
      <c r="A519" s="1225" t="s">
        <v>553</v>
      </c>
      <c r="B519" s="1209" t="s">
        <v>42</v>
      </c>
      <c r="C519" s="1210" t="e">
        <v>#DIV/0!</v>
      </c>
      <c r="D519" s="1210" t="e">
        <v>#DIV/0!</v>
      </c>
      <c r="E519" s="1230"/>
      <c r="F519" s="1231"/>
      <c r="G519" s="1231"/>
      <c r="H519" s="1232"/>
      <c r="I519" s="1227"/>
      <c r="J519" s="1210" t="s">
        <v>42</v>
      </c>
      <c r="K519" s="1210"/>
      <c r="L519" s="1227"/>
      <c r="M519" s="1227"/>
      <c r="N519" s="1210" t="s">
        <v>42</v>
      </c>
      <c r="O519" s="1210"/>
      <c r="P519" s="1210">
        <v>0</v>
      </c>
      <c r="Q519" s="1210">
        <v>0</v>
      </c>
      <c r="R519" s="1210"/>
      <c r="S519" s="1213"/>
    </row>
    <row r="520" spans="1:19" s="1187" customFormat="1" ht="18.75" customHeight="1" hidden="1">
      <c r="A520" s="1225" t="s">
        <v>554</v>
      </c>
      <c r="B520" s="1209" t="s">
        <v>42</v>
      </c>
      <c r="C520" s="1210" t="s">
        <v>42</v>
      </c>
      <c r="D520" s="1210" t="s">
        <v>42</v>
      </c>
      <c r="E520" s="1215" t="s">
        <v>42</v>
      </c>
      <c r="F520" s="1216" t="s">
        <v>42</v>
      </c>
      <c r="G520" s="1216" t="s">
        <v>42</v>
      </c>
      <c r="H520" s="1212" t="s">
        <v>42</v>
      </c>
      <c r="I520" s="1210" t="s">
        <v>42</v>
      </c>
      <c r="J520" s="1227"/>
      <c r="K520" s="1210"/>
      <c r="L520" s="1210" t="s">
        <v>42</v>
      </c>
      <c r="M520" s="1210" t="s">
        <v>42</v>
      </c>
      <c r="N520" s="1227"/>
      <c r="O520" s="1210"/>
      <c r="P520" s="1210" t="s">
        <v>42</v>
      </c>
      <c r="Q520" s="1210" t="s">
        <v>42</v>
      </c>
      <c r="R520" s="1210"/>
      <c r="S520" s="1213"/>
    </row>
    <row r="521" spans="1:19" s="1187" customFormat="1" ht="18.75" customHeight="1" hidden="1">
      <c r="A521" s="1226" t="s">
        <v>621</v>
      </c>
      <c r="B521" s="1209"/>
      <c r="C521" s="1227" t="e">
        <v>#DIV/0!</v>
      </c>
      <c r="D521" s="1227" t="e">
        <v>#DIV/0!</v>
      </c>
      <c r="E521" s="1215">
        <v>0</v>
      </c>
      <c r="F521" s="1216">
        <v>0</v>
      </c>
      <c r="G521" s="1216">
        <v>0</v>
      </c>
      <c r="H521" s="1212">
        <v>0</v>
      </c>
      <c r="I521" s="1210">
        <v>0</v>
      </c>
      <c r="J521" s="1210">
        <v>0</v>
      </c>
      <c r="K521" s="1210"/>
      <c r="L521" s="1210">
        <v>0</v>
      </c>
      <c r="M521" s="1210">
        <v>0</v>
      </c>
      <c r="N521" s="1210">
        <v>0</v>
      </c>
      <c r="O521" s="1210"/>
      <c r="P521" s="1210">
        <v>0</v>
      </c>
      <c r="Q521" s="1210">
        <v>0</v>
      </c>
      <c r="R521" s="1210"/>
      <c r="S521" s="1213"/>
    </row>
    <row r="522" spans="1:19" s="1187" customFormat="1" ht="18.75" customHeight="1" hidden="1">
      <c r="A522" s="1225" t="s">
        <v>552</v>
      </c>
      <c r="B522" s="1209" t="s">
        <v>42</v>
      </c>
      <c r="C522" s="1210" t="e">
        <v>#DIV/0!</v>
      </c>
      <c r="D522" s="1210" t="e">
        <v>#DIV/0!</v>
      </c>
      <c r="E522" s="1230"/>
      <c r="F522" s="1231"/>
      <c r="G522" s="1231"/>
      <c r="H522" s="1232"/>
      <c r="I522" s="1227"/>
      <c r="J522" s="1210" t="s">
        <v>42</v>
      </c>
      <c r="K522" s="1210"/>
      <c r="L522" s="1227"/>
      <c r="M522" s="1227"/>
      <c r="N522" s="1210" t="s">
        <v>42</v>
      </c>
      <c r="O522" s="1210"/>
      <c r="P522" s="1210">
        <v>0</v>
      </c>
      <c r="Q522" s="1210">
        <v>0</v>
      </c>
      <c r="R522" s="1210"/>
      <c r="S522" s="1213"/>
    </row>
    <row r="523" spans="1:19" s="1187" customFormat="1" ht="18.75" customHeight="1" hidden="1">
      <c r="A523" s="1225" t="s">
        <v>553</v>
      </c>
      <c r="B523" s="1209" t="s">
        <v>42</v>
      </c>
      <c r="C523" s="1210" t="e">
        <v>#DIV/0!</v>
      </c>
      <c r="D523" s="1210" t="e">
        <v>#DIV/0!</v>
      </c>
      <c r="E523" s="1230"/>
      <c r="F523" s="1231"/>
      <c r="G523" s="1231"/>
      <c r="H523" s="1232"/>
      <c r="I523" s="1227"/>
      <c r="J523" s="1210" t="s">
        <v>42</v>
      </c>
      <c r="K523" s="1210"/>
      <c r="L523" s="1227"/>
      <c r="M523" s="1227"/>
      <c r="N523" s="1210" t="s">
        <v>42</v>
      </c>
      <c r="O523" s="1210"/>
      <c r="P523" s="1210">
        <v>0</v>
      </c>
      <c r="Q523" s="1210">
        <v>0</v>
      </c>
      <c r="R523" s="1210"/>
      <c r="S523" s="1213"/>
    </row>
    <row r="524" spans="1:19" s="1187" customFormat="1" ht="18.75" customHeight="1" hidden="1">
      <c r="A524" s="1225" t="s">
        <v>554</v>
      </c>
      <c r="B524" s="1209" t="s">
        <v>42</v>
      </c>
      <c r="C524" s="1210" t="s">
        <v>42</v>
      </c>
      <c r="D524" s="1210" t="s">
        <v>42</v>
      </c>
      <c r="E524" s="1215" t="s">
        <v>42</v>
      </c>
      <c r="F524" s="1216" t="s">
        <v>42</v>
      </c>
      <c r="G524" s="1216" t="s">
        <v>42</v>
      </c>
      <c r="H524" s="1212" t="s">
        <v>42</v>
      </c>
      <c r="I524" s="1210" t="s">
        <v>42</v>
      </c>
      <c r="J524" s="1227"/>
      <c r="K524" s="1210"/>
      <c r="L524" s="1210" t="s">
        <v>42</v>
      </c>
      <c r="M524" s="1210" t="s">
        <v>42</v>
      </c>
      <c r="N524" s="1227"/>
      <c r="O524" s="1210"/>
      <c r="P524" s="1210" t="s">
        <v>42</v>
      </c>
      <c r="Q524" s="1210" t="s">
        <v>42</v>
      </c>
      <c r="R524" s="1210"/>
      <c r="S524" s="1213"/>
    </row>
    <row r="525" spans="1:19" s="1187" customFormat="1" ht="18.75" customHeight="1" hidden="1">
      <c r="A525" s="1226" t="s">
        <v>621</v>
      </c>
      <c r="B525" s="1209"/>
      <c r="C525" s="1227" t="e">
        <v>#DIV/0!</v>
      </c>
      <c r="D525" s="1227" t="e">
        <v>#DIV/0!</v>
      </c>
      <c r="E525" s="1215">
        <v>0</v>
      </c>
      <c r="F525" s="1216">
        <v>0</v>
      </c>
      <c r="G525" s="1216">
        <v>0</v>
      </c>
      <c r="H525" s="1212">
        <v>0</v>
      </c>
      <c r="I525" s="1210">
        <v>0</v>
      </c>
      <c r="J525" s="1210">
        <v>0</v>
      </c>
      <c r="K525" s="1210"/>
      <c r="L525" s="1210">
        <v>0</v>
      </c>
      <c r="M525" s="1210">
        <v>0</v>
      </c>
      <c r="N525" s="1210">
        <v>0</v>
      </c>
      <c r="O525" s="1210"/>
      <c r="P525" s="1210">
        <v>0</v>
      </c>
      <c r="Q525" s="1210">
        <v>0</v>
      </c>
      <c r="R525" s="1210"/>
      <c r="S525" s="1213"/>
    </row>
    <row r="526" spans="1:19" s="1187" customFormat="1" ht="18.75" customHeight="1" hidden="1">
      <c r="A526" s="1225" t="s">
        <v>552</v>
      </c>
      <c r="B526" s="1209" t="s">
        <v>42</v>
      </c>
      <c r="C526" s="1210" t="e">
        <v>#DIV/0!</v>
      </c>
      <c r="D526" s="1210" t="e">
        <v>#DIV/0!</v>
      </c>
      <c r="E526" s="1230"/>
      <c r="F526" s="1231"/>
      <c r="G526" s="1231"/>
      <c r="H526" s="1232"/>
      <c r="I526" s="1227"/>
      <c r="J526" s="1210" t="s">
        <v>42</v>
      </c>
      <c r="K526" s="1210"/>
      <c r="L526" s="1227"/>
      <c r="M526" s="1227"/>
      <c r="N526" s="1210" t="s">
        <v>42</v>
      </c>
      <c r="O526" s="1210"/>
      <c r="P526" s="1210">
        <v>0</v>
      </c>
      <c r="Q526" s="1210">
        <v>0</v>
      </c>
      <c r="R526" s="1210"/>
      <c r="S526" s="1213"/>
    </row>
    <row r="527" spans="1:19" s="1187" customFormat="1" ht="18.75" customHeight="1" hidden="1">
      <c r="A527" s="1225" t="s">
        <v>553</v>
      </c>
      <c r="B527" s="1209" t="s">
        <v>42</v>
      </c>
      <c r="C527" s="1210" t="e">
        <v>#DIV/0!</v>
      </c>
      <c r="D527" s="1210" t="e">
        <v>#DIV/0!</v>
      </c>
      <c r="E527" s="1230"/>
      <c r="F527" s="1231"/>
      <c r="G527" s="1231"/>
      <c r="H527" s="1232"/>
      <c r="I527" s="1227"/>
      <c r="J527" s="1210" t="s">
        <v>42</v>
      </c>
      <c r="K527" s="1210"/>
      <c r="L527" s="1227"/>
      <c r="M527" s="1227"/>
      <c r="N527" s="1210" t="s">
        <v>42</v>
      </c>
      <c r="O527" s="1210"/>
      <c r="P527" s="1210">
        <v>0</v>
      </c>
      <c r="Q527" s="1210">
        <v>0</v>
      </c>
      <c r="R527" s="1210"/>
      <c r="S527" s="1213"/>
    </row>
    <row r="528" spans="1:19" s="1187" customFormat="1" ht="18.75" customHeight="1" hidden="1">
      <c r="A528" s="1225" t="s">
        <v>554</v>
      </c>
      <c r="B528" s="1209" t="s">
        <v>42</v>
      </c>
      <c r="C528" s="1210" t="s">
        <v>42</v>
      </c>
      <c r="D528" s="1210" t="s">
        <v>42</v>
      </c>
      <c r="E528" s="1215" t="s">
        <v>42</v>
      </c>
      <c r="F528" s="1216" t="s">
        <v>42</v>
      </c>
      <c r="G528" s="1216" t="s">
        <v>42</v>
      </c>
      <c r="H528" s="1212" t="s">
        <v>42</v>
      </c>
      <c r="I528" s="1210" t="s">
        <v>42</v>
      </c>
      <c r="J528" s="1227"/>
      <c r="K528" s="1210"/>
      <c r="L528" s="1210" t="s">
        <v>42</v>
      </c>
      <c r="M528" s="1210" t="s">
        <v>42</v>
      </c>
      <c r="N528" s="1227"/>
      <c r="O528" s="1210"/>
      <c r="P528" s="1210" t="s">
        <v>42</v>
      </c>
      <c r="Q528" s="1210" t="s">
        <v>42</v>
      </c>
      <c r="R528" s="1210"/>
      <c r="S528" s="1213"/>
    </row>
    <row r="529" spans="1:19" s="1187" customFormat="1" ht="18.75" customHeight="1" hidden="1">
      <c r="A529" s="1226" t="s">
        <v>621</v>
      </c>
      <c r="B529" s="1209"/>
      <c r="C529" s="1227" t="e">
        <v>#DIV/0!</v>
      </c>
      <c r="D529" s="1227" t="e">
        <v>#DIV/0!</v>
      </c>
      <c r="E529" s="1215">
        <v>0</v>
      </c>
      <c r="F529" s="1216">
        <v>0</v>
      </c>
      <c r="G529" s="1216">
        <v>0</v>
      </c>
      <c r="H529" s="1212">
        <v>0</v>
      </c>
      <c r="I529" s="1210">
        <v>0</v>
      </c>
      <c r="J529" s="1210">
        <v>0</v>
      </c>
      <c r="K529" s="1210"/>
      <c r="L529" s="1210">
        <v>0</v>
      </c>
      <c r="M529" s="1210">
        <v>0</v>
      </c>
      <c r="N529" s="1210">
        <v>0</v>
      </c>
      <c r="O529" s="1210"/>
      <c r="P529" s="1210">
        <v>0</v>
      </c>
      <c r="Q529" s="1210">
        <v>0</v>
      </c>
      <c r="R529" s="1210"/>
      <c r="S529" s="1213"/>
    </row>
    <row r="530" spans="1:19" s="1187" customFormat="1" ht="18.75" customHeight="1" hidden="1">
      <c r="A530" s="1225" t="s">
        <v>552</v>
      </c>
      <c r="B530" s="1209" t="s">
        <v>42</v>
      </c>
      <c r="C530" s="1210" t="e">
        <v>#DIV/0!</v>
      </c>
      <c r="D530" s="1210" t="e">
        <v>#DIV/0!</v>
      </c>
      <c r="E530" s="1230"/>
      <c r="F530" s="1231"/>
      <c r="G530" s="1231"/>
      <c r="H530" s="1232"/>
      <c r="I530" s="1227"/>
      <c r="J530" s="1210" t="s">
        <v>42</v>
      </c>
      <c r="K530" s="1210"/>
      <c r="L530" s="1227"/>
      <c r="M530" s="1227"/>
      <c r="N530" s="1210" t="s">
        <v>42</v>
      </c>
      <c r="O530" s="1210"/>
      <c r="P530" s="1210">
        <v>0</v>
      </c>
      <c r="Q530" s="1210">
        <v>0</v>
      </c>
      <c r="R530" s="1210"/>
      <c r="S530" s="1213"/>
    </row>
    <row r="531" spans="1:19" s="1187" customFormat="1" ht="18.75" customHeight="1" hidden="1">
      <c r="A531" s="1225" t="s">
        <v>553</v>
      </c>
      <c r="B531" s="1209" t="s">
        <v>42</v>
      </c>
      <c r="C531" s="1210" t="e">
        <v>#DIV/0!</v>
      </c>
      <c r="D531" s="1210" t="e">
        <v>#DIV/0!</v>
      </c>
      <c r="E531" s="1230"/>
      <c r="F531" s="1231"/>
      <c r="G531" s="1231"/>
      <c r="H531" s="1232"/>
      <c r="I531" s="1227"/>
      <c r="J531" s="1210" t="s">
        <v>42</v>
      </c>
      <c r="K531" s="1210"/>
      <c r="L531" s="1227"/>
      <c r="M531" s="1227"/>
      <c r="N531" s="1210" t="s">
        <v>42</v>
      </c>
      <c r="O531" s="1210"/>
      <c r="P531" s="1210">
        <v>0</v>
      </c>
      <c r="Q531" s="1210">
        <v>0</v>
      </c>
      <c r="R531" s="1210"/>
      <c r="S531" s="1213"/>
    </row>
    <row r="532" spans="1:19" s="1187" customFormat="1" ht="18.75" customHeight="1" hidden="1">
      <c r="A532" s="1225" t="s">
        <v>554</v>
      </c>
      <c r="B532" s="1209" t="s">
        <v>42</v>
      </c>
      <c r="C532" s="1210" t="s">
        <v>42</v>
      </c>
      <c r="D532" s="1210" t="s">
        <v>42</v>
      </c>
      <c r="E532" s="1215" t="s">
        <v>42</v>
      </c>
      <c r="F532" s="1216" t="s">
        <v>42</v>
      </c>
      <c r="G532" s="1216" t="s">
        <v>42</v>
      </c>
      <c r="H532" s="1212" t="s">
        <v>42</v>
      </c>
      <c r="I532" s="1210" t="s">
        <v>42</v>
      </c>
      <c r="J532" s="1227"/>
      <c r="K532" s="1210"/>
      <c r="L532" s="1210" t="s">
        <v>42</v>
      </c>
      <c r="M532" s="1210" t="s">
        <v>42</v>
      </c>
      <c r="N532" s="1227"/>
      <c r="O532" s="1210"/>
      <c r="P532" s="1210" t="s">
        <v>42</v>
      </c>
      <c r="Q532" s="1210" t="s">
        <v>42</v>
      </c>
      <c r="R532" s="1210"/>
      <c r="S532" s="1213"/>
    </row>
    <row r="533" spans="1:19" s="1187" customFormat="1" ht="18.75" customHeight="1" hidden="1">
      <c r="A533" s="1226" t="s">
        <v>621</v>
      </c>
      <c r="B533" s="1209"/>
      <c r="C533" s="1227" t="e">
        <v>#DIV/0!</v>
      </c>
      <c r="D533" s="1227" t="e">
        <v>#DIV/0!</v>
      </c>
      <c r="E533" s="1215">
        <v>0</v>
      </c>
      <c r="F533" s="1216">
        <v>0</v>
      </c>
      <c r="G533" s="1216">
        <v>0</v>
      </c>
      <c r="H533" s="1212">
        <v>0</v>
      </c>
      <c r="I533" s="1210">
        <v>0</v>
      </c>
      <c r="J533" s="1210">
        <v>0</v>
      </c>
      <c r="K533" s="1210"/>
      <c r="L533" s="1210">
        <v>0</v>
      </c>
      <c r="M533" s="1210">
        <v>0</v>
      </c>
      <c r="N533" s="1210">
        <v>0</v>
      </c>
      <c r="O533" s="1210"/>
      <c r="P533" s="1210">
        <v>0</v>
      </c>
      <c r="Q533" s="1210">
        <v>0</v>
      </c>
      <c r="R533" s="1210"/>
      <c r="S533" s="1213"/>
    </row>
    <row r="534" spans="1:19" s="1187" customFormat="1" ht="18.75" customHeight="1" hidden="1">
      <c r="A534" s="1225" t="s">
        <v>552</v>
      </c>
      <c r="B534" s="1209" t="s">
        <v>42</v>
      </c>
      <c r="C534" s="1210" t="e">
        <v>#DIV/0!</v>
      </c>
      <c r="D534" s="1210" t="e">
        <v>#DIV/0!</v>
      </c>
      <c r="E534" s="1230"/>
      <c r="F534" s="1231"/>
      <c r="G534" s="1231"/>
      <c r="H534" s="1232"/>
      <c r="I534" s="1227"/>
      <c r="J534" s="1210" t="s">
        <v>42</v>
      </c>
      <c r="K534" s="1210"/>
      <c r="L534" s="1227"/>
      <c r="M534" s="1227"/>
      <c r="N534" s="1210" t="s">
        <v>42</v>
      </c>
      <c r="O534" s="1210"/>
      <c r="P534" s="1210">
        <v>0</v>
      </c>
      <c r="Q534" s="1210">
        <v>0</v>
      </c>
      <c r="R534" s="1210"/>
      <c r="S534" s="1213"/>
    </row>
    <row r="535" spans="1:19" s="1187" customFormat="1" ht="18.75" customHeight="1" hidden="1">
      <c r="A535" s="1225" t="s">
        <v>553</v>
      </c>
      <c r="B535" s="1209" t="s">
        <v>42</v>
      </c>
      <c r="C535" s="1210" t="e">
        <v>#DIV/0!</v>
      </c>
      <c r="D535" s="1210" t="e">
        <v>#DIV/0!</v>
      </c>
      <c r="E535" s="1230"/>
      <c r="F535" s="1231"/>
      <c r="G535" s="1231"/>
      <c r="H535" s="1232"/>
      <c r="I535" s="1227"/>
      <c r="J535" s="1210" t="s">
        <v>42</v>
      </c>
      <c r="K535" s="1210"/>
      <c r="L535" s="1227"/>
      <c r="M535" s="1227"/>
      <c r="N535" s="1210" t="s">
        <v>42</v>
      </c>
      <c r="O535" s="1210"/>
      <c r="P535" s="1210">
        <v>0</v>
      </c>
      <c r="Q535" s="1210">
        <v>0</v>
      </c>
      <c r="R535" s="1210"/>
      <c r="S535" s="1213"/>
    </row>
    <row r="536" spans="1:19" s="1187" customFormat="1" ht="18.75" customHeight="1" hidden="1" thickBot="1">
      <c r="A536" s="1241" t="s">
        <v>554</v>
      </c>
      <c r="B536" s="1242" t="s">
        <v>42</v>
      </c>
      <c r="C536" s="1243" t="s">
        <v>42</v>
      </c>
      <c r="D536" s="1243" t="s">
        <v>42</v>
      </c>
      <c r="E536" s="1244" t="s">
        <v>42</v>
      </c>
      <c r="F536" s="1245" t="s">
        <v>42</v>
      </c>
      <c r="G536" s="1245" t="s">
        <v>42</v>
      </c>
      <c r="H536" s="1246" t="s">
        <v>42</v>
      </c>
      <c r="I536" s="1243" t="s">
        <v>42</v>
      </c>
      <c r="J536" s="1247"/>
      <c r="K536" s="1243"/>
      <c r="L536" s="1243" t="s">
        <v>42</v>
      </c>
      <c r="M536" s="1243" t="s">
        <v>42</v>
      </c>
      <c r="N536" s="1247"/>
      <c r="O536" s="1243"/>
      <c r="P536" s="1243" t="s">
        <v>42</v>
      </c>
      <c r="Q536" s="1243" t="s">
        <v>42</v>
      </c>
      <c r="R536" s="1243"/>
      <c r="S536" s="1248"/>
    </row>
    <row r="537" spans="1:19" s="1187" customFormat="1" ht="18.75" customHeight="1" hidden="1">
      <c r="A537" s="1218" t="s">
        <v>579</v>
      </c>
      <c r="B537" s="1219" t="s">
        <v>42</v>
      </c>
      <c r="C537" s="1220" t="e">
        <v>#DIV/0!</v>
      </c>
      <c r="D537" s="1220" t="e">
        <v>#DIV/0!</v>
      </c>
      <c r="E537" s="1221">
        <v>0</v>
      </c>
      <c r="F537" s="1222">
        <v>0</v>
      </c>
      <c r="G537" s="1222">
        <v>0</v>
      </c>
      <c r="H537" s="1223">
        <v>0</v>
      </c>
      <c r="I537" s="1222">
        <v>0</v>
      </c>
      <c r="J537" s="1222">
        <v>0</v>
      </c>
      <c r="K537" s="1222"/>
      <c r="L537" s="1222">
        <v>0</v>
      </c>
      <c r="M537" s="1222">
        <v>0</v>
      </c>
      <c r="N537" s="1222">
        <v>0</v>
      </c>
      <c r="O537" s="1222"/>
      <c r="P537" s="1222">
        <v>0</v>
      </c>
      <c r="Q537" s="1222">
        <v>0</v>
      </c>
      <c r="R537" s="1222"/>
      <c r="S537" s="1224"/>
    </row>
    <row r="538" spans="1:19" s="1187" customFormat="1" ht="18.75" customHeight="1" hidden="1">
      <c r="A538" s="1225" t="s">
        <v>552</v>
      </c>
      <c r="B538" s="1209" t="s">
        <v>42</v>
      </c>
      <c r="C538" s="1210" t="e">
        <v>#DIV/0!</v>
      </c>
      <c r="D538" s="1210" t="e">
        <v>#DIV/0!</v>
      </c>
      <c r="E538" s="1211">
        <v>0</v>
      </c>
      <c r="F538" s="1210">
        <v>0</v>
      </c>
      <c r="G538" s="1210">
        <v>0</v>
      </c>
      <c r="H538" s="1212">
        <v>0</v>
      </c>
      <c r="I538" s="1210">
        <v>0</v>
      </c>
      <c r="J538" s="1210" t="s">
        <v>42</v>
      </c>
      <c r="K538" s="1210"/>
      <c r="L538" s="1210">
        <v>0</v>
      </c>
      <c r="M538" s="1210">
        <v>0</v>
      </c>
      <c r="N538" s="1210" t="s">
        <v>42</v>
      </c>
      <c r="O538" s="1210"/>
      <c r="P538" s="1210">
        <v>0</v>
      </c>
      <c r="Q538" s="1210">
        <v>0</v>
      </c>
      <c r="R538" s="1210"/>
      <c r="S538" s="1213"/>
    </row>
    <row r="539" spans="1:19" s="1187" customFormat="1" ht="18.75" customHeight="1" hidden="1">
      <c r="A539" s="1225" t="s">
        <v>553</v>
      </c>
      <c r="B539" s="1209" t="s">
        <v>42</v>
      </c>
      <c r="C539" s="1210" t="e">
        <v>#DIV/0!</v>
      </c>
      <c r="D539" s="1210" t="e">
        <v>#DIV/0!</v>
      </c>
      <c r="E539" s="1211">
        <v>0</v>
      </c>
      <c r="F539" s="1210">
        <v>0</v>
      </c>
      <c r="G539" s="1210">
        <v>0</v>
      </c>
      <c r="H539" s="1212">
        <v>0</v>
      </c>
      <c r="I539" s="1210">
        <v>0</v>
      </c>
      <c r="J539" s="1210" t="s">
        <v>42</v>
      </c>
      <c r="K539" s="1210"/>
      <c r="L539" s="1210">
        <v>0</v>
      </c>
      <c r="M539" s="1210">
        <v>0</v>
      </c>
      <c r="N539" s="1210" t="s">
        <v>42</v>
      </c>
      <c r="O539" s="1210"/>
      <c r="P539" s="1210">
        <v>0</v>
      </c>
      <c r="Q539" s="1210">
        <v>0</v>
      </c>
      <c r="R539" s="1210"/>
      <c r="S539" s="1213"/>
    </row>
    <row r="540" spans="1:19" s="1187" customFormat="1" ht="18.75" customHeight="1" hidden="1">
      <c r="A540" s="1225" t="s">
        <v>554</v>
      </c>
      <c r="B540" s="1209" t="s">
        <v>42</v>
      </c>
      <c r="C540" s="1210" t="s">
        <v>42</v>
      </c>
      <c r="D540" s="1210" t="s">
        <v>42</v>
      </c>
      <c r="E540" s="1215" t="s">
        <v>42</v>
      </c>
      <c r="F540" s="1216" t="s">
        <v>42</v>
      </c>
      <c r="G540" s="1216" t="s">
        <v>42</v>
      </c>
      <c r="H540" s="1212" t="s">
        <v>42</v>
      </c>
      <c r="I540" s="1210" t="s">
        <v>42</v>
      </c>
      <c r="J540" s="1210">
        <v>0</v>
      </c>
      <c r="K540" s="1210"/>
      <c r="L540" s="1210" t="s">
        <v>42</v>
      </c>
      <c r="M540" s="1210" t="s">
        <v>42</v>
      </c>
      <c r="N540" s="1210">
        <v>0</v>
      </c>
      <c r="O540" s="1210"/>
      <c r="P540" s="1210" t="s">
        <v>42</v>
      </c>
      <c r="Q540" s="1210" t="s">
        <v>42</v>
      </c>
      <c r="R540" s="1210"/>
      <c r="S540" s="1213"/>
    </row>
    <row r="541" spans="1:19" s="1187" customFormat="1" ht="18.75" customHeight="1" hidden="1">
      <c r="A541" s="1226" t="s">
        <v>621</v>
      </c>
      <c r="B541" s="1209"/>
      <c r="C541" s="1227" t="e">
        <v>#DIV/0!</v>
      </c>
      <c r="D541" s="1227" t="e">
        <v>#DIV/0!</v>
      </c>
      <c r="E541" s="1215">
        <v>0</v>
      </c>
      <c r="F541" s="1216">
        <v>0</v>
      </c>
      <c r="G541" s="1216">
        <v>0</v>
      </c>
      <c r="H541" s="1228">
        <v>0</v>
      </c>
      <c r="I541" s="1229">
        <v>0</v>
      </c>
      <c r="J541" s="1229">
        <v>0</v>
      </c>
      <c r="K541" s="1229"/>
      <c r="L541" s="1210">
        <v>0</v>
      </c>
      <c r="M541" s="1210">
        <v>0</v>
      </c>
      <c r="N541" s="1210">
        <v>0</v>
      </c>
      <c r="O541" s="1210"/>
      <c r="P541" s="1210">
        <v>0</v>
      </c>
      <c r="Q541" s="1210">
        <v>0</v>
      </c>
      <c r="R541" s="1210"/>
      <c r="S541" s="1213"/>
    </row>
    <row r="542" spans="1:19" s="1187" customFormat="1" ht="18.75" customHeight="1" hidden="1">
      <c r="A542" s="1225" t="s">
        <v>552</v>
      </c>
      <c r="B542" s="1209" t="s">
        <v>42</v>
      </c>
      <c r="C542" s="1210" t="e">
        <v>#DIV/0!</v>
      </c>
      <c r="D542" s="1210" t="e">
        <v>#DIV/0!</v>
      </c>
      <c r="E542" s="1230"/>
      <c r="F542" s="1231"/>
      <c r="G542" s="1231"/>
      <c r="H542" s="1232"/>
      <c r="I542" s="1227"/>
      <c r="J542" s="1229" t="s">
        <v>42</v>
      </c>
      <c r="K542" s="1229"/>
      <c r="L542" s="1227"/>
      <c r="M542" s="1227"/>
      <c r="N542" s="1210" t="s">
        <v>42</v>
      </c>
      <c r="O542" s="1210"/>
      <c r="P542" s="1210">
        <v>0</v>
      </c>
      <c r="Q542" s="1210">
        <v>0</v>
      </c>
      <c r="R542" s="1210"/>
      <c r="S542" s="1213"/>
    </row>
    <row r="543" spans="1:19" s="1187" customFormat="1" ht="18.75" customHeight="1" hidden="1">
      <c r="A543" s="1225" t="s">
        <v>553</v>
      </c>
      <c r="B543" s="1209" t="s">
        <v>42</v>
      </c>
      <c r="C543" s="1210" t="e">
        <v>#DIV/0!</v>
      </c>
      <c r="D543" s="1210" t="e">
        <v>#DIV/0!</v>
      </c>
      <c r="E543" s="1230"/>
      <c r="F543" s="1231"/>
      <c r="G543" s="1231"/>
      <c r="H543" s="1232"/>
      <c r="I543" s="1227"/>
      <c r="J543" s="1229" t="s">
        <v>42</v>
      </c>
      <c r="K543" s="1229"/>
      <c r="L543" s="1227"/>
      <c r="M543" s="1227"/>
      <c r="N543" s="1210" t="s">
        <v>42</v>
      </c>
      <c r="O543" s="1210"/>
      <c r="P543" s="1210">
        <v>0</v>
      </c>
      <c r="Q543" s="1210">
        <v>0</v>
      </c>
      <c r="R543" s="1210"/>
      <c r="S543" s="1213"/>
    </row>
    <row r="544" spans="1:19" s="1187" customFormat="1" ht="18.75" customHeight="1" hidden="1">
      <c r="A544" s="1225" t="s">
        <v>554</v>
      </c>
      <c r="B544" s="1209" t="s">
        <v>42</v>
      </c>
      <c r="C544" s="1210" t="s">
        <v>42</v>
      </c>
      <c r="D544" s="1210" t="s">
        <v>42</v>
      </c>
      <c r="E544" s="1215" t="s">
        <v>42</v>
      </c>
      <c r="F544" s="1216" t="s">
        <v>42</v>
      </c>
      <c r="G544" s="1216" t="s">
        <v>42</v>
      </c>
      <c r="H544" s="1212" t="s">
        <v>42</v>
      </c>
      <c r="I544" s="1210" t="s">
        <v>42</v>
      </c>
      <c r="J544" s="1227"/>
      <c r="K544" s="1229"/>
      <c r="L544" s="1210" t="s">
        <v>42</v>
      </c>
      <c r="M544" s="1210" t="s">
        <v>42</v>
      </c>
      <c r="N544" s="1227"/>
      <c r="O544" s="1210"/>
      <c r="P544" s="1210" t="s">
        <v>42</v>
      </c>
      <c r="Q544" s="1210" t="s">
        <v>42</v>
      </c>
      <c r="R544" s="1210"/>
      <c r="S544" s="1213"/>
    </row>
    <row r="545" spans="1:19" s="1187" customFormat="1" ht="18.75" customHeight="1" hidden="1">
      <c r="A545" s="1226" t="s">
        <v>621</v>
      </c>
      <c r="B545" s="1209"/>
      <c r="C545" s="1227" t="e">
        <v>#DIV/0!</v>
      </c>
      <c r="D545" s="1227" t="e">
        <v>#DIV/0!</v>
      </c>
      <c r="E545" s="1215">
        <v>0</v>
      </c>
      <c r="F545" s="1216">
        <v>0</v>
      </c>
      <c r="G545" s="1216">
        <v>0</v>
      </c>
      <c r="H545" s="1212">
        <v>0</v>
      </c>
      <c r="I545" s="1210">
        <v>0</v>
      </c>
      <c r="J545" s="1210">
        <v>0</v>
      </c>
      <c r="K545" s="1210"/>
      <c r="L545" s="1210">
        <v>0</v>
      </c>
      <c r="M545" s="1210">
        <v>0</v>
      </c>
      <c r="N545" s="1210">
        <v>0</v>
      </c>
      <c r="O545" s="1210"/>
      <c r="P545" s="1210">
        <v>0</v>
      </c>
      <c r="Q545" s="1210">
        <v>0</v>
      </c>
      <c r="R545" s="1210"/>
      <c r="S545" s="1213"/>
    </row>
    <row r="546" spans="1:19" s="1187" customFormat="1" ht="18.75" customHeight="1" hidden="1">
      <c r="A546" s="1225" t="s">
        <v>552</v>
      </c>
      <c r="B546" s="1209" t="s">
        <v>42</v>
      </c>
      <c r="C546" s="1210" t="e">
        <v>#DIV/0!</v>
      </c>
      <c r="D546" s="1210" t="e">
        <v>#DIV/0!</v>
      </c>
      <c r="E546" s="1230"/>
      <c r="F546" s="1231"/>
      <c r="G546" s="1231"/>
      <c r="H546" s="1232"/>
      <c r="I546" s="1227"/>
      <c r="J546" s="1210" t="s">
        <v>42</v>
      </c>
      <c r="K546" s="1210"/>
      <c r="L546" s="1227"/>
      <c r="M546" s="1227"/>
      <c r="N546" s="1210" t="s">
        <v>42</v>
      </c>
      <c r="O546" s="1210"/>
      <c r="P546" s="1210">
        <v>0</v>
      </c>
      <c r="Q546" s="1210">
        <v>0</v>
      </c>
      <c r="R546" s="1210"/>
      <c r="S546" s="1213"/>
    </row>
    <row r="547" spans="1:19" s="1187" customFormat="1" ht="18.75" customHeight="1" hidden="1">
      <c r="A547" s="1225" t="s">
        <v>553</v>
      </c>
      <c r="B547" s="1209" t="s">
        <v>42</v>
      </c>
      <c r="C547" s="1210" t="e">
        <v>#DIV/0!</v>
      </c>
      <c r="D547" s="1210" t="e">
        <v>#DIV/0!</v>
      </c>
      <c r="E547" s="1230"/>
      <c r="F547" s="1231"/>
      <c r="G547" s="1231"/>
      <c r="H547" s="1232"/>
      <c r="I547" s="1227"/>
      <c r="J547" s="1210" t="s">
        <v>42</v>
      </c>
      <c r="K547" s="1210"/>
      <c r="L547" s="1227"/>
      <c r="M547" s="1227"/>
      <c r="N547" s="1210" t="s">
        <v>42</v>
      </c>
      <c r="O547" s="1210"/>
      <c r="P547" s="1210">
        <v>0</v>
      </c>
      <c r="Q547" s="1210">
        <v>0</v>
      </c>
      <c r="R547" s="1210"/>
      <c r="S547" s="1213"/>
    </row>
    <row r="548" spans="1:19" s="1187" customFormat="1" ht="18.75" customHeight="1" hidden="1">
      <c r="A548" s="1225" t="s">
        <v>554</v>
      </c>
      <c r="B548" s="1209" t="s">
        <v>42</v>
      </c>
      <c r="C548" s="1210" t="s">
        <v>42</v>
      </c>
      <c r="D548" s="1210" t="s">
        <v>42</v>
      </c>
      <c r="E548" s="1215" t="s">
        <v>42</v>
      </c>
      <c r="F548" s="1216" t="s">
        <v>42</v>
      </c>
      <c r="G548" s="1216" t="s">
        <v>42</v>
      </c>
      <c r="H548" s="1212" t="s">
        <v>42</v>
      </c>
      <c r="I548" s="1210" t="s">
        <v>42</v>
      </c>
      <c r="J548" s="1227"/>
      <c r="K548" s="1210"/>
      <c r="L548" s="1210" t="s">
        <v>42</v>
      </c>
      <c r="M548" s="1210" t="s">
        <v>42</v>
      </c>
      <c r="N548" s="1227"/>
      <c r="O548" s="1210"/>
      <c r="P548" s="1210" t="s">
        <v>42</v>
      </c>
      <c r="Q548" s="1210" t="s">
        <v>42</v>
      </c>
      <c r="R548" s="1210"/>
      <c r="S548" s="1213"/>
    </row>
    <row r="549" spans="1:19" s="1187" customFormat="1" ht="18.75" customHeight="1" hidden="1">
      <c r="A549" s="1226" t="s">
        <v>621</v>
      </c>
      <c r="B549" s="1209"/>
      <c r="C549" s="1227" t="e">
        <v>#DIV/0!</v>
      </c>
      <c r="D549" s="1227" t="e">
        <v>#DIV/0!</v>
      </c>
      <c r="E549" s="1215">
        <v>0</v>
      </c>
      <c r="F549" s="1216">
        <v>0</v>
      </c>
      <c r="G549" s="1216">
        <v>0</v>
      </c>
      <c r="H549" s="1212">
        <v>0</v>
      </c>
      <c r="I549" s="1210">
        <v>0</v>
      </c>
      <c r="J549" s="1210">
        <v>0</v>
      </c>
      <c r="K549" s="1210"/>
      <c r="L549" s="1210">
        <v>0</v>
      </c>
      <c r="M549" s="1210">
        <v>0</v>
      </c>
      <c r="N549" s="1210">
        <v>0</v>
      </c>
      <c r="O549" s="1210"/>
      <c r="P549" s="1210">
        <v>0</v>
      </c>
      <c r="Q549" s="1210">
        <v>0</v>
      </c>
      <c r="R549" s="1210"/>
      <c r="S549" s="1213"/>
    </row>
    <row r="550" spans="1:19" s="1187" customFormat="1" ht="18.75" customHeight="1" hidden="1">
      <c r="A550" s="1225" t="s">
        <v>552</v>
      </c>
      <c r="B550" s="1209" t="s">
        <v>42</v>
      </c>
      <c r="C550" s="1210" t="e">
        <v>#DIV/0!</v>
      </c>
      <c r="D550" s="1210" t="e">
        <v>#DIV/0!</v>
      </c>
      <c r="E550" s="1230"/>
      <c r="F550" s="1231"/>
      <c r="G550" s="1231"/>
      <c r="H550" s="1232"/>
      <c r="I550" s="1227"/>
      <c r="J550" s="1210" t="s">
        <v>42</v>
      </c>
      <c r="K550" s="1210"/>
      <c r="L550" s="1227"/>
      <c r="M550" s="1227"/>
      <c r="N550" s="1210" t="s">
        <v>42</v>
      </c>
      <c r="O550" s="1210"/>
      <c r="P550" s="1210">
        <v>0</v>
      </c>
      <c r="Q550" s="1210">
        <v>0</v>
      </c>
      <c r="R550" s="1210"/>
      <c r="S550" s="1213"/>
    </row>
    <row r="551" spans="1:19" s="1187" customFormat="1" ht="18.75" customHeight="1" hidden="1">
      <c r="A551" s="1225" t="s">
        <v>553</v>
      </c>
      <c r="B551" s="1209" t="s">
        <v>42</v>
      </c>
      <c r="C551" s="1210" t="e">
        <v>#DIV/0!</v>
      </c>
      <c r="D551" s="1210" t="e">
        <v>#DIV/0!</v>
      </c>
      <c r="E551" s="1230"/>
      <c r="F551" s="1231"/>
      <c r="G551" s="1231"/>
      <c r="H551" s="1232"/>
      <c r="I551" s="1227"/>
      <c r="J551" s="1210" t="s">
        <v>42</v>
      </c>
      <c r="K551" s="1210"/>
      <c r="L551" s="1227"/>
      <c r="M551" s="1227"/>
      <c r="N551" s="1210" t="s">
        <v>42</v>
      </c>
      <c r="O551" s="1210"/>
      <c r="P551" s="1210">
        <v>0</v>
      </c>
      <c r="Q551" s="1210">
        <v>0</v>
      </c>
      <c r="R551" s="1210"/>
      <c r="S551" s="1213"/>
    </row>
    <row r="552" spans="1:19" s="1187" customFormat="1" ht="18.75" customHeight="1" hidden="1">
      <c r="A552" s="1225" t="s">
        <v>554</v>
      </c>
      <c r="B552" s="1209" t="s">
        <v>42</v>
      </c>
      <c r="C552" s="1210" t="s">
        <v>42</v>
      </c>
      <c r="D552" s="1210" t="s">
        <v>42</v>
      </c>
      <c r="E552" s="1215" t="s">
        <v>42</v>
      </c>
      <c r="F552" s="1216" t="s">
        <v>42</v>
      </c>
      <c r="G552" s="1216" t="s">
        <v>42</v>
      </c>
      <c r="H552" s="1212" t="s">
        <v>42</v>
      </c>
      <c r="I552" s="1210" t="s">
        <v>42</v>
      </c>
      <c r="J552" s="1227"/>
      <c r="K552" s="1210"/>
      <c r="L552" s="1210" t="s">
        <v>42</v>
      </c>
      <c r="M552" s="1210" t="s">
        <v>42</v>
      </c>
      <c r="N552" s="1227"/>
      <c r="O552" s="1210"/>
      <c r="P552" s="1210" t="s">
        <v>42</v>
      </c>
      <c r="Q552" s="1210" t="s">
        <v>42</v>
      </c>
      <c r="R552" s="1210"/>
      <c r="S552" s="1213"/>
    </row>
    <row r="553" spans="1:19" s="1187" customFormat="1" ht="18.75" customHeight="1" hidden="1">
      <c r="A553" s="1226" t="s">
        <v>621</v>
      </c>
      <c r="B553" s="1209"/>
      <c r="C553" s="1227" t="e">
        <v>#DIV/0!</v>
      </c>
      <c r="D553" s="1227" t="e">
        <v>#DIV/0!</v>
      </c>
      <c r="E553" s="1215">
        <v>0</v>
      </c>
      <c r="F553" s="1216">
        <v>0</v>
      </c>
      <c r="G553" s="1216">
        <v>0</v>
      </c>
      <c r="H553" s="1212">
        <v>0</v>
      </c>
      <c r="I553" s="1210">
        <v>0</v>
      </c>
      <c r="J553" s="1210">
        <v>0</v>
      </c>
      <c r="K553" s="1210"/>
      <c r="L553" s="1210">
        <v>0</v>
      </c>
      <c r="M553" s="1210">
        <v>0</v>
      </c>
      <c r="N553" s="1210">
        <v>0</v>
      </c>
      <c r="O553" s="1210"/>
      <c r="P553" s="1210">
        <v>0</v>
      </c>
      <c r="Q553" s="1210">
        <v>0</v>
      </c>
      <c r="R553" s="1210"/>
      <c r="S553" s="1213"/>
    </row>
    <row r="554" spans="1:19" s="1187" customFormat="1" ht="18.75" customHeight="1" hidden="1">
      <c r="A554" s="1225" t="s">
        <v>552</v>
      </c>
      <c r="B554" s="1209" t="s">
        <v>42</v>
      </c>
      <c r="C554" s="1210" t="e">
        <v>#DIV/0!</v>
      </c>
      <c r="D554" s="1210" t="e">
        <v>#DIV/0!</v>
      </c>
      <c r="E554" s="1230"/>
      <c r="F554" s="1231"/>
      <c r="G554" s="1231"/>
      <c r="H554" s="1232"/>
      <c r="I554" s="1227"/>
      <c r="J554" s="1210" t="s">
        <v>42</v>
      </c>
      <c r="K554" s="1210"/>
      <c r="L554" s="1227"/>
      <c r="M554" s="1227"/>
      <c r="N554" s="1210" t="s">
        <v>42</v>
      </c>
      <c r="O554" s="1210"/>
      <c r="P554" s="1210">
        <v>0</v>
      </c>
      <c r="Q554" s="1210">
        <v>0</v>
      </c>
      <c r="R554" s="1210"/>
      <c r="S554" s="1213"/>
    </row>
    <row r="555" spans="1:19" s="1187" customFormat="1" ht="18.75" customHeight="1" hidden="1">
      <c r="A555" s="1225" t="s">
        <v>553</v>
      </c>
      <c r="B555" s="1209" t="s">
        <v>42</v>
      </c>
      <c r="C555" s="1210" t="e">
        <v>#DIV/0!</v>
      </c>
      <c r="D555" s="1210" t="e">
        <v>#DIV/0!</v>
      </c>
      <c r="E555" s="1230"/>
      <c r="F555" s="1231"/>
      <c r="G555" s="1231"/>
      <c r="H555" s="1232"/>
      <c r="I555" s="1227"/>
      <c r="J555" s="1210" t="s">
        <v>42</v>
      </c>
      <c r="K555" s="1210"/>
      <c r="L555" s="1227"/>
      <c r="M555" s="1227"/>
      <c r="N555" s="1210" t="s">
        <v>42</v>
      </c>
      <c r="O555" s="1210"/>
      <c r="P555" s="1210">
        <v>0</v>
      </c>
      <c r="Q555" s="1210">
        <v>0</v>
      </c>
      <c r="R555" s="1210"/>
      <c r="S555" s="1213"/>
    </row>
    <row r="556" spans="1:19" s="1187" customFormat="1" ht="18.75" customHeight="1" hidden="1">
      <c r="A556" s="1225" t="s">
        <v>554</v>
      </c>
      <c r="B556" s="1209" t="s">
        <v>42</v>
      </c>
      <c r="C556" s="1210" t="s">
        <v>42</v>
      </c>
      <c r="D556" s="1210" t="s">
        <v>42</v>
      </c>
      <c r="E556" s="1215" t="s">
        <v>42</v>
      </c>
      <c r="F556" s="1216" t="s">
        <v>42</v>
      </c>
      <c r="G556" s="1216" t="s">
        <v>42</v>
      </c>
      <c r="H556" s="1212" t="s">
        <v>42</v>
      </c>
      <c r="I556" s="1210" t="s">
        <v>42</v>
      </c>
      <c r="J556" s="1227"/>
      <c r="K556" s="1210"/>
      <c r="L556" s="1210" t="s">
        <v>42</v>
      </c>
      <c r="M556" s="1210" t="s">
        <v>42</v>
      </c>
      <c r="N556" s="1227"/>
      <c r="O556" s="1210"/>
      <c r="P556" s="1210" t="s">
        <v>42</v>
      </c>
      <c r="Q556" s="1210" t="s">
        <v>42</v>
      </c>
      <c r="R556" s="1210"/>
      <c r="S556" s="1213"/>
    </row>
    <row r="557" spans="1:19" s="1187" customFormat="1" ht="18.75" customHeight="1" hidden="1">
      <c r="A557" s="1226" t="s">
        <v>621</v>
      </c>
      <c r="B557" s="1209"/>
      <c r="C557" s="1227" t="e">
        <v>#DIV/0!</v>
      </c>
      <c r="D557" s="1227" t="e">
        <v>#DIV/0!</v>
      </c>
      <c r="E557" s="1215">
        <v>0</v>
      </c>
      <c r="F557" s="1216">
        <v>0</v>
      </c>
      <c r="G557" s="1216">
        <v>0</v>
      </c>
      <c r="H557" s="1212">
        <v>0</v>
      </c>
      <c r="I557" s="1210">
        <v>0</v>
      </c>
      <c r="J557" s="1210">
        <v>0</v>
      </c>
      <c r="K557" s="1210"/>
      <c r="L557" s="1210">
        <v>0</v>
      </c>
      <c r="M557" s="1210">
        <v>0</v>
      </c>
      <c r="N557" s="1210">
        <v>0</v>
      </c>
      <c r="O557" s="1210"/>
      <c r="P557" s="1210">
        <v>0</v>
      </c>
      <c r="Q557" s="1210">
        <v>0</v>
      </c>
      <c r="R557" s="1210"/>
      <c r="S557" s="1213"/>
    </row>
    <row r="558" spans="1:19" s="1187" customFormat="1" ht="18.75" customHeight="1" hidden="1">
      <c r="A558" s="1225" t="s">
        <v>552</v>
      </c>
      <c r="B558" s="1209" t="s">
        <v>42</v>
      </c>
      <c r="C558" s="1210" t="e">
        <v>#DIV/0!</v>
      </c>
      <c r="D558" s="1210" t="e">
        <v>#DIV/0!</v>
      </c>
      <c r="E558" s="1230"/>
      <c r="F558" s="1231"/>
      <c r="G558" s="1231"/>
      <c r="H558" s="1232"/>
      <c r="I558" s="1227"/>
      <c r="J558" s="1210" t="s">
        <v>42</v>
      </c>
      <c r="K558" s="1210"/>
      <c r="L558" s="1227"/>
      <c r="M558" s="1227"/>
      <c r="N558" s="1210" t="s">
        <v>42</v>
      </c>
      <c r="O558" s="1210"/>
      <c r="P558" s="1210">
        <v>0</v>
      </c>
      <c r="Q558" s="1210">
        <v>0</v>
      </c>
      <c r="R558" s="1210"/>
      <c r="S558" s="1213"/>
    </row>
    <row r="559" spans="1:19" s="1187" customFormat="1" ht="18.75" customHeight="1" hidden="1">
      <c r="A559" s="1225" t="s">
        <v>553</v>
      </c>
      <c r="B559" s="1209" t="s">
        <v>42</v>
      </c>
      <c r="C559" s="1210" t="e">
        <v>#DIV/0!</v>
      </c>
      <c r="D559" s="1210" t="e">
        <v>#DIV/0!</v>
      </c>
      <c r="E559" s="1230"/>
      <c r="F559" s="1231"/>
      <c r="G559" s="1231"/>
      <c r="H559" s="1232"/>
      <c r="I559" s="1227"/>
      <c r="J559" s="1210" t="s">
        <v>42</v>
      </c>
      <c r="K559" s="1210"/>
      <c r="L559" s="1227"/>
      <c r="M559" s="1227"/>
      <c r="N559" s="1210" t="s">
        <v>42</v>
      </c>
      <c r="O559" s="1210"/>
      <c r="P559" s="1210">
        <v>0</v>
      </c>
      <c r="Q559" s="1210">
        <v>0</v>
      </c>
      <c r="R559" s="1210"/>
      <c r="S559" s="1213"/>
    </row>
    <row r="560" spans="1:19" s="1187" customFormat="1" ht="18.75" customHeight="1" hidden="1">
      <c r="A560" s="1225" t="s">
        <v>554</v>
      </c>
      <c r="B560" s="1209" t="s">
        <v>42</v>
      </c>
      <c r="C560" s="1210" t="s">
        <v>42</v>
      </c>
      <c r="D560" s="1210" t="s">
        <v>42</v>
      </c>
      <c r="E560" s="1215" t="s">
        <v>42</v>
      </c>
      <c r="F560" s="1216" t="s">
        <v>42</v>
      </c>
      <c r="G560" s="1216" t="s">
        <v>42</v>
      </c>
      <c r="H560" s="1212" t="s">
        <v>42</v>
      </c>
      <c r="I560" s="1210" t="s">
        <v>42</v>
      </c>
      <c r="J560" s="1227"/>
      <c r="K560" s="1210"/>
      <c r="L560" s="1210" t="s">
        <v>42</v>
      </c>
      <c r="M560" s="1210" t="s">
        <v>42</v>
      </c>
      <c r="N560" s="1227"/>
      <c r="O560" s="1210"/>
      <c r="P560" s="1210" t="s">
        <v>42</v>
      </c>
      <c r="Q560" s="1210" t="s">
        <v>42</v>
      </c>
      <c r="R560" s="1210"/>
      <c r="S560" s="1213"/>
    </row>
    <row r="561" spans="1:19" s="1187" customFormat="1" ht="18.75" customHeight="1" hidden="1">
      <c r="A561" s="1226" t="s">
        <v>621</v>
      </c>
      <c r="B561" s="1209"/>
      <c r="C561" s="1227" t="e">
        <v>#DIV/0!</v>
      </c>
      <c r="D561" s="1227" t="e">
        <v>#DIV/0!</v>
      </c>
      <c r="E561" s="1215">
        <v>0</v>
      </c>
      <c r="F561" s="1216">
        <v>0</v>
      </c>
      <c r="G561" s="1216">
        <v>0</v>
      </c>
      <c r="H561" s="1212">
        <v>0</v>
      </c>
      <c r="I561" s="1210">
        <v>0</v>
      </c>
      <c r="J561" s="1210">
        <v>0</v>
      </c>
      <c r="K561" s="1210"/>
      <c r="L561" s="1210">
        <v>0</v>
      </c>
      <c r="M561" s="1210">
        <v>0</v>
      </c>
      <c r="N561" s="1210">
        <v>0</v>
      </c>
      <c r="O561" s="1210"/>
      <c r="P561" s="1210">
        <v>0</v>
      </c>
      <c r="Q561" s="1210">
        <v>0</v>
      </c>
      <c r="R561" s="1210"/>
      <c r="S561" s="1213"/>
    </row>
    <row r="562" spans="1:19" s="1187" customFormat="1" ht="18.75" customHeight="1" hidden="1">
      <c r="A562" s="1225" t="s">
        <v>552</v>
      </c>
      <c r="B562" s="1209" t="s">
        <v>42</v>
      </c>
      <c r="C562" s="1210" t="e">
        <v>#DIV/0!</v>
      </c>
      <c r="D562" s="1210" t="e">
        <v>#DIV/0!</v>
      </c>
      <c r="E562" s="1230"/>
      <c r="F562" s="1231"/>
      <c r="G562" s="1231"/>
      <c r="H562" s="1232"/>
      <c r="I562" s="1227"/>
      <c r="J562" s="1210" t="s">
        <v>42</v>
      </c>
      <c r="K562" s="1210"/>
      <c r="L562" s="1227"/>
      <c r="M562" s="1227"/>
      <c r="N562" s="1210" t="s">
        <v>42</v>
      </c>
      <c r="O562" s="1210"/>
      <c r="P562" s="1210">
        <v>0</v>
      </c>
      <c r="Q562" s="1210">
        <v>0</v>
      </c>
      <c r="R562" s="1210"/>
      <c r="S562" s="1213"/>
    </row>
    <row r="563" spans="1:19" s="1187" customFormat="1" ht="18.75" customHeight="1" hidden="1">
      <c r="A563" s="1225" t="s">
        <v>553</v>
      </c>
      <c r="B563" s="1209" t="s">
        <v>42</v>
      </c>
      <c r="C563" s="1210" t="e">
        <v>#DIV/0!</v>
      </c>
      <c r="D563" s="1210" t="e">
        <v>#DIV/0!</v>
      </c>
      <c r="E563" s="1230"/>
      <c r="F563" s="1231"/>
      <c r="G563" s="1231"/>
      <c r="H563" s="1232"/>
      <c r="I563" s="1227"/>
      <c r="J563" s="1210" t="s">
        <v>42</v>
      </c>
      <c r="K563" s="1210"/>
      <c r="L563" s="1227"/>
      <c r="M563" s="1227"/>
      <c r="N563" s="1210" t="s">
        <v>42</v>
      </c>
      <c r="O563" s="1210"/>
      <c r="P563" s="1210">
        <v>0</v>
      </c>
      <c r="Q563" s="1210">
        <v>0</v>
      </c>
      <c r="R563" s="1210"/>
      <c r="S563" s="1213"/>
    </row>
    <row r="564" spans="1:19" s="1187" customFormat="1" ht="18.75" customHeight="1" hidden="1">
      <c r="A564" s="1225" t="s">
        <v>554</v>
      </c>
      <c r="B564" s="1209" t="s">
        <v>42</v>
      </c>
      <c r="C564" s="1210" t="s">
        <v>42</v>
      </c>
      <c r="D564" s="1210" t="s">
        <v>42</v>
      </c>
      <c r="E564" s="1215" t="s">
        <v>42</v>
      </c>
      <c r="F564" s="1216" t="s">
        <v>42</v>
      </c>
      <c r="G564" s="1216" t="s">
        <v>42</v>
      </c>
      <c r="H564" s="1212" t="s">
        <v>42</v>
      </c>
      <c r="I564" s="1210" t="s">
        <v>42</v>
      </c>
      <c r="J564" s="1227"/>
      <c r="K564" s="1210"/>
      <c r="L564" s="1210" t="s">
        <v>42</v>
      </c>
      <c r="M564" s="1210" t="s">
        <v>42</v>
      </c>
      <c r="N564" s="1227"/>
      <c r="O564" s="1210"/>
      <c r="P564" s="1210" t="s">
        <v>42</v>
      </c>
      <c r="Q564" s="1210" t="s">
        <v>42</v>
      </c>
      <c r="R564" s="1210"/>
      <c r="S564" s="1213"/>
    </row>
    <row r="565" spans="1:19" s="1187" customFormat="1" ht="18.75" customHeight="1" hidden="1">
      <c r="A565" s="1226" t="s">
        <v>621</v>
      </c>
      <c r="B565" s="1209"/>
      <c r="C565" s="1227" t="e">
        <v>#DIV/0!</v>
      </c>
      <c r="D565" s="1227" t="e">
        <v>#DIV/0!</v>
      </c>
      <c r="E565" s="1215">
        <v>0</v>
      </c>
      <c r="F565" s="1216">
        <v>0</v>
      </c>
      <c r="G565" s="1216">
        <v>0</v>
      </c>
      <c r="H565" s="1212">
        <v>0</v>
      </c>
      <c r="I565" s="1210">
        <v>0</v>
      </c>
      <c r="J565" s="1210">
        <v>0</v>
      </c>
      <c r="K565" s="1210"/>
      <c r="L565" s="1210">
        <v>0</v>
      </c>
      <c r="M565" s="1210">
        <v>0</v>
      </c>
      <c r="N565" s="1210">
        <v>0</v>
      </c>
      <c r="O565" s="1210"/>
      <c r="P565" s="1210">
        <v>0</v>
      </c>
      <c r="Q565" s="1210">
        <v>0</v>
      </c>
      <c r="R565" s="1210"/>
      <c r="S565" s="1213"/>
    </row>
    <row r="566" spans="1:19" s="1187" customFormat="1" ht="18.75" customHeight="1" hidden="1">
      <c r="A566" s="1225" t="s">
        <v>552</v>
      </c>
      <c r="B566" s="1209" t="s">
        <v>42</v>
      </c>
      <c r="C566" s="1210" t="e">
        <v>#DIV/0!</v>
      </c>
      <c r="D566" s="1210" t="e">
        <v>#DIV/0!</v>
      </c>
      <c r="E566" s="1230"/>
      <c r="F566" s="1231"/>
      <c r="G566" s="1231"/>
      <c r="H566" s="1232"/>
      <c r="I566" s="1227"/>
      <c r="J566" s="1210" t="s">
        <v>42</v>
      </c>
      <c r="K566" s="1210"/>
      <c r="L566" s="1227"/>
      <c r="M566" s="1227"/>
      <c r="N566" s="1210" t="s">
        <v>42</v>
      </c>
      <c r="O566" s="1210"/>
      <c r="P566" s="1210">
        <v>0</v>
      </c>
      <c r="Q566" s="1210">
        <v>0</v>
      </c>
      <c r="R566" s="1210"/>
      <c r="S566" s="1213"/>
    </row>
    <row r="567" spans="1:19" s="1187" customFormat="1" ht="18.75" customHeight="1" hidden="1">
      <c r="A567" s="1225" t="s">
        <v>553</v>
      </c>
      <c r="B567" s="1209" t="s">
        <v>42</v>
      </c>
      <c r="C567" s="1210" t="e">
        <v>#DIV/0!</v>
      </c>
      <c r="D567" s="1210" t="e">
        <v>#DIV/0!</v>
      </c>
      <c r="E567" s="1230"/>
      <c r="F567" s="1231"/>
      <c r="G567" s="1231"/>
      <c r="H567" s="1232"/>
      <c r="I567" s="1227"/>
      <c r="J567" s="1210" t="s">
        <v>42</v>
      </c>
      <c r="K567" s="1210"/>
      <c r="L567" s="1227"/>
      <c r="M567" s="1227"/>
      <c r="N567" s="1210" t="s">
        <v>42</v>
      </c>
      <c r="O567" s="1210"/>
      <c r="P567" s="1210">
        <v>0</v>
      </c>
      <c r="Q567" s="1210">
        <v>0</v>
      </c>
      <c r="R567" s="1210"/>
      <c r="S567" s="1213"/>
    </row>
    <row r="568" spans="1:19" s="1187" customFormat="1" ht="18.75" customHeight="1" hidden="1" thickBot="1">
      <c r="A568" s="1241" t="s">
        <v>554</v>
      </c>
      <c r="B568" s="1242" t="s">
        <v>42</v>
      </c>
      <c r="C568" s="1243" t="s">
        <v>42</v>
      </c>
      <c r="D568" s="1243" t="s">
        <v>42</v>
      </c>
      <c r="E568" s="1244" t="s">
        <v>42</v>
      </c>
      <c r="F568" s="1245" t="s">
        <v>42</v>
      </c>
      <c r="G568" s="1245" t="s">
        <v>42</v>
      </c>
      <c r="H568" s="1246" t="s">
        <v>42</v>
      </c>
      <c r="I568" s="1243" t="s">
        <v>42</v>
      </c>
      <c r="J568" s="1247"/>
      <c r="K568" s="1243"/>
      <c r="L568" s="1243" t="s">
        <v>42</v>
      </c>
      <c r="M568" s="1243" t="s">
        <v>42</v>
      </c>
      <c r="N568" s="1247"/>
      <c r="O568" s="1243"/>
      <c r="P568" s="1243" t="s">
        <v>42</v>
      </c>
      <c r="Q568" s="1243" t="s">
        <v>42</v>
      </c>
      <c r="R568" s="1243"/>
      <c r="S568" s="1248"/>
    </row>
    <row r="569" spans="1:19" s="1187" customFormat="1" ht="18.75" customHeight="1" hidden="1">
      <c r="A569" s="1218" t="s">
        <v>579</v>
      </c>
      <c r="B569" s="1219" t="s">
        <v>42</v>
      </c>
      <c r="C569" s="1220" t="e">
        <v>#DIV/0!</v>
      </c>
      <c r="D569" s="1220" t="e">
        <v>#DIV/0!</v>
      </c>
      <c r="E569" s="1221">
        <v>0</v>
      </c>
      <c r="F569" s="1222">
        <v>0</v>
      </c>
      <c r="G569" s="1222">
        <v>0</v>
      </c>
      <c r="H569" s="1223">
        <v>0</v>
      </c>
      <c r="I569" s="1222">
        <v>0</v>
      </c>
      <c r="J569" s="1222">
        <v>0</v>
      </c>
      <c r="K569" s="1222"/>
      <c r="L569" s="1222">
        <v>0</v>
      </c>
      <c r="M569" s="1222">
        <v>0</v>
      </c>
      <c r="N569" s="1222">
        <v>0</v>
      </c>
      <c r="O569" s="1222"/>
      <c r="P569" s="1222">
        <v>0</v>
      </c>
      <c r="Q569" s="1222">
        <v>0</v>
      </c>
      <c r="R569" s="1222"/>
      <c r="S569" s="1224"/>
    </row>
    <row r="570" spans="1:19" s="1187" customFormat="1" ht="18.75" customHeight="1" hidden="1">
      <c r="A570" s="1225" t="s">
        <v>552</v>
      </c>
      <c r="B570" s="1209" t="s">
        <v>42</v>
      </c>
      <c r="C570" s="1210" t="e">
        <v>#DIV/0!</v>
      </c>
      <c r="D570" s="1210" t="e">
        <v>#DIV/0!</v>
      </c>
      <c r="E570" s="1211">
        <v>0</v>
      </c>
      <c r="F570" s="1210">
        <v>0</v>
      </c>
      <c r="G570" s="1210">
        <v>0</v>
      </c>
      <c r="H570" s="1212">
        <v>0</v>
      </c>
      <c r="I570" s="1210">
        <v>0</v>
      </c>
      <c r="J570" s="1210" t="s">
        <v>42</v>
      </c>
      <c r="K570" s="1210"/>
      <c r="L570" s="1210">
        <v>0</v>
      </c>
      <c r="M570" s="1210">
        <v>0</v>
      </c>
      <c r="N570" s="1210" t="s">
        <v>42</v>
      </c>
      <c r="O570" s="1210"/>
      <c r="P570" s="1210">
        <v>0</v>
      </c>
      <c r="Q570" s="1210">
        <v>0</v>
      </c>
      <c r="R570" s="1210"/>
      <c r="S570" s="1213"/>
    </row>
    <row r="571" spans="1:19" s="1187" customFormat="1" ht="18.75" customHeight="1" hidden="1">
      <c r="A571" s="1225" t="s">
        <v>553</v>
      </c>
      <c r="B571" s="1209" t="s">
        <v>42</v>
      </c>
      <c r="C571" s="1210" t="e">
        <v>#DIV/0!</v>
      </c>
      <c r="D571" s="1210" t="e">
        <v>#DIV/0!</v>
      </c>
      <c r="E571" s="1211">
        <v>0</v>
      </c>
      <c r="F571" s="1210">
        <v>0</v>
      </c>
      <c r="G571" s="1210">
        <v>0</v>
      </c>
      <c r="H571" s="1212">
        <v>0</v>
      </c>
      <c r="I571" s="1210">
        <v>0</v>
      </c>
      <c r="J571" s="1210" t="s">
        <v>42</v>
      </c>
      <c r="K571" s="1210"/>
      <c r="L571" s="1210">
        <v>0</v>
      </c>
      <c r="M571" s="1210">
        <v>0</v>
      </c>
      <c r="N571" s="1210" t="s">
        <v>42</v>
      </c>
      <c r="O571" s="1210"/>
      <c r="P571" s="1210">
        <v>0</v>
      </c>
      <c r="Q571" s="1210">
        <v>0</v>
      </c>
      <c r="R571" s="1210"/>
      <c r="S571" s="1213"/>
    </row>
    <row r="572" spans="1:19" s="1187" customFormat="1" ht="18.75" customHeight="1" hidden="1">
      <c r="A572" s="1225" t="s">
        <v>554</v>
      </c>
      <c r="B572" s="1209" t="s">
        <v>42</v>
      </c>
      <c r="C572" s="1210" t="s">
        <v>42</v>
      </c>
      <c r="D572" s="1210" t="s">
        <v>42</v>
      </c>
      <c r="E572" s="1215" t="s">
        <v>42</v>
      </c>
      <c r="F572" s="1216" t="s">
        <v>42</v>
      </c>
      <c r="G572" s="1216" t="s">
        <v>42</v>
      </c>
      <c r="H572" s="1212" t="s">
        <v>42</v>
      </c>
      <c r="I572" s="1210" t="s">
        <v>42</v>
      </c>
      <c r="J572" s="1210">
        <v>0</v>
      </c>
      <c r="K572" s="1210"/>
      <c r="L572" s="1210" t="s">
        <v>42</v>
      </c>
      <c r="M572" s="1210" t="s">
        <v>42</v>
      </c>
      <c r="N572" s="1210">
        <v>0</v>
      </c>
      <c r="O572" s="1210"/>
      <c r="P572" s="1210" t="s">
        <v>42</v>
      </c>
      <c r="Q572" s="1210" t="s">
        <v>42</v>
      </c>
      <c r="R572" s="1210"/>
      <c r="S572" s="1213"/>
    </row>
    <row r="573" spans="1:19" s="1187" customFormat="1" ht="18.75" customHeight="1" hidden="1">
      <c r="A573" s="1226" t="s">
        <v>621</v>
      </c>
      <c r="B573" s="1209"/>
      <c r="C573" s="1227" t="e">
        <v>#DIV/0!</v>
      </c>
      <c r="D573" s="1227" t="e">
        <v>#DIV/0!</v>
      </c>
      <c r="E573" s="1215">
        <v>0</v>
      </c>
      <c r="F573" s="1216">
        <v>0</v>
      </c>
      <c r="G573" s="1216">
        <v>0</v>
      </c>
      <c r="H573" s="1228">
        <v>0</v>
      </c>
      <c r="I573" s="1229">
        <v>0</v>
      </c>
      <c r="J573" s="1229">
        <v>0</v>
      </c>
      <c r="K573" s="1229"/>
      <c r="L573" s="1210">
        <v>0</v>
      </c>
      <c r="M573" s="1210">
        <v>0</v>
      </c>
      <c r="N573" s="1210">
        <v>0</v>
      </c>
      <c r="O573" s="1210"/>
      <c r="P573" s="1210">
        <v>0</v>
      </c>
      <c r="Q573" s="1210">
        <v>0</v>
      </c>
      <c r="R573" s="1210"/>
      <c r="S573" s="1213"/>
    </row>
    <row r="574" spans="1:19" s="1187" customFormat="1" ht="18.75" customHeight="1" hidden="1">
      <c r="A574" s="1225" t="s">
        <v>552</v>
      </c>
      <c r="B574" s="1209" t="s">
        <v>42</v>
      </c>
      <c r="C574" s="1210" t="e">
        <v>#DIV/0!</v>
      </c>
      <c r="D574" s="1210" t="e">
        <v>#DIV/0!</v>
      </c>
      <c r="E574" s="1230"/>
      <c r="F574" s="1231"/>
      <c r="G574" s="1231"/>
      <c r="H574" s="1232"/>
      <c r="I574" s="1227"/>
      <c r="J574" s="1229" t="s">
        <v>42</v>
      </c>
      <c r="K574" s="1229"/>
      <c r="L574" s="1227"/>
      <c r="M574" s="1227"/>
      <c r="N574" s="1210" t="s">
        <v>42</v>
      </c>
      <c r="O574" s="1210"/>
      <c r="P574" s="1210">
        <v>0</v>
      </c>
      <c r="Q574" s="1210">
        <v>0</v>
      </c>
      <c r="R574" s="1210"/>
      <c r="S574" s="1213"/>
    </row>
    <row r="575" spans="1:19" s="1187" customFormat="1" ht="18.75" customHeight="1" hidden="1">
      <c r="A575" s="1225" t="s">
        <v>553</v>
      </c>
      <c r="B575" s="1209" t="s">
        <v>42</v>
      </c>
      <c r="C575" s="1210" t="e">
        <v>#DIV/0!</v>
      </c>
      <c r="D575" s="1210" t="e">
        <v>#DIV/0!</v>
      </c>
      <c r="E575" s="1230"/>
      <c r="F575" s="1231"/>
      <c r="G575" s="1231"/>
      <c r="H575" s="1232"/>
      <c r="I575" s="1227"/>
      <c r="J575" s="1229" t="s">
        <v>42</v>
      </c>
      <c r="K575" s="1229"/>
      <c r="L575" s="1227"/>
      <c r="M575" s="1227"/>
      <c r="N575" s="1210" t="s">
        <v>42</v>
      </c>
      <c r="O575" s="1210"/>
      <c r="P575" s="1210">
        <v>0</v>
      </c>
      <c r="Q575" s="1210">
        <v>0</v>
      </c>
      <c r="R575" s="1210"/>
      <c r="S575" s="1213"/>
    </row>
    <row r="576" spans="1:19" s="1187" customFormat="1" ht="18.75" customHeight="1" hidden="1">
      <c r="A576" s="1225" t="s">
        <v>554</v>
      </c>
      <c r="B576" s="1209" t="s">
        <v>42</v>
      </c>
      <c r="C576" s="1210" t="s">
        <v>42</v>
      </c>
      <c r="D576" s="1210" t="s">
        <v>42</v>
      </c>
      <c r="E576" s="1215" t="s">
        <v>42</v>
      </c>
      <c r="F576" s="1216" t="s">
        <v>42</v>
      </c>
      <c r="G576" s="1216" t="s">
        <v>42</v>
      </c>
      <c r="H576" s="1212" t="s">
        <v>42</v>
      </c>
      <c r="I576" s="1210" t="s">
        <v>42</v>
      </c>
      <c r="J576" s="1227"/>
      <c r="K576" s="1229"/>
      <c r="L576" s="1210" t="s">
        <v>42</v>
      </c>
      <c r="M576" s="1210" t="s">
        <v>42</v>
      </c>
      <c r="N576" s="1227"/>
      <c r="O576" s="1210"/>
      <c r="P576" s="1210" t="s">
        <v>42</v>
      </c>
      <c r="Q576" s="1210" t="s">
        <v>42</v>
      </c>
      <c r="R576" s="1210"/>
      <c r="S576" s="1213"/>
    </row>
    <row r="577" spans="1:19" s="1187" customFormat="1" ht="18.75" customHeight="1" hidden="1">
      <c r="A577" s="1226" t="s">
        <v>621</v>
      </c>
      <c r="B577" s="1209"/>
      <c r="C577" s="1227" t="e">
        <v>#DIV/0!</v>
      </c>
      <c r="D577" s="1227" t="e">
        <v>#DIV/0!</v>
      </c>
      <c r="E577" s="1215">
        <v>0</v>
      </c>
      <c r="F577" s="1216">
        <v>0</v>
      </c>
      <c r="G577" s="1216">
        <v>0</v>
      </c>
      <c r="H577" s="1212">
        <v>0</v>
      </c>
      <c r="I577" s="1210">
        <v>0</v>
      </c>
      <c r="J577" s="1210">
        <v>0</v>
      </c>
      <c r="K577" s="1210"/>
      <c r="L577" s="1210">
        <v>0</v>
      </c>
      <c r="M577" s="1210">
        <v>0</v>
      </c>
      <c r="N577" s="1210">
        <v>0</v>
      </c>
      <c r="O577" s="1210"/>
      <c r="P577" s="1210">
        <v>0</v>
      </c>
      <c r="Q577" s="1210">
        <v>0</v>
      </c>
      <c r="R577" s="1210"/>
      <c r="S577" s="1213"/>
    </row>
    <row r="578" spans="1:19" s="1187" customFormat="1" ht="18.75" customHeight="1" hidden="1">
      <c r="A578" s="1225" t="s">
        <v>552</v>
      </c>
      <c r="B578" s="1209" t="s">
        <v>42</v>
      </c>
      <c r="C578" s="1210" t="e">
        <v>#DIV/0!</v>
      </c>
      <c r="D578" s="1210" t="e">
        <v>#DIV/0!</v>
      </c>
      <c r="E578" s="1230"/>
      <c r="F578" s="1231"/>
      <c r="G578" s="1231"/>
      <c r="H578" s="1232"/>
      <c r="I578" s="1227"/>
      <c r="J578" s="1210" t="s">
        <v>42</v>
      </c>
      <c r="K578" s="1210"/>
      <c r="L578" s="1227"/>
      <c r="M578" s="1227"/>
      <c r="N578" s="1210" t="s">
        <v>42</v>
      </c>
      <c r="O578" s="1210"/>
      <c r="P578" s="1210">
        <v>0</v>
      </c>
      <c r="Q578" s="1210">
        <v>0</v>
      </c>
      <c r="R578" s="1210"/>
      <c r="S578" s="1213"/>
    </row>
    <row r="579" spans="1:19" s="1187" customFormat="1" ht="18.75" customHeight="1" hidden="1">
      <c r="A579" s="1225" t="s">
        <v>553</v>
      </c>
      <c r="B579" s="1209" t="s">
        <v>42</v>
      </c>
      <c r="C579" s="1210" t="e">
        <v>#DIV/0!</v>
      </c>
      <c r="D579" s="1210" t="e">
        <v>#DIV/0!</v>
      </c>
      <c r="E579" s="1230"/>
      <c r="F579" s="1231"/>
      <c r="G579" s="1231"/>
      <c r="H579" s="1232"/>
      <c r="I579" s="1227"/>
      <c r="J579" s="1210" t="s">
        <v>42</v>
      </c>
      <c r="K579" s="1210"/>
      <c r="L579" s="1227"/>
      <c r="M579" s="1227"/>
      <c r="N579" s="1210" t="s">
        <v>42</v>
      </c>
      <c r="O579" s="1210"/>
      <c r="P579" s="1210">
        <v>0</v>
      </c>
      <c r="Q579" s="1210">
        <v>0</v>
      </c>
      <c r="R579" s="1210"/>
      <c r="S579" s="1213"/>
    </row>
    <row r="580" spans="1:19" s="1187" customFormat="1" ht="18.75" customHeight="1" hidden="1">
      <c r="A580" s="1225" t="s">
        <v>554</v>
      </c>
      <c r="B580" s="1209" t="s">
        <v>42</v>
      </c>
      <c r="C580" s="1210" t="s">
        <v>42</v>
      </c>
      <c r="D580" s="1210" t="s">
        <v>42</v>
      </c>
      <c r="E580" s="1215" t="s">
        <v>42</v>
      </c>
      <c r="F580" s="1216" t="s">
        <v>42</v>
      </c>
      <c r="G580" s="1216" t="s">
        <v>42</v>
      </c>
      <c r="H580" s="1212" t="s">
        <v>42</v>
      </c>
      <c r="I580" s="1210" t="s">
        <v>42</v>
      </c>
      <c r="J580" s="1227"/>
      <c r="K580" s="1210"/>
      <c r="L580" s="1210" t="s">
        <v>42</v>
      </c>
      <c r="M580" s="1210" t="s">
        <v>42</v>
      </c>
      <c r="N580" s="1227"/>
      <c r="O580" s="1210"/>
      <c r="P580" s="1210" t="s">
        <v>42</v>
      </c>
      <c r="Q580" s="1210" t="s">
        <v>42</v>
      </c>
      <c r="R580" s="1210"/>
      <c r="S580" s="1213"/>
    </row>
    <row r="581" spans="1:19" s="1187" customFormat="1" ht="18.75" customHeight="1" hidden="1">
      <c r="A581" s="1226" t="s">
        <v>621</v>
      </c>
      <c r="B581" s="1209"/>
      <c r="C581" s="1227" t="e">
        <v>#DIV/0!</v>
      </c>
      <c r="D581" s="1227" t="e">
        <v>#DIV/0!</v>
      </c>
      <c r="E581" s="1215">
        <v>0</v>
      </c>
      <c r="F581" s="1216">
        <v>0</v>
      </c>
      <c r="G581" s="1216">
        <v>0</v>
      </c>
      <c r="H581" s="1212">
        <v>0</v>
      </c>
      <c r="I581" s="1210">
        <v>0</v>
      </c>
      <c r="J581" s="1210">
        <v>0</v>
      </c>
      <c r="K581" s="1210"/>
      <c r="L581" s="1210">
        <v>0</v>
      </c>
      <c r="M581" s="1210">
        <v>0</v>
      </c>
      <c r="N581" s="1210">
        <v>0</v>
      </c>
      <c r="O581" s="1210"/>
      <c r="P581" s="1210">
        <v>0</v>
      </c>
      <c r="Q581" s="1210">
        <v>0</v>
      </c>
      <c r="R581" s="1210"/>
      <c r="S581" s="1213"/>
    </row>
    <row r="582" spans="1:19" s="1187" customFormat="1" ht="18.75" customHeight="1" hidden="1">
      <c r="A582" s="1225" t="s">
        <v>552</v>
      </c>
      <c r="B582" s="1209" t="s">
        <v>42</v>
      </c>
      <c r="C582" s="1210" t="e">
        <v>#DIV/0!</v>
      </c>
      <c r="D582" s="1210" t="e">
        <v>#DIV/0!</v>
      </c>
      <c r="E582" s="1230"/>
      <c r="F582" s="1231"/>
      <c r="G582" s="1231"/>
      <c r="H582" s="1232"/>
      <c r="I582" s="1227"/>
      <c r="J582" s="1210" t="s">
        <v>42</v>
      </c>
      <c r="K582" s="1210"/>
      <c r="L582" s="1227"/>
      <c r="M582" s="1227"/>
      <c r="N582" s="1210" t="s">
        <v>42</v>
      </c>
      <c r="O582" s="1210"/>
      <c r="P582" s="1210">
        <v>0</v>
      </c>
      <c r="Q582" s="1210">
        <v>0</v>
      </c>
      <c r="R582" s="1210"/>
      <c r="S582" s="1213"/>
    </row>
    <row r="583" spans="1:19" s="1187" customFormat="1" ht="18.75" customHeight="1" hidden="1">
      <c r="A583" s="1225" t="s">
        <v>553</v>
      </c>
      <c r="B583" s="1209" t="s">
        <v>42</v>
      </c>
      <c r="C583" s="1210" t="e">
        <v>#DIV/0!</v>
      </c>
      <c r="D583" s="1210" t="e">
        <v>#DIV/0!</v>
      </c>
      <c r="E583" s="1230"/>
      <c r="F583" s="1231"/>
      <c r="G583" s="1231"/>
      <c r="H583" s="1232"/>
      <c r="I583" s="1227"/>
      <c r="J583" s="1210" t="s">
        <v>42</v>
      </c>
      <c r="K583" s="1210"/>
      <c r="L583" s="1227"/>
      <c r="M583" s="1227"/>
      <c r="N583" s="1210" t="s">
        <v>42</v>
      </c>
      <c r="O583" s="1210"/>
      <c r="P583" s="1210">
        <v>0</v>
      </c>
      <c r="Q583" s="1210">
        <v>0</v>
      </c>
      <c r="R583" s="1210"/>
      <c r="S583" s="1213"/>
    </row>
    <row r="584" spans="1:19" s="1187" customFormat="1" ht="18.75" customHeight="1" hidden="1">
      <c r="A584" s="1225" t="s">
        <v>554</v>
      </c>
      <c r="B584" s="1209" t="s">
        <v>42</v>
      </c>
      <c r="C584" s="1210" t="s">
        <v>42</v>
      </c>
      <c r="D584" s="1210" t="s">
        <v>42</v>
      </c>
      <c r="E584" s="1215" t="s">
        <v>42</v>
      </c>
      <c r="F584" s="1216" t="s">
        <v>42</v>
      </c>
      <c r="G584" s="1216" t="s">
        <v>42</v>
      </c>
      <c r="H584" s="1212" t="s">
        <v>42</v>
      </c>
      <c r="I584" s="1210" t="s">
        <v>42</v>
      </c>
      <c r="J584" s="1227"/>
      <c r="K584" s="1210"/>
      <c r="L584" s="1210" t="s">
        <v>42</v>
      </c>
      <c r="M584" s="1210" t="s">
        <v>42</v>
      </c>
      <c r="N584" s="1227"/>
      <c r="O584" s="1210"/>
      <c r="P584" s="1210" t="s">
        <v>42</v>
      </c>
      <c r="Q584" s="1210" t="s">
        <v>42</v>
      </c>
      <c r="R584" s="1210"/>
      <c r="S584" s="1213"/>
    </row>
    <row r="585" spans="1:19" s="1187" customFormat="1" ht="18.75" customHeight="1" hidden="1">
      <c r="A585" s="1226" t="s">
        <v>621</v>
      </c>
      <c r="B585" s="1209"/>
      <c r="C585" s="1227" t="e">
        <v>#DIV/0!</v>
      </c>
      <c r="D585" s="1227" t="e">
        <v>#DIV/0!</v>
      </c>
      <c r="E585" s="1215">
        <v>0</v>
      </c>
      <c r="F585" s="1216">
        <v>0</v>
      </c>
      <c r="G585" s="1216">
        <v>0</v>
      </c>
      <c r="H585" s="1212">
        <v>0</v>
      </c>
      <c r="I585" s="1210">
        <v>0</v>
      </c>
      <c r="J585" s="1210">
        <v>0</v>
      </c>
      <c r="K585" s="1210"/>
      <c r="L585" s="1210">
        <v>0</v>
      </c>
      <c r="M585" s="1210">
        <v>0</v>
      </c>
      <c r="N585" s="1210">
        <v>0</v>
      </c>
      <c r="O585" s="1210"/>
      <c r="P585" s="1210">
        <v>0</v>
      </c>
      <c r="Q585" s="1210">
        <v>0</v>
      </c>
      <c r="R585" s="1210"/>
      <c r="S585" s="1213"/>
    </row>
    <row r="586" spans="1:19" s="1187" customFormat="1" ht="18.75" customHeight="1" hidden="1">
      <c r="A586" s="1225" t="s">
        <v>552</v>
      </c>
      <c r="B586" s="1209" t="s">
        <v>42</v>
      </c>
      <c r="C586" s="1210" t="e">
        <v>#DIV/0!</v>
      </c>
      <c r="D586" s="1210" t="e">
        <v>#DIV/0!</v>
      </c>
      <c r="E586" s="1230"/>
      <c r="F586" s="1231"/>
      <c r="G586" s="1231"/>
      <c r="H586" s="1232"/>
      <c r="I586" s="1227"/>
      <c r="J586" s="1210" t="s">
        <v>42</v>
      </c>
      <c r="K586" s="1210"/>
      <c r="L586" s="1227"/>
      <c r="M586" s="1227"/>
      <c r="N586" s="1210" t="s">
        <v>42</v>
      </c>
      <c r="O586" s="1210"/>
      <c r="P586" s="1210">
        <v>0</v>
      </c>
      <c r="Q586" s="1210">
        <v>0</v>
      </c>
      <c r="R586" s="1210"/>
      <c r="S586" s="1213"/>
    </row>
    <row r="587" spans="1:19" s="1187" customFormat="1" ht="18.75" customHeight="1" hidden="1">
      <c r="A587" s="1225" t="s">
        <v>553</v>
      </c>
      <c r="B587" s="1209" t="s">
        <v>42</v>
      </c>
      <c r="C587" s="1210" t="e">
        <v>#DIV/0!</v>
      </c>
      <c r="D587" s="1210" t="e">
        <v>#DIV/0!</v>
      </c>
      <c r="E587" s="1230"/>
      <c r="F587" s="1231"/>
      <c r="G587" s="1231"/>
      <c r="H587" s="1232"/>
      <c r="I587" s="1227"/>
      <c r="J587" s="1210" t="s">
        <v>42</v>
      </c>
      <c r="K587" s="1210"/>
      <c r="L587" s="1227"/>
      <c r="M587" s="1227"/>
      <c r="N587" s="1210" t="s">
        <v>42</v>
      </c>
      <c r="O587" s="1210"/>
      <c r="P587" s="1210">
        <v>0</v>
      </c>
      <c r="Q587" s="1210">
        <v>0</v>
      </c>
      <c r="R587" s="1210"/>
      <c r="S587" s="1213"/>
    </row>
    <row r="588" spans="1:19" s="1187" customFormat="1" ht="18.75" customHeight="1" hidden="1">
      <c r="A588" s="1225" t="s">
        <v>554</v>
      </c>
      <c r="B588" s="1209" t="s">
        <v>42</v>
      </c>
      <c r="C588" s="1210" t="s">
        <v>42</v>
      </c>
      <c r="D588" s="1210" t="s">
        <v>42</v>
      </c>
      <c r="E588" s="1215" t="s">
        <v>42</v>
      </c>
      <c r="F588" s="1216" t="s">
        <v>42</v>
      </c>
      <c r="G588" s="1216" t="s">
        <v>42</v>
      </c>
      <c r="H588" s="1212" t="s">
        <v>42</v>
      </c>
      <c r="I588" s="1210" t="s">
        <v>42</v>
      </c>
      <c r="J588" s="1227"/>
      <c r="K588" s="1210"/>
      <c r="L588" s="1210" t="s">
        <v>42</v>
      </c>
      <c r="M588" s="1210" t="s">
        <v>42</v>
      </c>
      <c r="N588" s="1227"/>
      <c r="O588" s="1210"/>
      <c r="P588" s="1210" t="s">
        <v>42</v>
      </c>
      <c r="Q588" s="1210" t="s">
        <v>42</v>
      </c>
      <c r="R588" s="1210"/>
      <c r="S588" s="1213"/>
    </row>
    <row r="589" spans="1:19" s="1187" customFormat="1" ht="18.75" customHeight="1" hidden="1">
      <c r="A589" s="1226" t="s">
        <v>621</v>
      </c>
      <c r="B589" s="1209"/>
      <c r="C589" s="1227" t="e">
        <v>#DIV/0!</v>
      </c>
      <c r="D589" s="1227" t="e">
        <v>#DIV/0!</v>
      </c>
      <c r="E589" s="1215">
        <v>0</v>
      </c>
      <c r="F589" s="1216">
        <v>0</v>
      </c>
      <c r="G589" s="1216">
        <v>0</v>
      </c>
      <c r="H589" s="1212">
        <v>0</v>
      </c>
      <c r="I589" s="1210">
        <v>0</v>
      </c>
      <c r="J589" s="1210">
        <v>0</v>
      </c>
      <c r="K589" s="1210"/>
      <c r="L589" s="1210">
        <v>0</v>
      </c>
      <c r="M589" s="1210">
        <v>0</v>
      </c>
      <c r="N589" s="1210">
        <v>0</v>
      </c>
      <c r="O589" s="1210"/>
      <c r="P589" s="1210">
        <v>0</v>
      </c>
      <c r="Q589" s="1210">
        <v>0</v>
      </c>
      <c r="R589" s="1210"/>
      <c r="S589" s="1213"/>
    </row>
    <row r="590" spans="1:19" s="1187" customFormat="1" ht="18.75" customHeight="1" hidden="1">
      <c r="A590" s="1225" t="s">
        <v>552</v>
      </c>
      <c r="B590" s="1209" t="s">
        <v>42</v>
      </c>
      <c r="C590" s="1210" t="e">
        <v>#DIV/0!</v>
      </c>
      <c r="D590" s="1210" t="e">
        <v>#DIV/0!</v>
      </c>
      <c r="E590" s="1230"/>
      <c r="F590" s="1231"/>
      <c r="G590" s="1231"/>
      <c r="H590" s="1232"/>
      <c r="I590" s="1227"/>
      <c r="J590" s="1210" t="s">
        <v>42</v>
      </c>
      <c r="K590" s="1210"/>
      <c r="L590" s="1227"/>
      <c r="M590" s="1227"/>
      <c r="N590" s="1210" t="s">
        <v>42</v>
      </c>
      <c r="O590" s="1210"/>
      <c r="P590" s="1210">
        <v>0</v>
      </c>
      <c r="Q590" s="1210">
        <v>0</v>
      </c>
      <c r="R590" s="1210"/>
      <c r="S590" s="1213"/>
    </row>
    <row r="591" spans="1:19" s="1187" customFormat="1" ht="18.75" customHeight="1" hidden="1">
      <c r="A591" s="1225" t="s">
        <v>553</v>
      </c>
      <c r="B591" s="1209" t="s">
        <v>42</v>
      </c>
      <c r="C591" s="1210" t="e">
        <v>#DIV/0!</v>
      </c>
      <c r="D591" s="1210" t="e">
        <v>#DIV/0!</v>
      </c>
      <c r="E591" s="1230"/>
      <c r="F591" s="1231"/>
      <c r="G591" s="1231"/>
      <c r="H591" s="1232"/>
      <c r="I591" s="1227"/>
      <c r="J591" s="1210" t="s">
        <v>42</v>
      </c>
      <c r="K591" s="1210"/>
      <c r="L591" s="1227"/>
      <c r="M591" s="1227"/>
      <c r="N591" s="1210" t="s">
        <v>42</v>
      </c>
      <c r="O591" s="1210"/>
      <c r="P591" s="1210">
        <v>0</v>
      </c>
      <c r="Q591" s="1210">
        <v>0</v>
      </c>
      <c r="R591" s="1210"/>
      <c r="S591" s="1213"/>
    </row>
    <row r="592" spans="1:19" s="1187" customFormat="1" ht="18.75" customHeight="1" hidden="1">
      <c r="A592" s="1225" t="s">
        <v>554</v>
      </c>
      <c r="B592" s="1209" t="s">
        <v>42</v>
      </c>
      <c r="C592" s="1210" t="s">
        <v>42</v>
      </c>
      <c r="D592" s="1210" t="s">
        <v>42</v>
      </c>
      <c r="E592" s="1215" t="s">
        <v>42</v>
      </c>
      <c r="F592" s="1216" t="s">
        <v>42</v>
      </c>
      <c r="G592" s="1216" t="s">
        <v>42</v>
      </c>
      <c r="H592" s="1212" t="s">
        <v>42</v>
      </c>
      <c r="I592" s="1210" t="s">
        <v>42</v>
      </c>
      <c r="J592" s="1227"/>
      <c r="K592" s="1210"/>
      <c r="L592" s="1210" t="s">
        <v>42</v>
      </c>
      <c r="M592" s="1210" t="s">
        <v>42</v>
      </c>
      <c r="N592" s="1227"/>
      <c r="O592" s="1210"/>
      <c r="P592" s="1210" t="s">
        <v>42</v>
      </c>
      <c r="Q592" s="1210" t="s">
        <v>42</v>
      </c>
      <c r="R592" s="1210"/>
      <c r="S592" s="1213"/>
    </row>
    <row r="593" spans="1:19" s="1187" customFormat="1" ht="18.75" customHeight="1" hidden="1">
      <c r="A593" s="1226" t="s">
        <v>621</v>
      </c>
      <c r="B593" s="1209"/>
      <c r="C593" s="1227" t="e">
        <v>#DIV/0!</v>
      </c>
      <c r="D593" s="1227" t="e">
        <v>#DIV/0!</v>
      </c>
      <c r="E593" s="1215">
        <v>0</v>
      </c>
      <c r="F593" s="1216">
        <v>0</v>
      </c>
      <c r="G593" s="1216">
        <v>0</v>
      </c>
      <c r="H593" s="1212">
        <v>0</v>
      </c>
      <c r="I593" s="1210">
        <v>0</v>
      </c>
      <c r="J593" s="1210">
        <v>0</v>
      </c>
      <c r="K593" s="1210"/>
      <c r="L593" s="1210">
        <v>0</v>
      </c>
      <c r="M593" s="1210">
        <v>0</v>
      </c>
      <c r="N593" s="1210">
        <v>0</v>
      </c>
      <c r="O593" s="1210"/>
      <c r="P593" s="1210">
        <v>0</v>
      </c>
      <c r="Q593" s="1210">
        <v>0</v>
      </c>
      <c r="R593" s="1210"/>
      <c r="S593" s="1213"/>
    </row>
    <row r="594" spans="1:19" s="1187" customFormat="1" ht="18.75" customHeight="1" hidden="1">
      <c r="A594" s="1225" t="s">
        <v>552</v>
      </c>
      <c r="B594" s="1209" t="s">
        <v>42</v>
      </c>
      <c r="C594" s="1210" t="e">
        <v>#DIV/0!</v>
      </c>
      <c r="D594" s="1210" t="e">
        <v>#DIV/0!</v>
      </c>
      <c r="E594" s="1230"/>
      <c r="F594" s="1231"/>
      <c r="G594" s="1231"/>
      <c r="H594" s="1232"/>
      <c r="I594" s="1227"/>
      <c r="J594" s="1210" t="s">
        <v>42</v>
      </c>
      <c r="K594" s="1210"/>
      <c r="L594" s="1227"/>
      <c r="M594" s="1227"/>
      <c r="N594" s="1210" t="s">
        <v>42</v>
      </c>
      <c r="O594" s="1210"/>
      <c r="P594" s="1210">
        <v>0</v>
      </c>
      <c r="Q594" s="1210">
        <v>0</v>
      </c>
      <c r="R594" s="1210"/>
      <c r="S594" s="1213"/>
    </row>
    <row r="595" spans="1:19" s="1187" customFormat="1" ht="18.75" customHeight="1" hidden="1">
      <c r="A595" s="1225" t="s">
        <v>553</v>
      </c>
      <c r="B595" s="1209" t="s">
        <v>42</v>
      </c>
      <c r="C595" s="1210" t="e">
        <v>#DIV/0!</v>
      </c>
      <c r="D595" s="1210" t="e">
        <v>#DIV/0!</v>
      </c>
      <c r="E595" s="1230"/>
      <c r="F595" s="1231"/>
      <c r="G595" s="1231"/>
      <c r="H595" s="1232"/>
      <c r="I595" s="1227"/>
      <c r="J595" s="1210" t="s">
        <v>42</v>
      </c>
      <c r="K595" s="1210"/>
      <c r="L595" s="1227"/>
      <c r="M595" s="1227"/>
      <c r="N595" s="1210" t="s">
        <v>42</v>
      </c>
      <c r="O595" s="1210"/>
      <c r="P595" s="1210">
        <v>0</v>
      </c>
      <c r="Q595" s="1210">
        <v>0</v>
      </c>
      <c r="R595" s="1210"/>
      <c r="S595" s="1213"/>
    </row>
    <row r="596" spans="1:19" s="1187" customFormat="1" ht="18.75" customHeight="1" hidden="1">
      <c r="A596" s="1225" t="s">
        <v>554</v>
      </c>
      <c r="B596" s="1209" t="s">
        <v>42</v>
      </c>
      <c r="C596" s="1210" t="s">
        <v>42</v>
      </c>
      <c r="D596" s="1210" t="s">
        <v>42</v>
      </c>
      <c r="E596" s="1215" t="s">
        <v>42</v>
      </c>
      <c r="F596" s="1216" t="s">
        <v>42</v>
      </c>
      <c r="G596" s="1216" t="s">
        <v>42</v>
      </c>
      <c r="H596" s="1212" t="s">
        <v>42</v>
      </c>
      <c r="I596" s="1210" t="s">
        <v>42</v>
      </c>
      <c r="J596" s="1227"/>
      <c r="K596" s="1210"/>
      <c r="L596" s="1210" t="s">
        <v>42</v>
      </c>
      <c r="M596" s="1210" t="s">
        <v>42</v>
      </c>
      <c r="N596" s="1227"/>
      <c r="O596" s="1210"/>
      <c r="P596" s="1210" t="s">
        <v>42</v>
      </c>
      <c r="Q596" s="1210" t="s">
        <v>42</v>
      </c>
      <c r="R596" s="1210"/>
      <c r="S596" s="1213"/>
    </row>
    <row r="597" spans="1:19" s="1187" customFormat="1" ht="18.75" customHeight="1" hidden="1">
      <c r="A597" s="1226" t="s">
        <v>621</v>
      </c>
      <c r="B597" s="1209"/>
      <c r="C597" s="1227" t="e">
        <v>#DIV/0!</v>
      </c>
      <c r="D597" s="1227" t="e">
        <v>#DIV/0!</v>
      </c>
      <c r="E597" s="1215">
        <v>0</v>
      </c>
      <c r="F597" s="1216">
        <v>0</v>
      </c>
      <c r="G597" s="1216">
        <v>0</v>
      </c>
      <c r="H597" s="1212">
        <v>0</v>
      </c>
      <c r="I597" s="1210">
        <v>0</v>
      </c>
      <c r="J597" s="1210">
        <v>0</v>
      </c>
      <c r="K597" s="1210"/>
      <c r="L597" s="1210">
        <v>0</v>
      </c>
      <c r="M597" s="1210">
        <v>0</v>
      </c>
      <c r="N597" s="1210">
        <v>0</v>
      </c>
      <c r="O597" s="1210"/>
      <c r="P597" s="1210">
        <v>0</v>
      </c>
      <c r="Q597" s="1210">
        <v>0</v>
      </c>
      <c r="R597" s="1210"/>
      <c r="S597" s="1213"/>
    </row>
    <row r="598" spans="1:19" s="1187" customFormat="1" ht="18.75" customHeight="1" hidden="1">
      <c r="A598" s="1225" t="s">
        <v>552</v>
      </c>
      <c r="B598" s="1209" t="s">
        <v>42</v>
      </c>
      <c r="C598" s="1210" t="e">
        <v>#DIV/0!</v>
      </c>
      <c r="D598" s="1210" t="e">
        <v>#DIV/0!</v>
      </c>
      <c r="E598" s="1230"/>
      <c r="F598" s="1231"/>
      <c r="G598" s="1231"/>
      <c r="H598" s="1232"/>
      <c r="I598" s="1227"/>
      <c r="J598" s="1210" t="s">
        <v>42</v>
      </c>
      <c r="K598" s="1210"/>
      <c r="L598" s="1227"/>
      <c r="M598" s="1227"/>
      <c r="N598" s="1210" t="s">
        <v>42</v>
      </c>
      <c r="O598" s="1210"/>
      <c r="P598" s="1210">
        <v>0</v>
      </c>
      <c r="Q598" s="1210">
        <v>0</v>
      </c>
      <c r="R598" s="1210"/>
      <c r="S598" s="1213"/>
    </row>
    <row r="599" spans="1:19" s="1187" customFormat="1" ht="18.75" customHeight="1" hidden="1">
      <c r="A599" s="1225" t="s">
        <v>553</v>
      </c>
      <c r="B599" s="1209" t="s">
        <v>42</v>
      </c>
      <c r="C599" s="1210" t="e">
        <v>#DIV/0!</v>
      </c>
      <c r="D599" s="1210" t="e">
        <v>#DIV/0!</v>
      </c>
      <c r="E599" s="1230"/>
      <c r="F599" s="1231"/>
      <c r="G599" s="1231"/>
      <c r="H599" s="1232"/>
      <c r="I599" s="1227"/>
      <c r="J599" s="1210" t="s">
        <v>42</v>
      </c>
      <c r="K599" s="1210"/>
      <c r="L599" s="1227"/>
      <c r="M599" s="1227"/>
      <c r="N599" s="1210" t="s">
        <v>42</v>
      </c>
      <c r="O599" s="1210"/>
      <c r="P599" s="1210">
        <v>0</v>
      </c>
      <c r="Q599" s="1210">
        <v>0</v>
      </c>
      <c r="R599" s="1210"/>
      <c r="S599" s="1213"/>
    </row>
    <row r="600" spans="1:19" s="1187" customFormat="1" ht="18.75" customHeight="1" hidden="1" thickBot="1">
      <c r="A600" s="1241" t="s">
        <v>554</v>
      </c>
      <c r="B600" s="1242" t="s">
        <v>42</v>
      </c>
      <c r="C600" s="1243" t="s">
        <v>42</v>
      </c>
      <c r="D600" s="1243" t="s">
        <v>42</v>
      </c>
      <c r="E600" s="1244" t="s">
        <v>42</v>
      </c>
      <c r="F600" s="1245" t="s">
        <v>42</v>
      </c>
      <c r="G600" s="1245" t="s">
        <v>42</v>
      </c>
      <c r="H600" s="1246" t="s">
        <v>42</v>
      </c>
      <c r="I600" s="1243" t="s">
        <v>42</v>
      </c>
      <c r="J600" s="1247"/>
      <c r="K600" s="1243"/>
      <c r="L600" s="1243" t="s">
        <v>42</v>
      </c>
      <c r="M600" s="1243" t="s">
        <v>42</v>
      </c>
      <c r="N600" s="1247"/>
      <c r="O600" s="1243"/>
      <c r="P600" s="1243" t="s">
        <v>42</v>
      </c>
      <c r="Q600" s="1243" t="s">
        <v>42</v>
      </c>
      <c r="R600" s="1243"/>
      <c r="S600" s="1248"/>
    </row>
    <row r="601" spans="1:19" s="1187" customFormat="1" ht="18.75" customHeight="1">
      <c r="A601" s="1257" t="s">
        <v>580</v>
      </c>
      <c r="B601" s="1258" t="s">
        <v>42</v>
      </c>
      <c r="C601" s="1259"/>
      <c r="D601" s="1259"/>
      <c r="E601" s="1260"/>
      <c r="F601" s="1261"/>
      <c r="G601" s="1261"/>
      <c r="H601" s="1262"/>
      <c r="I601" s="1261"/>
      <c r="J601" s="1261"/>
      <c r="K601" s="1261"/>
      <c r="L601" s="1261"/>
      <c r="M601" s="1261"/>
      <c r="N601" s="1261"/>
      <c r="O601" s="1261"/>
      <c r="P601" s="1261"/>
      <c r="Q601" s="1261"/>
      <c r="R601" s="1261"/>
      <c r="S601" s="1263"/>
    </row>
    <row r="602" spans="1:19" s="1187" customFormat="1" ht="18.75" customHeight="1">
      <c r="A602" s="1225" t="s">
        <v>552</v>
      </c>
      <c r="B602" s="1209" t="s">
        <v>42</v>
      </c>
      <c r="C602" s="1210"/>
      <c r="D602" s="1210"/>
      <c r="E602" s="1211"/>
      <c r="F602" s="1210"/>
      <c r="G602" s="1210"/>
      <c r="H602" s="1212"/>
      <c r="I602" s="1210"/>
      <c r="J602" s="1210" t="s">
        <v>42</v>
      </c>
      <c r="K602" s="1210"/>
      <c r="L602" s="1210"/>
      <c r="M602" s="1210"/>
      <c r="N602" s="1210" t="s">
        <v>42</v>
      </c>
      <c r="O602" s="1210"/>
      <c r="P602" s="1210"/>
      <c r="Q602" s="1210"/>
      <c r="R602" s="1210" t="s">
        <v>42</v>
      </c>
      <c r="S602" s="1213"/>
    </row>
    <row r="603" spans="1:19" s="1187" customFormat="1" ht="18.75" customHeight="1">
      <c r="A603" s="1225" t="s">
        <v>553</v>
      </c>
      <c r="B603" s="1209" t="s">
        <v>42</v>
      </c>
      <c r="C603" s="1210"/>
      <c r="D603" s="1210"/>
      <c r="E603" s="1211"/>
      <c r="F603" s="1210"/>
      <c r="G603" s="1210"/>
      <c r="H603" s="1212"/>
      <c r="I603" s="1210"/>
      <c r="J603" s="1210" t="s">
        <v>42</v>
      </c>
      <c r="K603" s="1210"/>
      <c r="L603" s="1210"/>
      <c r="M603" s="1210"/>
      <c r="N603" s="1210" t="s">
        <v>42</v>
      </c>
      <c r="O603" s="1210"/>
      <c r="P603" s="1210"/>
      <c r="Q603" s="1210"/>
      <c r="R603" s="1210" t="s">
        <v>42</v>
      </c>
      <c r="S603" s="1213"/>
    </row>
    <row r="604" spans="1:19" s="1187" customFormat="1" ht="18.75" customHeight="1" thickBot="1">
      <c r="A604" s="1225" t="s">
        <v>554</v>
      </c>
      <c r="B604" s="1209" t="s">
        <v>42</v>
      </c>
      <c r="C604" s="1210" t="s">
        <v>42</v>
      </c>
      <c r="D604" s="1210" t="s">
        <v>42</v>
      </c>
      <c r="E604" s="1215" t="s">
        <v>42</v>
      </c>
      <c r="F604" s="1216" t="s">
        <v>42</v>
      </c>
      <c r="G604" s="1216" t="s">
        <v>42</v>
      </c>
      <c r="H604" s="1212" t="s">
        <v>42</v>
      </c>
      <c r="I604" s="1210" t="s">
        <v>42</v>
      </c>
      <c r="J604" s="1210"/>
      <c r="K604" s="1210"/>
      <c r="L604" s="1210" t="s">
        <v>42</v>
      </c>
      <c r="M604" s="1210" t="s">
        <v>42</v>
      </c>
      <c r="N604" s="1210"/>
      <c r="O604" s="1210"/>
      <c r="P604" s="1210" t="s">
        <v>42</v>
      </c>
      <c r="Q604" s="1210" t="s">
        <v>42</v>
      </c>
      <c r="R604" s="1210"/>
      <c r="S604" s="1213"/>
    </row>
    <row r="605" spans="1:19" s="1187" customFormat="1" ht="18.75" customHeight="1">
      <c r="A605" s="1218" t="s">
        <v>555</v>
      </c>
      <c r="B605" s="1219" t="s">
        <v>42</v>
      </c>
      <c r="C605" s="1220"/>
      <c r="D605" s="1220"/>
      <c r="E605" s="1221"/>
      <c r="F605" s="1222"/>
      <c r="G605" s="1222"/>
      <c r="H605" s="1223"/>
      <c r="I605" s="1222"/>
      <c r="J605" s="1222"/>
      <c r="K605" s="1222"/>
      <c r="L605" s="1222"/>
      <c r="M605" s="1222"/>
      <c r="N605" s="1222"/>
      <c r="O605" s="1222"/>
      <c r="P605" s="1222"/>
      <c r="Q605" s="1222"/>
      <c r="R605" s="1222"/>
      <c r="S605" s="1224"/>
    </row>
    <row r="606" spans="1:19" s="1187" customFormat="1" ht="18.75" customHeight="1">
      <c r="A606" s="1225" t="s">
        <v>552</v>
      </c>
      <c r="B606" s="1209" t="s">
        <v>42</v>
      </c>
      <c r="C606" s="1210"/>
      <c r="D606" s="1210"/>
      <c r="E606" s="1211"/>
      <c r="F606" s="1210"/>
      <c r="G606" s="1210"/>
      <c r="H606" s="1212"/>
      <c r="I606" s="1210"/>
      <c r="J606" s="1210" t="s">
        <v>42</v>
      </c>
      <c r="K606" s="1210"/>
      <c r="L606" s="1210"/>
      <c r="M606" s="1210"/>
      <c r="N606" s="1210" t="s">
        <v>42</v>
      </c>
      <c r="O606" s="1210"/>
      <c r="P606" s="1210"/>
      <c r="Q606" s="1210"/>
      <c r="R606" s="1210" t="s">
        <v>42</v>
      </c>
      <c r="S606" s="1213"/>
    </row>
    <row r="607" spans="1:19" s="1187" customFormat="1" ht="18.75" customHeight="1">
      <c r="A607" s="1225" t="s">
        <v>553</v>
      </c>
      <c r="B607" s="1209" t="s">
        <v>42</v>
      </c>
      <c r="C607" s="1210"/>
      <c r="D607" s="1210"/>
      <c r="E607" s="1211"/>
      <c r="F607" s="1210"/>
      <c r="G607" s="1210"/>
      <c r="H607" s="1212"/>
      <c r="I607" s="1210"/>
      <c r="J607" s="1210" t="s">
        <v>42</v>
      </c>
      <c r="K607" s="1210"/>
      <c r="L607" s="1210"/>
      <c r="M607" s="1210"/>
      <c r="N607" s="1210" t="s">
        <v>42</v>
      </c>
      <c r="O607" s="1210"/>
      <c r="P607" s="1210"/>
      <c r="Q607" s="1210"/>
      <c r="R607" s="1210" t="s">
        <v>42</v>
      </c>
      <c r="S607" s="1213"/>
    </row>
    <row r="608" spans="1:19" s="1187" customFormat="1" ht="18.75" customHeight="1">
      <c r="A608" s="1225" t="s">
        <v>554</v>
      </c>
      <c r="B608" s="1209" t="s">
        <v>42</v>
      </c>
      <c r="C608" s="1210" t="s">
        <v>42</v>
      </c>
      <c r="D608" s="1210" t="s">
        <v>42</v>
      </c>
      <c r="E608" s="1215" t="s">
        <v>42</v>
      </c>
      <c r="F608" s="1216" t="s">
        <v>42</v>
      </c>
      <c r="G608" s="1216" t="s">
        <v>42</v>
      </c>
      <c r="H608" s="1212" t="s">
        <v>42</v>
      </c>
      <c r="I608" s="1210" t="s">
        <v>42</v>
      </c>
      <c r="J608" s="1210"/>
      <c r="K608" s="1210"/>
      <c r="L608" s="1210" t="s">
        <v>42</v>
      </c>
      <c r="M608" s="1210" t="s">
        <v>42</v>
      </c>
      <c r="N608" s="1210"/>
      <c r="O608" s="1210"/>
      <c r="P608" s="1210" t="s">
        <v>42</v>
      </c>
      <c r="Q608" s="1210" t="s">
        <v>42</v>
      </c>
      <c r="R608" s="1210"/>
      <c r="S608" s="1213"/>
    </row>
    <row r="609" spans="1:19" s="1187" customFormat="1" ht="18.75" customHeight="1">
      <c r="A609" s="1226" t="s">
        <v>621</v>
      </c>
      <c r="B609" s="1209"/>
      <c r="C609" s="1227"/>
      <c r="D609" s="1227"/>
      <c r="E609" s="1215"/>
      <c r="F609" s="1216"/>
      <c r="G609" s="1216"/>
      <c r="H609" s="1228"/>
      <c r="I609" s="1229"/>
      <c r="J609" s="1229"/>
      <c r="K609" s="1229"/>
      <c r="L609" s="1210"/>
      <c r="M609" s="1210"/>
      <c r="N609" s="1210"/>
      <c r="O609" s="1210"/>
      <c r="P609" s="1210"/>
      <c r="Q609" s="1210"/>
      <c r="R609" s="1210"/>
      <c r="S609" s="1213"/>
    </row>
    <row r="610" spans="1:19" s="1187" customFormat="1" ht="18.75" customHeight="1">
      <c r="A610" s="1225" t="s">
        <v>552</v>
      </c>
      <c r="B610" s="1209" t="s">
        <v>42</v>
      </c>
      <c r="C610" s="1210"/>
      <c r="D610" s="1210"/>
      <c r="E610" s="1230"/>
      <c r="F610" s="1231"/>
      <c r="G610" s="1231"/>
      <c r="H610" s="1232"/>
      <c r="I610" s="1227"/>
      <c r="J610" s="1229" t="s">
        <v>42</v>
      </c>
      <c r="K610" s="1229"/>
      <c r="L610" s="1227"/>
      <c r="M610" s="1227"/>
      <c r="N610" s="1210" t="s">
        <v>42</v>
      </c>
      <c r="O610" s="1210"/>
      <c r="P610" s="1210"/>
      <c r="Q610" s="1210"/>
      <c r="R610" s="1210" t="s">
        <v>42</v>
      </c>
      <c r="S610" s="1213"/>
    </row>
    <row r="611" spans="1:19" s="1187" customFormat="1" ht="18.75" customHeight="1">
      <c r="A611" s="1225" t="s">
        <v>553</v>
      </c>
      <c r="B611" s="1209" t="s">
        <v>42</v>
      </c>
      <c r="C611" s="1210"/>
      <c r="D611" s="1210"/>
      <c r="E611" s="1230"/>
      <c r="F611" s="1231"/>
      <c r="G611" s="1231"/>
      <c r="H611" s="1232"/>
      <c r="I611" s="1227"/>
      <c r="J611" s="1229" t="s">
        <v>42</v>
      </c>
      <c r="K611" s="1229"/>
      <c r="L611" s="1227"/>
      <c r="M611" s="1227"/>
      <c r="N611" s="1210" t="s">
        <v>42</v>
      </c>
      <c r="O611" s="1210"/>
      <c r="P611" s="1210"/>
      <c r="Q611" s="1210"/>
      <c r="R611" s="1210" t="s">
        <v>42</v>
      </c>
      <c r="S611" s="1213"/>
    </row>
    <row r="612" spans="1:19" s="1187" customFormat="1" ht="18.75" customHeight="1">
      <c r="A612" s="1225" t="s">
        <v>554</v>
      </c>
      <c r="B612" s="1209" t="s">
        <v>42</v>
      </c>
      <c r="C612" s="1210" t="s">
        <v>42</v>
      </c>
      <c r="D612" s="1210" t="s">
        <v>42</v>
      </c>
      <c r="E612" s="1215" t="s">
        <v>42</v>
      </c>
      <c r="F612" s="1216" t="s">
        <v>42</v>
      </c>
      <c r="G612" s="1216" t="s">
        <v>42</v>
      </c>
      <c r="H612" s="1212" t="s">
        <v>42</v>
      </c>
      <c r="I612" s="1210" t="s">
        <v>42</v>
      </c>
      <c r="J612" s="1227"/>
      <c r="K612" s="1229"/>
      <c r="L612" s="1210" t="s">
        <v>42</v>
      </c>
      <c r="M612" s="1210" t="s">
        <v>42</v>
      </c>
      <c r="N612" s="1227"/>
      <c r="O612" s="1210"/>
      <c r="P612" s="1210" t="s">
        <v>42</v>
      </c>
      <c r="Q612" s="1210" t="s">
        <v>42</v>
      </c>
      <c r="R612" s="1210"/>
      <c r="S612" s="1213"/>
    </row>
    <row r="613" spans="1:19" s="1187" customFormat="1" ht="18.75" customHeight="1" hidden="1">
      <c r="A613" s="1226" t="s">
        <v>621</v>
      </c>
      <c r="B613" s="1209"/>
      <c r="C613" s="1227" t="e">
        <v>#DIV/0!</v>
      </c>
      <c r="D613" s="1227" t="e">
        <v>#DIV/0!</v>
      </c>
      <c r="E613" s="1215">
        <v>0</v>
      </c>
      <c r="F613" s="1216">
        <v>0</v>
      </c>
      <c r="G613" s="1216">
        <v>0</v>
      </c>
      <c r="H613" s="1212">
        <v>0</v>
      </c>
      <c r="I613" s="1210">
        <v>0</v>
      </c>
      <c r="J613" s="1210">
        <v>0</v>
      </c>
      <c r="K613" s="1210"/>
      <c r="L613" s="1210">
        <v>0</v>
      </c>
      <c r="M613" s="1210">
        <v>0</v>
      </c>
      <c r="N613" s="1210">
        <v>0</v>
      </c>
      <c r="O613" s="1210"/>
      <c r="P613" s="1210">
        <v>0</v>
      </c>
      <c r="Q613" s="1210">
        <v>0</v>
      </c>
      <c r="R613" s="1210"/>
      <c r="S613" s="1213"/>
    </row>
    <row r="614" spans="1:19" s="1187" customFormat="1" ht="18.75" customHeight="1" hidden="1">
      <c r="A614" s="1225" t="s">
        <v>552</v>
      </c>
      <c r="B614" s="1209" t="s">
        <v>42</v>
      </c>
      <c r="C614" s="1210" t="e">
        <v>#DIV/0!</v>
      </c>
      <c r="D614" s="1210" t="e">
        <v>#DIV/0!</v>
      </c>
      <c r="E614" s="1230"/>
      <c r="F614" s="1231"/>
      <c r="G614" s="1231"/>
      <c r="H614" s="1232"/>
      <c r="I614" s="1227"/>
      <c r="J614" s="1210" t="s">
        <v>42</v>
      </c>
      <c r="K614" s="1210"/>
      <c r="L614" s="1227"/>
      <c r="M614" s="1227"/>
      <c r="N614" s="1210" t="s">
        <v>42</v>
      </c>
      <c r="O614" s="1210"/>
      <c r="P614" s="1210">
        <v>0</v>
      </c>
      <c r="Q614" s="1210">
        <v>0</v>
      </c>
      <c r="R614" s="1210"/>
      <c r="S614" s="1213"/>
    </row>
    <row r="615" spans="1:19" s="1187" customFormat="1" ht="18.75" customHeight="1" hidden="1">
      <c r="A615" s="1225" t="s">
        <v>553</v>
      </c>
      <c r="B615" s="1209" t="s">
        <v>42</v>
      </c>
      <c r="C615" s="1210" t="e">
        <v>#DIV/0!</v>
      </c>
      <c r="D615" s="1210" t="e">
        <v>#DIV/0!</v>
      </c>
      <c r="E615" s="1230"/>
      <c r="F615" s="1231"/>
      <c r="G615" s="1231"/>
      <c r="H615" s="1232"/>
      <c r="I615" s="1227"/>
      <c r="J615" s="1210" t="s">
        <v>42</v>
      </c>
      <c r="K615" s="1210"/>
      <c r="L615" s="1227"/>
      <c r="M615" s="1227"/>
      <c r="N615" s="1210" t="s">
        <v>42</v>
      </c>
      <c r="O615" s="1210"/>
      <c r="P615" s="1210">
        <v>0</v>
      </c>
      <c r="Q615" s="1210">
        <v>0</v>
      </c>
      <c r="R615" s="1210"/>
      <c r="S615" s="1213"/>
    </row>
    <row r="616" spans="1:19" s="1187" customFormat="1" ht="18.75" customHeight="1" hidden="1">
      <c r="A616" s="1225" t="s">
        <v>554</v>
      </c>
      <c r="B616" s="1209" t="s">
        <v>42</v>
      </c>
      <c r="C616" s="1210" t="s">
        <v>42</v>
      </c>
      <c r="D616" s="1210" t="s">
        <v>42</v>
      </c>
      <c r="E616" s="1215" t="s">
        <v>42</v>
      </c>
      <c r="F616" s="1216" t="s">
        <v>42</v>
      </c>
      <c r="G616" s="1216" t="s">
        <v>42</v>
      </c>
      <c r="H616" s="1212" t="s">
        <v>42</v>
      </c>
      <c r="I616" s="1210" t="s">
        <v>42</v>
      </c>
      <c r="J616" s="1227"/>
      <c r="K616" s="1210"/>
      <c r="L616" s="1210" t="s">
        <v>42</v>
      </c>
      <c r="M616" s="1210" t="s">
        <v>42</v>
      </c>
      <c r="N616" s="1227"/>
      <c r="O616" s="1210"/>
      <c r="P616" s="1210" t="s">
        <v>42</v>
      </c>
      <c r="Q616" s="1210" t="s">
        <v>42</v>
      </c>
      <c r="R616" s="1210"/>
      <c r="S616" s="1213"/>
    </row>
    <row r="617" spans="1:19" s="1187" customFormat="1" ht="18.75" customHeight="1" hidden="1">
      <c r="A617" s="1226" t="s">
        <v>621</v>
      </c>
      <c r="B617" s="1209"/>
      <c r="C617" s="1227" t="e">
        <v>#DIV/0!</v>
      </c>
      <c r="D617" s="1227" t="e">
        <v>#DIV/0!</v>
      </c>
      <c r="E617" s="1215">
        <v>0</v>
      </c>
      <c r="F617" s="1216">
        <v>0</v>
      </c>
      <c r="G617" s="1216">
        <v>0</v>
      </c>
      <c r="H617" s="1212">
        <v>0</v>
      </c>
      <c r="I617" s="1210">
        <v>0</v>
      </c>
      <c r="J617" s="1210">
        <v>0</v>
      </c>
      <c r="K617" s="1210"/>
      <c r="L617" s="1210">
        <v>0</v>
      </c>
      <c r="M617" s="1210">
        <v>0</v>
      </c>
      <c r="N617" s="1210">
        <v>0</v>
      </c>
      <c r="O617" s="1210"/>
      <c r="P617" s="1210">
        <v>0</v>
      </c>
      <c r="Q617" s="1210">
        <v>0</v>
      </c>
      <c r="R617" s="1210"/>
      <c r="S617" s="1213"/>
    </row>
    <row r="618" spans="1:19" s="1187" customFormat="1" ht="18.75" customHeight="1" hidden="1">
      <c r="A618" s="1225" t="s">
        <v>552</v>
      </c>
      <c r="B618" s="1209" t="s">
        <v>42</v>
      </c>
      <c r="C618" s="1210" t="e">
        <v>#DIV/0!</v>
      </c>
      <c r="D618" s="1210" t="e">
        <v>#DIV/0!</v>
      </c>
      <c r="E618" s="1230"/>
      <c r="F618" s="1231"/>
      <c r="G618" s="1231"/>
      <c r="H618" s="1232"/>
      <c r="I618" s="1227"/>
      <c r="J618" s="1210" t="s">
        <v>42</v>
      </c>
      <c r="K618" s="1210"/>
      <c r="L618" s="1227"/>
      <c r="M618" s="1227"/>
      <c r="N618" s="1210" t="s">
        <v>42</v>
      </c>
      <c r="O618" s="1210"/>
      <c r="P618" s="1210">
        <v>0</v>
      </c>
      <c r="Q618" s="1210">
        <v>0</v>
      </c>
      <c r="R618" s="1210"/>
      <c r="S618" s="1213"/>
    </row>
    <row r="619" spans="1:19" s="1187" customFormat="1" ht="18.75" customHeight="1" hidden="1">
      <c r="A619" s="1225" t="s">
        <v>553</v>
      </c>
      <c r="B619" s="1209" t="s">
        <v>42</v>
      </c>
      <c r="C619" s="1210" t="e">
        <v>#DIV/0!</v>
      </c>
      <c r="D619" s="1210" t="e">
        <v>#DIV/0!</v>
      </c>
      <c r="E619" s="1230"/>
      <c r="F619" s="1231"/>
      <c r="G619" s="1231"/>
      <c r="H619" s="1232"/>
      <c r="I619" s="1227"/>
      <c r="J619" s="1210" t="s">
        <v>42</v>
      </c>
      <c r="K619" s="1210"/>
      <c r="L619" s="1227"/>
      <c r="M619" s="1227"/>
      <c r="N619" s="1210" t="s">
        <v>42</v>
      </c>
      <c r="O619" s="1210"/>
      <c r="P619" s="1210">
        <v>0</v>
      </c>
      <c r="Q619" s="1210">
        <v>0</v>
      </c>
      <c r="R619" s="1210"/>
      <c r="S619" s="1213"/>
    </row>
    <row r="620" spans="1:19" s="1187" customFormat="1" ht="18.75" customHeight="1" hidden="1">
      <c r="A620" s="1225" t="s">
        <v>554</v>
      </c>
      <c r="B620" s="1209" t="s">
        <v>42</v>
      </c>
      <c r="C620" s="1210" t="s">
        <v>42</v>
      </c>
      <c r="D620" s="1210" t="s">
        <v>42</v>
      </c>
      <c r="E620" s="1215" t="s">
        <v>42</v>
      </c>
      <c r="F620" s="1216" t="s">
        <v>42</v>
      </c>
      <c r="G620" s="1216" t="s">
        <v>42</v>
      </c>
      <c r="H620" s="1212" t="s">
        <v>42</v>
      </c>
      <c r="I620" s="1210" t="s">
        <v>42</v>
      </c>
      <c r="J620" s="1227"/>
      <c r="K620" s="1210"/>
      <c r="L620" s="1210" t="s">
        <v>42</v>
      </c>
      <c r="M620" s="1210" t="s">
        <v>42</v>
      </c>
      <c r="N620" s="1227"/>
      <c r="O620" s="1210"/>
      <c r="P620" s="1210" t="s">
        <v>42</v>
      </c>
      <c r="Q620" s="1210" t="s">
        <v>42</v>
      </c>
      <c r="R620" s="1210"/>
      <c r="S620" s="1213"/>
    </row>
    <row r="621" spans="1:19" s="1187" customFormat="1" ht="18.75" customHeight="1" hidden="1">
      <c r="A621" s="1226" t="s">
        <v>621</v>
      </c>
      <c r="B621" s="1209"/>
      <c r="C621" s="1227" t="e">
        <v>#DIV/0!</v>
      </c>
      <c r="D621" s="1227" t="e">
        <v>#DIV/0!</v>
      </c>
      <c r="E621" s="1215">
        <v>0</v>
      </c>
      <c r="F621" s="1216">
        <v>0</v>
      </c>
      <c r="G621" s="1216">
        <v>0</v>
      </c>
      <c r="H621" s="1212">
        <v>0</v>
      </c>
      <c r="I621" s="1210">
        <v>0</v>
      </c>
      <c r="J621" s="1210">
        <v>0</v>
      </c>
      <c r="K621" s="1210"/>
      <c r="L621" s="1210">
        <v>0</v>
      </c>
      <c r="M621" s="1210">
        <v>0</v>
      </c>
      <c r="N621" s="1210">
        <v>0</v>
      </c>
      <c r="O621" s="1210"/>
      <c r="P621" s="1210">
        <v>0</v>
      </c>
      <c r="Q621" s="1210">
        <v>0</v>
      </c>
      <c r="R621" s="1210"/>
      <c r="S621" s="1213"/>
    </row>
    <row r="622" spans="1:19" s="1187" customFormat="1" ht="18.75" customHeight="1" hidden="1">
      <c r="A622" s="1225" t="s">
        <v>552</v>
      </c>
      <c r="B622" s="1209" t="s">
        <v>42</v>
      </c>
      <c r="C622" s="1210" t="e">
        <v>#DIV/0!</v>
      </c>
      <c r="D622" s="1210" t="e">
        <v>#DIV/0!</v>
      </c>
      <c r="E622" s="1230"/>
      <c r="F622" s="1231"/>
      <c r="G622" s="1231"/>
      <c r="H622" s="1232"/>
      <c r="I622" s="1227"/>
      <c r="J622" s="1210" t="s">
        <v>42</v>
      </c>
      <c r="K622" s="1210"/>
      <c r="L622" s="1227"/>
      <c r="M622" s="1227"/>
      <c r="N622" s="1210" t="s">
        <v>42</v>
      </c>
      <c r="O622" s="1210"/>
      <c r="P622" s="1210">
        <v>0</v>
      </c>
      <c r="Q622" s="1210">
        <v>0</v>
      </c>
      <c r="R622" s="1210"/>
      <c r="S622" s="1213"/>
    </row>
    <row r="623" spans="1:19" s="1187" customFormat="1" ht="18.75" customHeight="1" hidden="1">
      <c r="A623" s="1225" t="s">
        <v>553</v>
      </c>
      <c r="B623" s="1209" t="s">
        <v>42</v>
      </c>
      <c r="C623" s="1210" t="e">
        <v>#DIV/0!</v>
      </c>
      <c r="D623" s="1210" t="e">
        <v>#DIV/0!</v>
      </c>
      <c r="E623" s="1230"/>
      <c r="F623" s="1231"/>
      <c r="G623" s="1231"/>
      <c r="H623" s="1232"/>
      <c r="I623" s="1227"/>
      <c r="J623" s="1210" t="s">
        <v>42</v>
      </c>
      <c r="K623" s="1210"/>
      <c r="L623" s="1227"/>
      <c r="M623" s="1227"/>
      <c r="N623" s="1210" t="s">
        <v>42</v>
      </c>
      <c r="O623" s="1210"/>
      <c r="P623" s="1210">
        <v>0</v>
      </c>
      <c r="Q623" s="1210">
        <v>0</v>
      </c>
      <c r="R623" s="1210"/>
      <c r="S623" s="1213"/>
    </row>
    <row r="624" spans="1:19" s="1187" customFormat="1" ht="18.75" customHeight="1" hidden="1">
      <c r="A624" s="1225" t="s">
        <v>554</v>
      </c>
      <c r="B624" s="1209" t="s">
        <v>42</v>
      </c>
      <c r="C624" s="1210" t="s">
        <v>42</v>
      </c>
      <c r="D624" s="1210" t="s">
        <v>42</v>
      </c>
      <c r="E624" s="1215" t="s">
        <v>42</v>
      </c>
      <c r="F624" s="1216" t="s">
        <v>42</v>
      </c>
      <c r="G624" s="1216" t="s">
        <v>42</v>
      </c>
      <c r="H624" s="1212" t="s">
        <v>42</v>
      </c>
      <c r="I624" s="1210" t="s">
        <v>42</v>
      </c>
      <c r="J624" s="1227"/>
      <c r="K624" s="1210"/>
      <c r="L624" s="1210" t="s">
        <v>42</v>
      </c>
      <c r="M624" s="1210" t="s">
        <v>42</v>
      </c>
      <c r="N624" s="1227"/>
      <c r="O624" s="1210"/>
      <c r="P624" s="1210" t="s">
        <v>42</v>
      </c>
      <c r="Q624" s="1210" t="s">
        <v>42</v>
      </c>
      <c r="R624" s="1210"/>
      <c r="S624" s="1213"/>
    </row>
    <row r="625" spans="1:19" s="1187" customFormat="1" ht="18.75" customHeight="1" hidden="1">
      <c r="A625" s="1226" t="s">
        <v>621</v>
      </c>
      <c r="B625" s="1209"/>
      <c r="C625" s="1227" t="e">
        <v>#DIV/0!</v>
      </c>
      <c r="D625" s="1227" t="e">
        <v>#DIV/0!</v>
      </c>
      <c r="E625" s="1215">
        <v>0</v>
      </c>
      <c r="F625" s="1216">
        <v>0</v>
      </c>
      <c r="G625" s="1216">
        <v>0</v>
      </c>
      <c r="H625" s="1212">
        <v>0</v>
      </c>
      <c r="I625" s="1210">
        <v>0</v>
      </c>
      <c r="J625" s="1210">
        <v>0</v>
      </c>
      <c r="K625" s="1210"/>
      <c r="L625" s="1210">
        <v>0</v>
      </c>
      <c r="M625" s="1210">
        <v>0</v>
      </c>
      <c r="N625" s="1210">
        <v>0</v>
      </c>
      <c r="O625" s="1210"/>
      <c r="P625" s="1210">
        <v>0</v>
      </c>
      <c r="Q625" s="1210">
        <v>0</v>
      </c>
      <c r="R625" s="1210"/>
      <c r="S625" s="1213"/>
    </row>
    <row r="626" spans="1:19" s="1187" customFormat="1" ht="18.75" customHeight="1" hidden="1">
      <c r="A626" s="1225" t="s">
        <v>552</v>
      </c>
      <c r="B626" s="1209" t="s">
        <v>42</v>
      </c>
      <c r="C626" s="1210" t="e">
        <v>#DIV/0!</v>
      </c>
      <c r="D626" s="1210" t="e">
        <v>#DIV/0!</v>
      </c>
      <c r="E626" s="1230"/>
      <c r="F626" s="1231"/>
      <c r="G626" s="1231"/>
      <c r="H626" s="1232"/>
      <c r="I626" s="1227"/>
      <c r="J626" s="1210" t="s">
        <v>42</v>
      </c>
      <c r="K626" s="1210"/>
      <c r="L626" s="1227"/>
      <c r="M626" s="1227"/>
      <c r="N626" s="1210" t="s">
        <v>42</v>
      </c>
      <c r="O626" s="1210"/>
      <c r="P626" s="1210">
        <v>0</v>
      </c>
      <c r="Q626" s="1210">
        <v>0</v>
      </c>
      <c r="R626" s="1210"/>
      <c r="S626" s="1213"/>
    </row>
    <row r="627" spans="1:19" s="1187" customFormat="1" ht="18.75" customHeight="1" hidden="1">
      <c r="A627" s="1225" t="s">
        <v>553</v>
      </c>
      <c r="B627" s="1209" t="s">
        <v>42</v>
      </c>
      <c r="C627" s="1210" t="e">
        <v>#DIV/0!</v>
      </c>
      <c r="D627" s="1210" t="e">
        <v>#DIV/0!</v>
      </c>
      <c r="E627" s="1230"/>
      <c r="F627" s="1231"/>
      <c r="G627" s="1231"/>
      <c r="H627" s="1232"/>
      <c r="I627" s="1227"/>
      <c r="J627" s="1210" t="s">
        <v>42</v>
      </c>
      <c r="K627" s="1210"/>
      <c r="L627" s="1227"/>
      <c r="M627" s="1227"/>
      <c r="N627" s="1210" t="s">
        <v>42</v>
      </c>
      <c r="O627" s="1210"/>
      <c r="P627" s="1210">
        <v>0</v>
      </c>
      <c r="Q627" s="1210">
        <v>0</v>
      </c>
      <c r="R627" s="1210"/>
      <c r="S627" s="1213"/>
    </row>
    <row r="628" spans="1:19" s="1187" customFormat="1" ht="18.75" customHeight="1" hidden="1">
      <c r="A628" s="1225" t="s">
        <v>554</v>
      </c>
      <c r="B628" s="1209" t="s">
        <v>42</v>
      </c>
      <c r="C628" s="1210" t="s">
        <v>42</v>
      </c>
      <c r="D628" s="1210" t="s">
        <v>42</v>
      </c>
      <c r="E628" s="1215" t="s">
        <v>42</v>
      </c>
      <c r="F628" s="1216" t="s">
        <v>42</v>
      </c>
      <c r="G628" s="1216" t="s">
        <v>42</v>
      </c>
      <c r="H628" s="1212" t="s">
        <v>42</v>
      </c>
      <c r="I628" s="1210" t="s">
        <v>42</v>
      </c>
      <c r="J628" s="1227"/>
      <c r="K628" s="1210"/>
      <c r="L628" s="1210" t="s">
        <v>42</v>
      </c>
      <c r="M628" s="1210" t="s">
        <v>42</v>
      </c>
      <c r="N628" s="1227"/>
      <c r="O628" s="1210"/>
      <c r="P628" s="1210" t="s">
        <v>42</v>
      </c>
      <c r="Q628" s="1210" t="s">
        <v>42</v>
      </c>
      <c r="R628" s="1210"/>
      <c r="S628" s="1213"/>
    </row>
    <row r="629" spans="1:19" s="1187" customFormat="1" ht="18.75" customHeight="1" hidden="1">
      <c r="A629" s="1226" t="s">
        <v>621</v>
      </c>
      <c r="B629" s="1209"/>
      <c r="C629" s="1227" t="e">
        <v>#DIV/0!</v>
      </c>
      <c r="D629" s="1227" t="e">
        <v>#DIV/0!</v>
      </c>
      <c r="E629" s="1215">
        <v>0</v>
      </c>
      <c r="F629" s="1216">
        <v>0</v>
      </c>
      <c r="G629" s="1216">
        <v>0</v>
      </c>
      <c r="H629" s="1212">
        <v>0</v>
      </c>
      <c r="I629" s="1210">
        <v>0</v>
      </c>
      <c r="J629" s="1210">
        <v>0</v>
      </c>
      <c r="K629" s="1210"/>
      <c r="L629" s="1210">
        <v>0</v>
      </c>
      <c r="M629" s="1210">
        <v>0</v>
      </c>
      <c r="N629" s="1210">
        <v>0</v>
      </c>
      <c r="O629" s="1210"/>
      <c r="P629" s="1210">
        <v>0</v>
      </c>
      <c r="Q629" s="1210">
        <v>0</v>
      </c>
      <c r="R629" s="1210"/>
      <c r="S629" s="1213"/>
    </row>
    <row r="630" spans="1:19" s="1187" customFormat="1" ht="18.75" customHeight="1" hidden="1">
      <c r="A630" s="1225" t="s">
        <v>552</v>
      </c>
      <c r="B630" s="1209" t="s">
        <v>42</v>
      </c>
      <c r="C630" s="1210" t="e">
        <v>#DIV/0!</v>
      </c>
      <c r="D630" s="1210" t="e">
        <v>#DIV/0!</v>
      </c>
      <c r="E630" s="1230"/>
      <c r="F630" s="1231"/>
      <c r="G630" s="1231"/>
      <c r="H630" s="1232"/>
      <c r="I630" s="1227"/>
      <c r="J630" s="1210" t="s">
        <v>42</v>
      </c>
      <c r="K630" s="1210"/>
      <c r="L630" s="1227"/>
      <c r="M630" s="1227"/>
      <c r="N630" s="1210" t="s">
        <v>42</v>
      </c>
      <c r="O630" s="1210"/>
      <c r="P630" s="1210">
        <v>0</v>
      </c>
      <c r="Q630" s="1210">
        <v>0</v>
      </c>
      <c r="R630" s="1210"/>
      <c r="S630" s="1213"/>
    </row>
    <row r="631" spans="1:19" s="1187" customFormat="1" ht="18.75" customHeight="1" hidden="1">
      <c r="A631" s="1225" t="s">
        <v>553</v>
      </c>
      <c r="B631" s="1209" t="s">
        <v>42</v>
      </c>
      <c r="C631" s="1210" t="e">
        <v>#DIV/0!</v>
      </c>
      <c r="D631" s="1210" t="e">
        <v>#DIV/0!</v>
      </c>
      <c r="E631" s="1230"/>
      <c r="F631" s="1231"/>
      <c r="G631" s="1231"/>
      <c r="H631" s="1232"/>
      <c r="I631" s="1227"/>
      <c r="J631" s="1210" t="s">
        <v>42</v>
      </c>
      <c r="K631" s="1210"/>
      <c r="L631" s="1227"/>
      <c r="M631" s="1227"/>
      <c r="N631" s="1210" t="s">
        <v>42</v>
      </c>
      <c r="O631" s="1210"/>
      <c r="P631" s="1210">
        <v>0</v>
      </c>
      <c r="Q631" s="1210">
        <v>0</v>
      </c>
      <c r="R631" s="1210"/>
      <c r="S631" s="1213"/>
    </row>
    <row r="632" spans="1:19" s="1187" customFormat="1" ht="18.75" customHeight="1" hidden="1">
      <c r="A632" s="1225" t="s">
        <v>554</v>
      </c>
      <c r="B632" s="1209" t="s">
        <v>42</v>
      </c>
      <c r="C632" s="1210" t="s">
        <v>42</v>
      </c>
      <c r="D632" s="1210" t="s">
        <v>42</v>
      </c>
      <c r="E632" s="1215" t="s">
        <v>42</v>
      </c>
      <c r="F632" s="1216" t="s">
        <v>42</v>
      </c>
      <c r="G632" s="1216" t="s">
        <v>42</v>
      </c>
      <c r="H632" s="1212" t="s">
        <v>42</v>
      </c>
      <c r="I632" s="1210" t="s">
        <v>42</v>
      </c>
      <c r="J632" s="1227"/>
      <c r="K632" s="1210"/>
      <c r="L632" s="1210" t="s">
        <v>42</v>
      </c>
      <c r="M632" s="1210" t="s">
        <v>42</v>
      </c>
      <c r="N632" s="1227"/>
      <c r="O632" s="1210"/>
      <c r="P632" s="1210" t="s">
        <v>42</v>
      </c>
      <c r="Q632" s="1210" t="s">
        <v>42</v>
      </c>
      <c r="R632" s="1210"/>
      <c r="S632" s="1213"/>
    </row>
    <row r="633" spans="1:19" s="1187" customFormat="1" ht="18.75" customHeight="1" hidden="1">
      <c r="A633" s="1226" t="s">
        <v>621</v>
      </c>
      <c r="B633" s="1209"/>
      <c r="C633" s="1227" t="e">
        <v>#DIV/0!</v>
      </c>
      <c r="D633" s="1227" t="e">
        <v>#DIV/0!</v>
      </c>
      <c r="E633" s="1215">
        <v>0</v>
      </c>
      <c r="F633" s="1216">
        <v>0</v>
      </c>
      <c r="G633" s="1216">
        <v>0</v>
      </c>
      <c r="H633" s="1212">
        <v>0</v>
      </c>
      <c r="I633" s="1210">
        <v>0</v>
      </c>
      <c r="J633" s="1210">
        <v>0</v>
      </c>
      <c r="K633" s="1210"/>
      <c r="L633" s="1210">
        <v>0</v>
      </c>
      <c r="M633" s="1210">
        <v>0</v>
      </c>
      <c r="N633" s="1210">
        <v>0</v>
      </c>
      <c r="O633" s="1210"/>
      <c r="P633" s="1210">
        <v>0</v>
      </c>
      <c r="Q633" s="1210">
        <v>0</v>
      </c>
      <c r="R633" s="1210"/>
      <c r="S633" s="1213"/>
    </row>
    <row r="634" spans="1:19" s="1187" customFormat="1" ht="18.75" customHeight="1" hidden="1">
      <c r="A634" s="1225" t="s">
        <v>552</v>
      </c>
      <c r="B634" s="1209" t="s">
        <v>42</v>
      </c>
      <c r="C634" s="1210" t="e">
        <v>#DIV/0!</v>
      </c>
      <c r="D634" s="1210" t="e">
        <v>#DIV/0!</v>
      </c>
      <c r="E634" s="1230"/>
      <c r="F634" s="1231"/>
      <c r="G634" s="1231"/>
      <c r="H634" s="1232"/>
      <c r="I634" s="1227"/>
      <c r="J634" s="1210" t="s">
        <v>42</v>
      </c>
      <c r="K634" s="1210"/>
      <c r="L634" s="1227"/>
      <c r="M634" s="1227"/>
      <c r="N634" s="1210" t="s">
        <v>42</v>
      </c>
      <c r="O634" s="1210"/>
      <c r="P634" s="1210">
        <v>0</v>
      </c>
      <c r="Q634" s="1210">
        <v>0</v>
      </c>
      <c r="R634" s="1210"/>
      <c r="S634" s="1213"/>
    </row>
    <row r="635" spans="1:19" s="1187" customFormat="1" ht="18.75" customHeight="1" hidden="1">
      <c r="A635" s="1225" t="s">
        <v>553</v>
      </c>
      <c r="B635" s="1209" t="s">
        <v>42</v>
      </c>
      <c r="C635" s="1210" t="e">
        <v>#DIV/0!</v>
      </c>
      <c r="D635" s="1210" t="e">
        <v>#DIV/0!</v>
      </c>
      <c r="E635" s="1230"/>
      <c r="F635" s="1231"/>
      <c r="G635" s="1231"/>
      <c r="H635" s="1232"/>
      <c r="I635" s="1227"/>
      <c r="J635" s="1210" t="s">
        <v>42</v>
      </c>
      <c r="K635" s="1210"/>
      <c r="L635" s="1227"/>
      <c r="M635" s="1227"/>
      <c r="N635" s="1210" t="s">
        <v>42</v>
      </c>
      <c r="O635" s="1210"/>
      <c r="P635" s="1210">
        <v>0</v>
      </c>
      <c r="Q635" s="1210">
        <v>0</v>
      </c>
      <c r="R635" s="1210"/>
      <c r="S635" s="1213"/>
    </row>
    <row r="636" spans="1:19" s="1187" customFormat="1" ht="18.75" customHeight="1" hidden="1" thickBot="1">
      <c r="A636" s="1241" t="s">
        <v>554</v>
      </c>
      <c r="B636" s="1242" t="s">
        <v>42</v>
      </c>
      <c r="C636" s="1243" t="s">
        <v>42</v>
      </c>
      <c r="D636" s="1243" t="s">
        <v>42</v>
      </c>
      <c r="E636" s="1244" t="s">
        <v>42</v>
      </c>
      <c r="F636" s="1245" t="s">
        <v>42</v>
      </c>
      <c r="G636" s="1245" t="s">
        <v>42</v>
      </c>
      <c r="H636" s="1246" t="s">
        <v>42</v>
      </c>
      <c r="I636" s="1243" t="s">
        <v>42</v>
      </c>
      <c r="J636" s="1247"/>
      <c r="K636" s="1243"/>
      <c r="L636" s="1243" t="s">
        <v>42</v>
      </c>
      <c r="M636" s="1243" t="s">
        <v>42</v>
      </c>
      <c r="N636" s="1247"/>
      <c r="O636" s="1243"/>
      <c r="P636" s="1243" t="s">
        <v>42</v>
      </c>
      <c r="Q636" s="1243" t="s">
        <v>42</v>
      </c>
      <c r="R636" s="1243"/>
      <c r="S636" s="1248"/>
    </row>
    <row r="637" spans="1:19" s="1187" customFormat="1" ht="18.75" customHeight="1" hidden="1">
      <c r="A637" s="1218" t="s">
        <v>581</v>
      </c>
      <c r="B637" s="1219" t="s">
        <v>42</v>
      </c>
      <c r="C637" s="1220" t="e">
        <v>#DIV/0!</v>
      </c>
      <c r="D637" s="1220" t="e">
        <v>#DIV/0!</v>
      </c>
      <c r="E637" s="1221">
        <v>0</v>
      </c>
      <c r="F637" s="1222">
        <v>0</v>
      </c>
      <c r="G637" s="1222">
        <v>0</v>
      </c>
      <c r="H637" s="1223">
        <v>0</v>
      </c>
      <c r="I637" s="1222">
        <v>0</v>
      </c>
      <c r="J637" s="1222">
        <v>0</v>
      </c>
      <c r="K637" s="1222"/>
      <c r="L637" s="1222">
        <v>0</v>
      </c>
      <c r="M637" s="1222">
        <v>0</v>
      </c>
      <c r="N637" s="1222">
        <v>0</v>
      </c>
      <c r="O637" s="1222"/>
      <c r="P637" s="1222">
        <v>0</v>
      </c>
      <c r="Q637" s="1222">
        <v>0</v>
      </c>
      <c r="R637" s="1222"/>
      <c r="S637" s="1224"/>
    </row>
    <row r="638" spans="1:19" s="1187" customFormat="1" ht="18.75" customHeight="1" hidden="1">
      <c r="A638" s="1225" t="s">
        <v>552</v>
      </c>
      <c r="B638" s="1209" t="s">
        <v>42</v>
      </c>
      <c r="C638" s="1210" t="e">
        <v>#DIV/0!</v>
      </c>
      <c r="D638" s="1210" t="e">
        <v>#DIV/0!</v>
      </c>
      <c r="E638" s="1211">
        <v>0</v>
      </c>
      <c r="F638" s="1210">
        <v>0</v>
      </c>
      <c r="G638" s="1210">
        <v>0</v>
      </c>
      <c r="H638" s="1212">
        <v>0</v>
      </c>
      <c r="I638" s="1210">
        <v>0</v>
      </c>
      <c r="J638" s="1210" t="s">
        <v>42</v>
      </c>
      <c r="K638" s="1210"/>
      <c r="L638" s="1210">
        <v>0</v>
      </c>
      <c r="M638" s="1210">
        <v>0</v>
      </c>
      <c r="N638" s="1210" t="s">
        <v>42</v>
      </c>
      <c r="O638" s="1210"/>
      <c r="P638" s="1210">
        <v>0</v>
      </c>
      <c r="Q638" s="1210">
        <v>0</v>
      </c>
      <c r="R638" s="1210"/>
      <c r="S638" s="1213"/>
    </row>
    <row r="639" spans="1:19" s="1187" customFormat="1" ht="18.75" customHeight="1" hidden="1">
      <c r="A639" s="1225" t="s">
        <v>553</v>
      </c>
      <c r="B639" s="1209" t="s">
        <v>42</v>
      </c>
      <c r="C639" s="1210" t="e">
        <v>#DIV/0!</v>
      </c>
      <c r="D639" s="1210" t="e">
        <v>#DIV/0!</v>
      </c>
      <c r="E639" s="1211">
        <v>0</v>
      </c>
      <c r="F639" s="1210">
        <v>0</v>
      </c>
      <c r="G639" s="1210">
        <v>0</v>
      </c>
      <c r="H639" s="1212">
        <v>0</v>
      </c>
      <c r="I639" s="1210">
        <v>0</v>
      </c>
      <c r="J639" s="1210" t="s">
        <v>42</v>
      </c>
      <c r="K639" s="1210"/>
      <c r="L639" s="1210">
        <v>0</v>
      </c>
      <c r="M639" s="1210">
        <v>0</v>
      </c>
      <c r="N639" s="1210" t="s">
        <v>42</v>
      </c>
      <c r="O639" s="1210"/>
      <c r="P639" s="1210">
        <v>0</v>
      </c>
      <c r="Q639" s="1210">
        <v>0</v>
      </c>
      <c r="R639" s="1210"/>
      <c r="S639" s="1213"/>
    </row>
    <row r="640" spans="1:19" s="1187" customFormat="1" ht="18.75" customHeight="1" hidden="1">
      <c r="A640" s="1225" t="s">
        <v>554</v>
      </c>
      <c r="B640" s="1209" t="s">
        <v>42</v>
      </c>
      <c r="C640" s="1210" t="s">
        <v>42</v>
      </c>
      <c r="D640" s="1210" t="s">
        <v>42</v>
      </c>
      <c r="E640" s="1215" t="s">
        <v>42</v>
      </c>
      <c r="F640" s="1216" t="s">
        <v>42</v>
      </c>
      <c r="G640" s="1216" t="s">
        <v>42</v>
      </c>
      <c r="H640" s="1212" t="s">
        <v>42</v>
      </c>
      <c r="I640" s="1210" t="s">
        <v>42</v>
      </c>
      <c r="J640" s="1210">
        <v>0</v>
      </c>
      <c r="K640" s="1210"/>
      <c r="L640" s="1210" t="s">
        <v>42</v>
      </c>
      <c r="M640" s="1210" t="s">
        <v>42</v>
      </c>
      <c r="N640" s="1210">
        <v>0</v>
      </c>
      <c r="O640" s="1210"/>
      <c r="P640" s="1210" t="s">
        <v>42</v>
      </c>
      <c r="Q640" s="1210" t="s">
        <v>42</v>
      </c>
      <c r="R640" s="1210"/>
      <c r="S640" s="1213"/>
    </row>
    <row r="641" spans="1:19" s="1187" customFormat="1" ht="18.75" customHeight="1" hidden="1">
      <c r="A641" s="1226" t="s">
        <v>621</v>
      </c>
      <c r="B641" s="1209"/>
      <c r="C641" s="1227" t="e">
        <v>#DIV/0!</v>
      </c>
      <c r="D641" s="1227" t="e">
        <v>#DIV/0!</v>
      </c>
      <c r="E641" s="1215">
        <v>0</v>
      </c>
      <c r="F641" s="1216">
        <v>0</v>
      </c>
      <c r="G641" s="1216">
        <v>0</v>
      </c>
      <c r="H641" s="1228">
        <v>0</v>
      </c>
      <c r="I641" s="1229">
        <v>0</v>
      </c>
      <c r="J641" s="1229">
        <v>0</v>
      </c>
      <c r="K641" s="1229"/>
      <c r="L641" s="1210">
        <v>0</v>
      </c>
      <c r="M641" s="1210">
        <v>0</v>
      </c>
      <c r="N641" s="1210">
        <v>0</v>
      </c>
      <c r="O641" s="1210"/>
      <c r="P641" s="1210">
        <v>0</v>
      </c>
      <c r="Q641" s="1210">
        <v>0</v>
      </c>
      <c r="R641" s="1210"/>
      <c r="S641" s="1213"/>
    </row>
    <row r="642" spans="1:19" s="1187" customFormat="1" ht="18.75" customHeight="1" hidden="1">
      <c r="A642" s="1225" t="s">
        <v>552</v>
      </c>
      <c r="B642" s="1209" t="s">
        <v>42</v>
      </c>
      <c r="C642" s="1210" t="e">
        <v>#DIV/0!</v>
      </c>
      <c r="D642" s="1210" t="e">
        <v>#DIV/0!</v>
      </c>
      <c r="E642" s="1230"/>
      <c r="F642" s="1231"/>
      <c r="G642" s="1231"/>
      <c r="H642" s="1232"/>
      <c r="I642" s="1227"/>
      <c r="J642" s="1229" t="s">
        <v>42</v>
      </c>
      <c r="K642" s="1229"/>
      <c r="L642" s="1227"/>
      <c r="M642" s="1227"/>
      <c r="N642" s="1210" t="s">
        <v>42</v>
      </c>
      <c r="O642" s="1210"/>
      <c r="P642" s="1210">
        <v>0</v>
      </c>
      <c r="Q642" s="1210">
        <v>0</v>
      </c>
      <c r="R642" s="1210"/>
      <c r="S642" s="1213"/>
    </row>
    <row r="643" spans="1:19" s="1187" customFormat="1" ht="18.75" customHeight="1" hidden="1">
      <c r="A643" s="1225" t="s">
        <v>553</v>
      </c>
      <c r="B643" s="1209" t="s">
        <v>42</v>
      </c>
      <c r="C643" s="1210" t="e">
        <v>#DIV/0!</v>
      </c>
      <c r="D643" s="1210" t="e">
        <v>#DIV/0!</v>
      </c>
      <c r="E643" s="1230"/>
      <c r="F643" s="1231"/>
      <c r="G643" s="1231"/>
      <c r="H643" s="1232"/>
      <c r="I643" s="1227"/>
      <c r="J643" s="1229" t="s">
        <v>42</v>
      </c>
      <c r="K643" s="1229"/>
      <c r="L643" s="1227"/>
      <c r="M643" s="1227"/>
      <c r="N643" s="1210" t="s">
        <v>42</v>
      </c>
      <c r="O643" s="1210"/>
      <c r="P643" s="1210">
        <v>0</v>
      </c>
      <c r="Q643" s="1210">
        <v>0</v>
      </c>
      <c r="R643" s="1210"/>
      <c r="S643" s="1213"/>
    </row>
    <row r="644" spans="1:19" s="1187" customFormat="1" ht="18.75" customHeight="1" hidden="1">
      <c r="A644" s="1225" t="s">
        <v>554</v>
      </c>
      <c r="B644" s="1209" t="s">
        <v>42</v>
      </c>
      <c r="C644" s="1210" t="s">
        <v>42</v>
      </c>
      <c r="D644" s="1210" t="s">
        <v>42</v>
      </c>
      <c r="E644" s="1215" t="s">
        <v>42</v>
      </c>
      <c r="F644" s="1216" t="s">
        <v>42</v>
      </c>
      <c r="G644" s="1216" t="s">
        <v>42</v>
      </c>
      <c r="H644" s="1212" t="s">
        <v>42</v>
      </c>
      <c r="I644" s="1210" t="s">
        <v>42</v>
      </c>
      <c r="J644" s="1227"/>
      <c r="K644" s="1229"/>
      <c r="L644" s="1210" t="s">
        <v>42</v>
      </c>
      <c r="M644" s="1210" t="s">
        <v>42</v>
      </c>
      <c r="N644" s="1227"/>
      <c r="O644" s="1210"/>
      <c r="P644" s="1210" t="s">
        <v>42</v>
      </c>
      <c r="Q644" s="1210" t="s">
        <v>42</v>
      </c>
      <c r="R644" s="1210"/>
      <c r="S644" s="1213"/>
    </row>
    <row r="645" spans="1:19" s="1187" customFormat="1" ht="18.75" customHeight="1" hidden="1">
      <c r="A645" s="1226" t="s">
        <v>621</v>
      </c>
      <c r="B645" s="1209"/>
      <c r="C645" s="1227" t="e">
        <v>#DIV/0!</v>
      </c>
      <c r="D645" s="1227" t="e">
        <v>#DIV/0!</v>
      </c>
      <c r="E645" s="1215">
        <v>0</v>
      </c>
      <c r="F645" s="1216">
        <v>0</v>
      </c>
      <c r="G645" s="1216">
        <v>0</v>
      </c>
      <c r="H645" s="1212">
        <v>0</v>
      </c>
      <c r="I645" s="1210">
        <v>0</v>
      </c>
      <c r="J645" s="1210">
        <v>0</v>
      </c>
      <c r="K645" s="1210"/>
      <c r="L645" s="1210">
        <v>0</v>
      </c>
      <c r="M645" s="1210">
        <v>0</v>
      </c>
      <c r="N645" s="1210">
        <v>0</v>
      </c>
      <c r="O645" s="1210"/>
      <c r="P645" s="1210">
        <v>0</v>
      </c>
      <c r="Q645" s="1210">
        <v>0</v>
      </c>
      <c r="R645" s="1210"/>
      <c r="S645" s="1213"/>
    </row>
    <row r="646" spans="1:19" s="1187" customFormat="1" ht="18.75" customHeight="1" hidden="1">
      <c r="A646" s="1225" t="s">
        <v>552</v>
      </c>
      <c r="B646" s="1209" t="s">
        <v>42</v>
      </c>
      <c r="C646" s="1210" t="e">
        <v>#DIV/0!</v>
      </c>
      <c r="D646" s="1210" t="e">
        <v>#DIV/0!</v>
      </c>
      <c r="E646" s="1230"/>
      <c r="F646" s="1231"/>
      <c r="G646" s="1231"/>
      <c r="H646" s="1232"/>
      <c r="I646" s="1227"/>
      <c r="J646" s="1210" t="s">
        <v>42</v>
      </c>
      <c r="K646" s="1210"/>
      <c r="L646" s="1227"/>
      <c r="M646" s="1227"/>
      <c r="N646" s="1210" t="s">
        <v>42</v>
      </c>
      <c r="O646" s="1210"/>
      <c r="P646" s="1210">
        <v>0</v>
      </c>
      <c r="Q646" s="1210">
        <v>0</v>
      </c>
      <c r="R646" s="1210"/>
      <c r="S646" s="1213"/>
    </row>
    <row r="647" spans="1:19" s="1187" customFormat="1" ht="18.75" customHeight="1" hidden="1">
      <c r="A647" s="1225" t="s">
        <v>553</v>
      </c>
      <c r="B647" s="1209" t="s">
        <v>42</v>
      </c>
      <c r="C647" s="1210" t="e">
        <v>#DIV/0!</v>
      </c>
      <c r="D647" s="1210" t="e">
        <v>#DIV/0!</v>
      </c>
      <c r="E647" s="1230"/>
      <c r="F647" s="1231"/>
      <c r="G647" s="1231"/>
      <c r="H647" s="1232"/>
      <c r="I647" s="1227"/>
      <c r="J647" s="1210" t="s">
        <v>42</v>
      </c>
      <c r="K647" s="1210"/>
      <c r="L647" s="1227"/>
      <c r="M647" s="1227"/>
      <c r="N647" s="1210" t="s">
        <v>42</v>
      </c>
      <c r="O647" s="1210"/>
      <c r="P647" s="1210">
        <v>0</v>
      </c>
      <c r="Q647" s="1210">
        <v>0</v>
      </c>
      <c r="R647" s="1210"/>
      <c r="S647" s="1213"/>
    </row>
    <row r="648" spans="1:19" s="1187" customFormat="1" ht="18.75" customHeight="1" hidden="1">
      <c r="A648" s="1225" t="s">
        <v>554</v>
      </c>
      <c r="B648" s="1209" t="s">
        <v>42</v>
      </c>
      <c r="C648" s="1210" t="s">
        <v>42</v>
      </c>
      <c r="D648" s="1210" t="s">
        <v>42</v>
      </c>
      <c r="E648" s="1215" t="s">
        <v>42</v>
      </c>
      <c r="F648" s="1216" t="s">
        <v>42</v>
      </c>
      <c r="G648" s="1216" t="s">
        <v>42</v>
      </c>
      <c r="H648" s="1212" t="s">
        <v>42</v>
      </c>
      <c r="I648" s="1210" t="s">
        <v>42</v>
      </c>
      <c r="J648" s="1227"/>
      <c r="K648" s="1210"/>
      <c r="L648" s="1210" t="s">
        <v>42</v>
      </c>
      <c r="M648" s="1210" t="s">
        <v>42</v>
      </c>
      <c r="N648" s="1227"/>
      <c r="O648" s="1210"/>
      <c r="P648" s="1210" t="s">
        <v>42</v>
      </c>
      <c r="Q648" s="1210" t="s">
        <v>42</v>
      </c>
      <c r="R648" s="1210"/>
      <c r="S648" s="1213"/>
    </row>
    <row r="649" spans="1:19" s="1187" customFormat="1" ht="18.75" customHeight="1" hidden="1">
      <c r="A649" s="1226" t="s">
        <v>621</v>
      </c>
      <c r="B649" s="1209"/>
      <c r="C649" s="1227" t="e">
        <v>#DIV/0!</v>
      </c>
      <c r="D649" s="1227" t="e">
        <v>#DIV/0!</v>
      </c>
      <c r="E649" s="1215">
        <v>0</v>
      </c>
      <c r="F649" s="1216">
        <v>0</v>
      </c>
      <c r="G649" s="1216">
        <v>0</v>
      </c>
      <c r="H649" s="1212">
        <v>0</v>
      </c>
      <c r="I649" s="1210">
        <v>0</v>
      </c>
      <c r="J649" s="1210">
        <v>0</v>
      </c>
      <c r="K649" s="1210"/>
      <c r="L649" s="1210">
        <v>0</v>
      </c>
      <c r="M649" s="1210">
        <v>0</v>
      </c>
      <c r="N649" s="1210">
        <v>0</v>
      </c>
      <c r="O649" s="1210"/>
      <c r="P649" s="1210">
        <v>0</v>
      </c>
      <c r="Q649" s="1210">
        <v>0</v>
      </c>
      <c r="R649" s="1210"/>
      <c r="S649" s="1213"/>
    </row>
    <row r="650" spans="1:19" s="1187" customFormat="1" ht="18.75" customHeight="1" hidden="1">
      <c r="A650" s="1225" t="s">
        <v>552</v>
      </c>
      <c r="B650" s="1209" t="s">
        <v>42</v>
      </c>
      <c r="C650" s="1210" t="e">
        <v>#DIV/0!</v>
      </c>
      <c r="D650" s="1210" t="e">
        <v>#DIV/0!</v>
      </c>
      <c r="E650" s="1230"/>
      <c r="F650" s="1231"/>
      <c r="G650" s="1231"/>
      <c r="H650" s="1232"/>
      <c r="I650" s="1227"/>
      <c r="J650" s="1210" t="s">
        <v>42</v>
      </c>
      <c r="K650" s="1210"/>
      <c r="L650" s="1227"/>
      <c r="M650" s="1227"/>
      <c r="N650" s="1210" t="s">
        <v>42</v>
      </c>
      <c r="O650" s="1210"/>
      <c r="P650" s="1210">
        <v>0</v>
      </c>
      <c r="Q650" s="1210">
        <v>0</v>
      </c>
      <c r="R650" s="1210"/>
      <c r="S650" s="1213"/>
    </row>
    <row r="651" spans="1:19" s="1187" customFormat="1" ht="18.75" customHeight="1" hidden="1">
      <c r="A651" s="1225" t="s">
        <v>553</v>
      </c>
      <c r="B651" s="1209" t="s">
        <v>42</v>
      </c>
      <c r="C651" s="1210" t="e">
        <v>#DIV/0!</v>
      </c>
      <c r="D651" s="1210" t="e">
        <v>#DIV/0!</v>
      </c>
      <c r="E651" s="1230"/>
      <c r="F651" s="1231"/>
      <c r="G651" s="1231"/>
      <c r="H651" s="1232"/>
      <c r="I651" s="1227"/>
      <c r="J651" s="1210" t="s">
        <v>42</v>
      </c>
      <c r="K651" s="1210"/>
      <c r="L651" s="1227"/>
      <c r="M651" s="1227"/>
      <c r="N651" s="1210" t="s">
        <v>42</v>
      </c>
      <c r="O651" s="1210"/>
      <c r="P651" s="1210">
        <v>0</v>
      </c>
      <c r="Q651" s="1210">
        <v>0</v>
      </c>
      <c r="R651" s="1210"/>
      <c r="S651" s="1213"/>
    </row>
    <row r="652" spans="1:19" s="1187" customFormat="1" ht="18.75" customHeight="1" hidden="1">
      <c r="A652" s="1225" t="s">
        <v>554</v>
      </c>
      <c r="B652" s="1209" t="s">
        <v>42</v>
      </c>
      <c r="C652" s="1210" t="s">
        <v>42</v>
      </c>
      <c r="D652" s="1210" t="s">
        <v>42</v>
      </c>
      <c r="E652" s="1215" t="s">
        <v>42</v>
      </c>
      <c r="F652" s="1216" t="s">
        <v>42</v>
      </c>
      <c r="G652" s="1216" t="s">
        <v>42</v>
      </c>
      <c r="H652" s="1212" t="s">
        <v>42</v>
      </c>
      <c r="I652" s="1210" t="s">
        <v>42</v>
      </c>
      <c r="J652" s="1227"/>
      <c r="K652" s="1210"/>
      <c r="L652" s="1210" t="s">
        <v>42</v>
      </c>
      <c r="M652" s="1210" t="s">
        <v>42</v>
      </c>
      <c r="N652" s="1227"/>
      <c r="O652" s="1210"/>
      <c r="P652" s="1210" t="s">
        <v>42</v>
      </c>
      <c r="Q652" s="1210" t="s">
        <v>42</v>
      </c>
      <c r="R652" s="1210"/>
      <c r="S652" s="1213"/>
    </row>
    <row r="653" spans="1:19" s="1187" customFormat="1" ht="18.75" customHeight="1" hidden="1">
      <c r="A653" s="1226" t="s">
        <v>621</v>
      </c>
      <c r="B653" s="1209"/>
      <c r="C653" s="1227" t="e">
        <v>#DIV/0!</v>
      </c>
      <c r="D653" s="1227" t="e">
        <v>#DIV/0!</v>
      </c>
      <c r="E653" s="1215">
        <v>0</v>
      </c>
      <c r="F653" s="1216">
        <v>0</v>
      </c>
      <c r="G653" s="1216">
        <v>0</v>
      </c>
      <c r="H653" s="1212">
        <v>0</v>
      </c>
      <c r="I653" s="1210">
        <v>0</v>
      </c>
      <c r="J653" s="1210">
        <v>0</v>
      </c>
      <c r="K653" s="1210"/>
      <c r="L653" s="1210">
        <v>0</v>
      </c>
      <c r="M653" s="1210">
        <v>0</v>
      </c>
      <c r="N653" s="1210">
        <v>0</v>
      </c>
      <c r="O653" s="1210"/>
      <c r="P653" s="1210">
        <v>0</v>
      </c>
      <c r="Q653" s="1210">
        <v>0</v>
      </c>
      <c r="R653" s="1210"/>
      <c r="S653" s="1213"/>
    </row>
    <row r="654" spans="1:19" s="1187" customFormat="1" ht="18.75" customHeight="1" hidden="1">
      <c r="A654" s="1225" t="s">
        <v>552</v>
      </c>
      <c r="B654" s="1209" t="s">
        <v>42</v>
      </c>
      <c r="C654" s="1210" t="e">
        <v>#DIV/0!</v>
      </c>
      <c r="D654" s="1210" t="e">
        <v>#DIV/0!</v>
      </c>
      <c r="E654" s="1230"/>
      <c r="F654" s="1231"/>
      <c r="G654" s="1231"/>
      <c r="H654" s="1232"/>
      <c r="I654" s="1227"/>
      <c r="J654" s="1210" t="s">
        <v>42</v>
      </c>
      <c r="K654" s="1210"/>
      <c r="L654" s="1227"/>
      <c r="M654" s="1227"/>
      <c r="N654" s="1210" t="s">
        <v>42</v>
      </c>
      <c r="O654" s="1210"/>
      <c r="P654" s="1210">
        <v>0</v>
      </c>
      <c r="Q654" s="1210">
        <v>0</v>
      </c>
      <c r="R654" s="1210"/>
      <c r="S654" s="1213"/>
    </row>
    <row r="655" spans="1:19" s="1187" customFormat="1" ht="18.75" customHeight="1" hidden="1">
      <c r="A655" s="1225" t="s">
        <v>553</v>
      </c>
      <c r="B655" s="1209" t="s">
        <v>42</v>
      </c>
      <c r="C655" s="1210" t="e">
        <v>#DIV/0!</v>
      </c>
      <c r="D655" s="1210" t="e">
        <v>#DIV/0!</v>
      </c>
      <c r="E655" s="1230"/>
      <c r="F655" s="1231"/>
      <c r="G655" s="1231"/>
      <c r="H655" s="1232"/>
      <c r="I655" s="1227"/>
      <c r="J655" s="1210" t="s">
        <v>42</v>
      </c>
      <c r="K655" s="1210"/>
      <c r="L655" s="1227"/>
      <c r="M655" s="1227"/>
      <c r="N655" s="1210" t="s">
        <v>42</v>
      </c>
      <c r="O655" s="1210"/>
      <c r="P655" s="1210">
        <v>0</v>
      </c>
      <c r="Q655" s="1210">
        <v>0</v>
      </c>
      <c r="R655" s="1210"/>
      <c r="S655" s="1213"/>
    </row>
    <row r="656" spans="1:19" s="1187" customFormat="1" ht="18.75" customHeight="1" hidden="1">
      <c r="A656" s="1225" t="s">
        <v>554</v>
      </c>
      <c r="B656" s="1209" t="s">
        <v>42</v>
      </c>
      <c r="C656" s="1210" t="s">
        <v>42</v>
      </c>
      <c r="D656" s="1210" t="s">
        <v>42</v>
      </c>
      <c r="E656" s="1215" t="s">
        <v>42</v>
      </c>
      <c r="F656" s="1216" t="s">
        <v>42</v>
      </c>
      <c r="G656" s="1216" t="s">
        <v>42</v>
      </c>
      <c r="H656" s="1212" t="s">
        <v>42</v>
      </c>
      <c r="I656" s="1210" t="s">
        <v>42</v>
      </c>
      <c r="J656" s="1227"/>
      <c r="K656" s="1210"/>
      <c r="L656" s="1210" t="s">
        <v>42</v>
      </c>
      <c r="M656" s="1210" t="s">
        <v>42</v>
      </c>
      <c r="N656" s="1227"/>
      <c r="O656" s="1210"/>
      <c r="P656" s="1210" t="s">
        <v>42</v>
      </c>
      <c r="Q656" s="1210" t="s">
        <v>42</v>
      </c>
      <c r="R656" s="1210"/>
      <c r="S656" s="1213"/>
    </row>
    <row r="657" spans="1:19" s="1187" customFormat="1" ht="18.75" customHeight="1" hidden="1">
      <c r="A657" s="1226" t="s">
        <v>621</v>
      </c>
      <c r="B657" s="1209"/>
      <c r="C657" s="1227" t="e">
        <v>#DIV/0!</v>
      </c>
      <c r="D657" s="1227" t="e">
        <v>#DIV/0!</v>
      </c>
      <c r="E657" s="1215">
        <v>0</v>
      </c>
      <c r="F657" s="1216">
        <v>0</v>
      </c>
      <c r="G657" s="1216">
        <v>0</v>
      </c>
      <c r="H657" s="1212">
        <v>0</v>
      </c>
      <c r="I657" s="1210">
        <v>0</v>
      </c>
      <c r="J657" s="1210">
        <v>0</v>
      </c>
      <c r="K657" s="1210"/>
      <c r="L657" s="1210">
        <v>0</v>
      </c>
      <c r="M657" s="1210">
        <v>0</v>
      </c>
      <c r="N657" s="1210">
        <v>0</v>
      </c>
      <c r="O657" s="1210"/>
      <c r="P657" s="1210">
        <v>0</v>
      </c>
      <c r="Q657" s="1210">
        <v>0</v>
      </c>
      <c r="R657" s="1210"/>
      <c r="S657" s="1213"/>
    </row>
    <row r="658" spans="1:19" s="1187" customFormat="1" ht="18.75" customHeight="1" hidden="1">
      <c r="A658" s="1225" t="s">
        <v>552</v>
      </c>
      <c r="B658" s="1209" t="s">
        <v>42</v>
      </c>
      <c r="C658" s="1210" t="e">
        <v>#DIV/0!</v>
      </c>
      <c r="D658" s="1210" t="e">
        <v>#DIV/0!</v>
      </c>
      <c r="E658" s="1230"/>
      <c r="F658" s="1231"/>
      <c r="G658" s="1231"/>
      <c r="H658" s="1232"/>
      <c r="I658" s="1227"/>
      <c r="J658" s="1210" t="s">
        <v>42</v>
      </c>
      <c r="K658" s="1210"/>
      <c r="L658" s="1227"/>
      <c r="M658" s="1227"/>
      <c r="N658" s="1210" t="s">
        <v>42</v>
      </c>
      <c r="O658" s="1210"/>
      <c r="P658" s="1210">
        <v>0</v>
      </c>
      <c r="Q658" s="1210">
        <v>0</v>
      </c>
      <c r="R658" s="1210"/>
      <c r="S658" s="1213"/>
    </row>
    <row r="659" spans="1:19" s="1187" customFormat="1" ht="18.75" customHeight="1" hidden="1">
      <c r="A659" s="1225" t="s">
        <v>553</v>
      </c>
      <c r="B659" s="1209" t="s">
        <v>42</v>
      </c>
      <c r="C659" s="1210" t="e">
        <v>#DIV/0!</v>
      </c>
      <c r="D659" s="1210" t="e">
        <v>#DIV/0!</v>
      </c>
      <c r="E659" s="1230"/>
      <c r="F659" s="1231"/>
      <c r="G659" s="1231"/>
      <c r="H659" s="1232"/>
      <c r="I659" s="1227"/>
      <c r="J659" s="1210" t="s">
        <v>42</v>
      </c>
      <c r="K659" s="1210"/>
      <c r="L659" s="1227"/>
      <c r="M659" s="1227"/>
      <c r="N659" s="1210" t="s">
        <v>42</v>
      </c>
      <c r="O659" s="1210"/>
      <c r="P659" s="1210">
        <v>0</v>
      </c>
      <c r="Q659" s="1210">
        <v>0</v>
      </c>
      <c r="R659" s="1210"/>
      <c r="S659" s="1213"/>
    </row>
    <row r="660" spans="1:19" s="1187" customFormat="1" ht="18.75" customHeight="1" hidden="1">
      <c r="A660" s="1225" t="s">
        <v>554</v>
      </c>
      <c r="B660" s="1209" t="s">
        <v>42</v>
      </c>
      <c r="C660" s="1210" t="s">
        <v>42</v>
      </c>
      <c r="D660" s="1210" t="s">
        <v>42</v>
      </c>
      <c r="E660" s="1215" t="s">
        <v>42</v>
      </c>
      <c r="F660" s="1216" t="s">
        <v>42</v>
      </c>
      <c r="G660" s="1216" t="s">
        <v>42</v>
      </c>
      <c r="H660" s="1212" t="s">
        <v>42</v>
      </c>
      <c r="I660" s="1210" t="s">
        <v>42</v>
      </c>
      <c r="J660" s="1227"/>
      <c r="K660" s="1210"/>
      <c r="L660" s="1210" t="s">
        <v>42</v>
      </c>
      <c r="M660" s="1210" t="s">
        <v>42</v>
      </c>
      <c r="N660" s="1227"/>
      <c r="O660" s="1210"/>
      <c r="P660" s="1210" t="s">
        <v>42</v>
      </c>
      <c r="Q660" s="1210" t="s">
        <v>42</v>
      </c>
      <c r="R660" s="1210"/>
      <c r="S660" s="1213"/>
    </row>
    <row r="661" spans="1:19" s="1187" customFormat="1" ht="18.75" customHeight="1" hidden="1">
      <c r="A661" s="1226" t="s">
        <v>621</v>
      </c>
      <c r="B661" s="1209"/>
      <c r="C661" s="1227" t="e">
        <v>#DIV/0!</v>
      </c>
      <c r="D661" s="1227" t="e">
        <v>#DIV/0!</v>
      </c>
      <c r="E661" s="1215">
        <v>0</v>
      </c>
      <c r="F661" s="1216">
        <v>0</v>
      </c>
      <c r="G661" s="1216">
        <v>0</v>
      </c>
      <c r="H661" s="1212">
        <v>0</v>
      </c>
      <c r="I661" s="1210">
        <v>0</v>
      </c>
      <c r="J661" s="1210">
        <v>0</v>
      </c>
      <c r="K661" s="1210"/>
      <c r="L661" s="1210">
        <v>0</v>
      </c>
      <c r="M661" s="1210">
        <v>0</v>
      </c>
      <c r="N661" s="1210">
        <v>0</v>
      </c>
      <c r="O661" s="1210"/>
      <c r="P661" s="1210">
        <v>0</v>
      </c>
      <c r="Q661" s="1210">
        <v>0</v>
      </c>
      <c r="R661" s="1210"/>
      <c r="S661" s="1213"/>
    </row>
    <row r="662" spans="1:19" s="1187" customFormat="1" ht="18.75" customHeight="1" hidden="1">
      <c r="A662" s="1225" t="s">
        <v>552</v>
      </c>
      <c r="B662" s="1209" t="s">
        <v>42</v>
      </c>
      <c r="C662" s="1210" t="e">
        <v>#DIV/0!</v>
      </c>
      <c r="D662" s="1210" t="e">
        <v>#DIV/0!</v>
      </c>
      <c r="E662" s="1230"/>
      <c r="F662" s="1231"/>
      <c r="G662" s="1231"/>
      <c r="H662" s="1232"/>
      <c r="I662" s="1227"/>
      <c r="J662" s="1210" t="s">
        <v>42</v>
      </c>
      <c r="K662" s="1210"/>
      <c r="L662" s="1227"/>
      <c r="M662" s="1227"/>
      <c r="N662" s="1210" t="s">
        <v>42</v>
      </c>
      <c r="O662" s="1210"/>
      <c r="P662" s="1210">
        <v>0</v>
      </c>
      <c r="Q662" s="1210">
        <v>0</v>
      </c>
      <c r="R662" s="1210"/>
      <c r="S662" s="1213"/>
    </row>
    <row r="663" spans="1:19" s="1187" customFormat="1" ht="18.75" customHeight="1" hidden="1">
      <c r="A663" s="1225" t="s">
        <v>553</v>
      </c>
      <c r="B663" s="1209" t="s">
        <v>42</v>
      </c>
      <c r="C663" s="1210" t="e">
        <v>#DIV/0!</v>
      </c>
      <c r="D663" s="1210" t="e">
        <v>#DIV/0!</v>
      </c>
      <c r="E663" s="1230"/>
      <c r="F663" s="1231"/>
      <c r="G663" s="1231"/>
      <c r="H663" s="1232"/>
      <c r="I663" s="1227"/>
      <c r="J663" s="1210" t="s">
        <v>42</v>
      </c>
      <c r="K663" s="1210"/>
      <c r="L663" s="1227"/>
      <c r="M663" s="1227"/>
      <c r="N663" s="1210" t="s">
        <v>42</v>
      </c>
      <c r="O663" s="1210"/>
      <c r="P663" s="1210">
        <v>0</v>
      </c>
      <c r="Q663" s="1210">
        <v>0</v>
      </c>
      <c r="R663" s="1210"/>
      <c r="S663" s="1213"/>
    </row>
    <row r="664" spans="1:19" s="1187" customFormat="1" ht="18.75" customHeight="1" hidden="1">
      <c r="A664" s="1225" t="s">
        <v>554</v>
      </c>
      <c r="B664" s="1209" t="s">
        <v>42</v>
      </c>
      <c r="C664" s="1210" t="s">
        <v>42</v>
      </c>
      <c r="D664" s="1210" t="s">
        <v>42</v>
      </c>
      <c r="E664" s="1215" t="s">
        <v>42</v>
      </c>
      <c r="F664" s="1216" t="s">
        <v>42</v>
      </c>
      <c r="G664" s="1216" t="s">
        <v>42</v>
      </c>
      <c r="H664" s="1212" t="s">
        <v>42</v>
      </c>
      <c r="I664" s="1210" t="s">
        <v>42</v>
      </c>
      <c r="J664" s="1227"/>
      <c r="K664" s="1210"/>
      <c r="L664" s="1210" t="s">
        <v>42</v>
      </c>
      <c r="M664" s="1210" t="s">
        <v>42</v>
      </c>
      <c r="N664" s="1227"/>
      <c r="O664" s="1210"/>
      <c r="P664" s="1210" t="s">
        <v>42</v>
      </c>
      <c r="Q664" s="1210" t="s">
        <v>42</v>
      </c>
      <c r="R664" s="1210"/>
      <c r="S664" s="1213"/>
    </row>
    <row r="665" spans="1:19" s="1187" customFormat="1" ht="18.75" customHeight="1" hidden="1">
      <c r="A665" s="1226" t="s">
        <v>621</v>
      </c>
      <c r="B665" s="1209"/>
      <c r="C665" s="1227" t="e">
        <v>#DIV/0!</v>
      </c>
      <c r="D665" s="1227" t="e">
        <v>#DIV/0!</v>
      </c>
      <c r="E665" s="1215">
        <v>0</v>
      </c>
      <c r="F665" s="1216">
        <v>0</v>
      </c>
      <c r="G665" s="1216">
        <v>0</v>
      </c>
      <c r="H665" s="1212">
        <v>0</v>
      </c>
      <c r="I665" s="1210">
        <v>0</v>
      </c>
      <c r="J665" s="1210">
        <v>0</v>
      </c>
      <c r="K665" s="1210"/>
      <c r="L665" s="1210">
        <v>0</v>
      </c>
      <c r="M665" s="1210">
        <v>0</v>
      </c>
      <c r="N665" s="1210">
        <v>0</v>
      </c>
      <c r="O665" s="1210"/>
      <c r="P665" s="1210">
        <v>0</v>
      </c>
      <c r="Q665" s="1210">
        <v>0</v>
      </c>
      <c r="R665" s="1210"/>
      <c r="S665" s="1213"/>
    </row>
    <row r="666" spans="1:19" s="1187" customFormat="1" ht="18.75" customHeight="1" hidden="1">
      <c r="A666" s="1225" t="s">
        <v>552</v>
      </c>
      <c r="B666" s="1209" t="s">
        <v>42</v>
      </c>
      <c r="C666" s="1210" t="e">
        <v>#DIV/0!</v>
      </c>
      <c r="D666" s="1210" t="e">
        <v>#DIV/0!</v>
      </c>
      <c r="E666" s="1230"/>
      <c r="F666" s="1231"/>
      <c r="G666" s="1231"/>
      <c r="H666" s="1232"/>
      <c r="I666" s="1227"/>
      <c r="J666" s="1210" t="s">
        <v>42</v>
      </c>
      <c r="K666" s="1210"/>
      <c r="L666" s="1227"/>
      <c r="M666" s="1227"/>
      <c r="N666" s="1210" t="s">
        <v>42</v>
      </c>
      <c r="O666" s="1210"/>
      <c r="P666" s="1210">
        <v>0</v>
      </c>
      <c r="Q666" s="1210">
        <v>0</v>
      </c>
      <c r="R666" s="1210"/>
      <c r="S666" s="1213"/>
    </row>
    <row r="667" spans="1:19" s="1187" customFormat="1" ht="18.75" customHeight="1" hidden="1">
      <c r="A667" s="1225" t="s">
        <v>553</v>
      </c>
      <c r="B667" s="1209" t="s">
        <v>42</v>
      </c>
      <c r="C667" s="1210" t="e">
        <v>#DIV/0!</v>
      </c>
      <c r="D667" s="1210" t="e">
        <v>#DIV/0!</v>
      </c>
      <c r="E667" s="1230"/>
      <c r="F667" s="1231"/>
      <c r="G667" s="1231"/>
      <c r="H667" s="1232"/>
      <c r="I667" s="1227"/>
      <c r="J667" s="1210" t="s">
        <v>42</v>
      </c>
      <c r="K667" s="1210"/>
      <c r="L667" s="1227"/>
      <c r="M667" s="1227"/>
      <c r="N667" s="1210" t="s">
        <v>42</v>
      </c>
      <c r="O667" s="1210"/>
      <c r="P667" s="1210">
        <v>0</v>
      </c>
      <c r="Q667" s="1210">
        <v>0</v>
      </c>
      <c r="R667" s="1210"/>
      <c r="S667" s="1213"/>
    </row>
    <row r="668" spans="1:19" s="1187" customFormat="1" ht="18.75" customHeight="1" hidden="1" thickBot="1">
      <c r="A668" s="1241" t="s">
        <v>554</v>
      </c>
      <c r="B668" s="1242" t="s">
        <v>42</v>
      </c>
      <c r="C668" s="1243" t="s">
        <v>42</v>
      </c>
      <c r="D668" s="1243" t="s">
        <v>42</v>
      </c>
      <c r="E668" s="1244" t="s">
        <v>42</v>
      </c>
      <c r="F668" s="1245" t="s">
        <v>42</v>
      </c>
      <c r="G668" s="1245" t="s">
        <v>42</v>
      </c>
      <c r="H668" s="1246" t="s">
        <v>42</v>
      </c>
      <c r="I668" s="1243" t="s">
        <v>42</v>
      </c>
      <c r="J668" s="1247"/>
      <c r="K668" s="1243"/>
      <c r="L668" s="1243" t="s">
        <v>42</v>
      </c>
      <c r="M668" s="1243" t="s">
        <v>42</v>
      </c>
      <c r="N668" s="1247"/>
      <c r="O668" s="1243"/>
      <c r="P668" s="1243" t="s">
        <v>42</v>
      </c>
      <c r="Q668" s="1243" t="s">
        <v>42</v>
      </c>
      <c r="R668" s="1243"/>
      <c r="S668" s="1248"/>
    </row>
    <row r="669" spans="1:19" s="1187" customFormat="1" ht="18.75" customHeight="1" hidden="1">
      <c r="A669" s="1218" t="s">
        <v>581</v>
      </c>
      <c r="B669" s="1219" t="s">
        <v>42</v>
      </c>
      <c r="C669" s="1220" t="e">
        <v>#DIV/0!</v>
      </c>
      <c r="D669" s="1220" t="e">
        <v>#DIV/0!</v>
      </c>
      <c r="E669" s="1221">
        <v>0</v>
      </c>
      <c r="F669" s="1222">
        <v>0</v>
      </c>
      <c r="G669" s="1222">
        <v>0</v>
      </c>
      <c r="H669" s="1223">
        <v>0</v>
      </c>
      <c r="I669" s="1222">
        <v>0</v>
      </c>
      <c r="J669" s="1222">
        <v>0</v>
      </c>
      <c r="K669" s="1222"/>
      <c r="L669" s="1222">
        <v>0</v>
      </c>
      <c r="M669" s="1222">
        <v>0</v>
      </c>
      <c r="N669" s="1222">
        <v>0</v>
      </c>
      <c r="O669" s="1222"/>
      <c r="P669" s="1222">
        <v>0</v>
      </c>
      <c r="Q669" s="1222">
        <v>0</v>
      </c>
      <c r="R669" s="1222"/>
      <c r="S669" s="1224"/>
    </row>
    <row r="670" spans="1:19" s="1187" customFormat="1" ht="18.75" customHeight="1" hidden="1">
      <c r="A670" s="1225" t="s">
        <v>552</v>
      </c>
      <c r="B670" s="1209" t="s">
        <v>42</v>
      </c>
      <c r="C670" s="1210" t="e">
        <v>#DIV/0!</v>
      </c>
      <c r="D670" s="1210" t="e">
        <v>#DIV/0!</v>
      </c>
      <c r="E670" s="1211">
        <v>0</v>
      </c>
      <c r="F670" s="1210">
        <v>0</v>
      </c>
      <c r="G670" s="1210">
        <v>0</v>
      </c>
      <c r="H670" s="1212">
        <v>0</v>
      </c>
      <c r="I670" s="1210">
        <v>0</v>
      </c>
      <c r="J670" s="1210" t="s">
        <v>42</v>
      </c>
      <c r="K670" s="1210"/>
      <c r="L670" s="1210">
        <v>0</v>
      </c>
      <c r="M670" s="1210">
        <v>0</v>
      </c>
      <c r="N670" s="1210" t="s">
        <v>42</v>
      </c>
      <c r="O670" s="1210"/>
      <c r="P670" s="1210">
        <v>0</v>
      </c>
      <c r="Q670" s="1210">
        <v>0</v>
      </c>
      <c r="R670" s="1210"/>
      <c r="S670" s="1213"/>
    </row>
    <row r="671" spans="1:19" s="1187" customFormat="1" ht="18.75" customHeight="1" hidden="1">
      <c r="A671" s="1225" t="s">
        <v>553</v>
      </c>
      <c r="B671" s="1209" t="s">
        <v>42</v>
      </c>
      <c r="C671" s="1210" t="e">
        <v>#DIV/0!</v>
      </c>
      <c r="D671" s="1210" t="e">
        <v>#DIV/0!</v>
      </c>
      <c r="E671" s="1211">
        <v>0</v>
      </c>
      <c r="F671" s="1210">
        <v>0</v>
      </c>
      <c r="G671" s="1210">
        <v>0</v>
      </c>
      <c r="H671" s="1212">
        <v>0</v>
      </c>
      <c r="I671" s="1210">
        <v>0</v>
      </c>
      <c r="J671" s="1210" t="s">
        <v>42</v>
      </c>
      <c r="K671" s="1210"/>
      <c r="L671" s="1210">
        <v>0</v>
      </c>
      <c r="M671" s="1210">
        <v>0</v>
      </c>
      <c r="N671" s="1210" t="s">
        <v>42</v>
      </c>
      <c r="O671" s="1210"/>
      <c r="P671" s="1210">
        <v>0</v>
      </c>
      <c r="Q671" s="1210">
        <v>0</v>
      </c>
      <c r="R671" s="1210"/>
      <c r="S671" s="1213"/>
    </row>
    <row r="672" spans="1:19" s="1187" customFormat="1" ht="18.75" customHeight="1" hidden="1">
      <c r="A672" s="1225" t="s">
        <v>554</v>
      </c>
      <c r="B672" s="1209" t="s">
        <v>42</v>
      </c>
      <c r="C672" s="1210" t="s">
        <v>42</v>
      </c>
      <c r="D672" s="1210" t="s">
        <v>42</v>
      </c>
      <c r="E672" s="1215" t="s">
        <v>42</v>
      </c>
      <c r="F672" s="1216" t="s">
        <v>42</v>
      </c>
      <c r="G672" s="1216" t="s">
        <v>42</v>
      </c>
      <c r="H672" s="1212" t="s">
        <v>42</v>
      </c>
      <c r="I672" s="1210" t="s">
        <v>42</v>
      </c>
      <c r="J672" s="1210">
        <v>0</v>
      </c>
      <c r="K672" s="1210"/>
      <c r="L672" s="1210" t="s">
        <v>42</v>
      </c>
      <c r="M672" s="1210" t="s">
        <v>42</v>
      </c>
      <c r="N672" s="1210">
        <v>0</v>
      </c>
      <c r="O672" s="1210"/>
      <c r="P672" s="1210" t="s">
        <v>42</v>
      </c>
      <c r="Q672" s="1210" t="s">
        <v>42</v>
      </c>
      <c r="R672" s="1210"/>
      <c r="S672" s="1213"/>
    </row>
    <row r="673" spans="1:19" s="1187" customFormat="1" ht="18.75" customHeight="1" hidden="1">
      <c r="A673" s="1226" t="s">
        <v>621</v>
      </c>
      <c r="B673" s="1209"/>
      <c r="C673" s="1227" t="e">
        <v>#DIV/0!</v>
      </c>
      <c r="D673" s="1227" t="e">
        <v>#DIV/0!</v>
      </c>
      <c r="E673" s="1215">
        <v>0</v>
      </c>
      <c r="F673" s="1216">
        <v>0</v>
      </c>
      <c r="G673" s="1216">
        <v>0</v>
      </c>
      <c r="H673" s="1228">
        <v>0</v>
      </c>
      <c r="I673" s="1229">
        <v>0</v>
      </c>
      <c r="J673" s="1229">
        <v>0</v>
      </c>
      <c r="K673" s="1229"/>
      <c r="L673" s="1210">
        <v>0</v>
      </c>
      <c r="M673" s="1210">
        <v>0</v>
      </c>
      <c r="N673" s="1210">
        <v>0</v>
      </c>
      <c r="O673" s="1210"/>
      <c r="P673" s="1210">
        <v>0</v>
      </c>
      <c r="Q673" s="1210">
        <v>0</v>
      </c>
      <c r="R673" s="1210"/>
      <c r="S673" s="1213"/>
    </row>
    <row r="674" spans="1:19" s="1187" customFormat="1" ht="18.75" customHeight="1" hidden="1">
      <c r="A674" s="1225" t="s">
        <v>552</v>
      </c>
      <c r="B674" s="1209" t="s">
        <v>42</v>
      </c>
      <c r="C674" s="1210" t="e">
        <v>#DIV/0!</v>
      </c>
      <c r="D674" s="1210" t="e">
        <v>#DIV/0!</v>
      </c>
      <c r="E674" s="1230"/>
      <c r="F674" s="1231"/>
      <c r="G674" s="1231"/>
      <c r="H674" s="1232"/>
      <c r="I674" s="1227"/>
      <c r="J674" s="1229" t="s">
        <v>42</v>
      </c>
      <c r="K674" s="1229"/>
      <c r="L674" s="1227"/>
      <c r="M674" s="1227"/>
      <c r="N674" s="1210" t="s">
        <v>42</v>
      </c>
      <c r="O674" s="1210"/>
      <c r="P674" s="1210">
        <v>0</v>
      </c>
      <c r="Q674" s="1210">
        <v>0</v>
      </c>
      <c r="R674" s="1210"/>
      <c r="S674" s="1213"/>
    </row>
    <row r="675" spans="1:19" s="1187" customFormat="1" ht="18.75" customHeight="1" hidden="1">
      <c r="A675" s="1225" t="s">
        <v>553</v>
      </c>
      <c r="B675" s="1209" t="s">
        <v>42</v>
      </c>
      <c r="C675" s="1210" t="e">
        <v>#DIV/0!</v>
      </c>
      <c r="D675" s="1210" t="e">
        <v>#DIV/0!</v>
      </c>
      <c r="E675" s="1230"/>
      <c r="F675" s="1231"/>
      <c r="G675" s="1231"/>
      <c r="H675" s="1232"/>
      <c r="I675" s="1227"/>
      <c r="J675" s="1229" t="s">
        <v>42</v>
      </c>
      <c r="K675" s="1229"/>
      <c r="L675" s="1227"/>
      <c r="M675" s="1227"/>
      <c r="N675" s="1210" t="s">
        <v>42</v>
      </c>
      <c r="O675" s="1210"/>
      <c r="P675" s="1210">
        <v>0</v>
      </c>
      <c r="Q675" s="1210">
        <v>0</v>
      </c>
      <c r="R675" s="1210"/>
      <c r="S675" s="1213"/>
    </row>
    <row r="676" spans="1:19" s="1187" customFormat="1" ht="18.75" customHeight="1" hidden="1">
      <c r="A676" s="1225" t="s">
        <v>554</v>
      </c>
      <c r="B676" s="1209" t="s">
        <v>42</v>
      </c>
      <c r="C676" s="1210" t="s">
        <v>42</v>
      </c>
      <c r="D676" s="1210" t="s">
        <v>42</v>
      </c>
      <c r="E676" s="1215" t="s">
        <v>42</v>
      </c>
      <c r="F676" s="1216" t="s">
        <v>42</v>
      </c>
      <c r="G676" s="1216" t="s">
        <v>42</v>
      </c>
      <c r="H676" s="1212" t="s">
        <v>42</v>
      </c>
      <c r="I676" s="1210" t="s">
        <v>42</v>
      </c>
      <c r="J676" s="1227"/>
      <c r="K676" s="1229"/>
      <c r="L676" s="1210" t="s">
        <v>42</v>
      </c>
      <c r="M676" s="1210" t="s">
        <v>42</v>
      </c>
      <c r="N676" s="1227"/>
      <c r="O676" s="1210"/>
      <c r="P676" s="1210" t="s">
        <v>42</v>
      </c>
      <c r="Q676" s="1210" t="s">
        <v>42</v>
      </c>
      <c r="R676" s="1210"/>
      <c r="S676" s="1213"/>
    </row>
    <row r="677" spans="1:19" s="1187" customFormat="1" ht="18.75" customHeight="1" hidden="1">
      <c r="A677" s="1226" t="s">
        <v>621</v>
      </c>
      <c r="B677" s="1209"/>
      <c r="C677" s="1227" t="e">
        <v>#DIV/0!</v>
      </c>
      <c r="D677" s="1227" t="e">
        <v>#DIV/0!</v>
      </c>
      <c r="E677" s="1215">
        <v>0</v>
      </c>
      <c r="F677" s="1216">
        <v>0</v>
      </c>
      <c r="G677" s="1216">
        <v>0</v>
      </c>
      <c r="H677" s="1212">
        <v>0</v>
      </c>
      <c r="I677" s="1210">
        <v>0</v>
      </c>
      <c r="J677" s="1210">
        <v>0</v>
      </c>
      <c r="K677" s="1210"/>
      <c r="L677" s="1210">
        <v>0</v>
      </c>
      <c r="M677" s="1210">
        <v>0</v>
      </c>
      <c r="N677" s="1210">
        <v>0</v>
      </c>
      <c r="O677" s="1210"/>
      <c r="P677" s="1210">
        <v>0</v>
      </c>
      <c r="Q677" s="1210">
        <v>0</v>
      </c>
      <c r="R677" s="1210"/>
      <c r="S677" s="1213"/>
    </row>
    <row r="678" spans="1:19" s="1187" customFormat="1" ht="18.75" customHeight="1" hidden="1">
      <c r="A678" s="1225" t="s">
        <v>552</v>
      </c>
      <c r="B678" s="1209" t="s">
        <v>42</v>
      </c>
      <c r="C678" s="1210" t="e">
        <v>#DIV/0!</v>
      </c>
      <c r="D678" s="1210" t="e">
        <v>#DIV/0!</v>
      </c>
      <c r="E678" s="1230"/>
      <c r="F678" s="1231"/>
      <c r="G678" s="1231"/>
      <c r="H678" s="1232"/>
      <c r="I678" s="1227"/>
      <c r="J678" s="1210" t="s">
        <v>42</v>
      </c>
      <c r="K678" s="1210"/>
      <c r="L678" s="1227"/>
      <c r="M678" s="1227"/>
      <c r="N678" s="1210" t="s">
        <v>42</v>
      </c>
      <c r="O678" s="1210"/>
      <c r="P678" s="1210">
        <v>0</v>
      </c>
      <c r="Q678" s="1210">
        <v>0</v>
      </c>
      <c r="R678" s="1210"/>
      <c r="S678" s="1213"/>
    </row>
    <row r="679" spans="1:19" s="1187" customFormat="1" ht="18.75" customHeight="1" hidden="1">
      <c r="A679" s="1225" t="s">
        <v>553</v>
      </c>
      <c r="B679" s="1209" t="s">
        <v>42</v>
      </c>
      <c r="C679" s="1210" t="e">
        <v>#DIV/0!</v>
      </c>
      <c r="D679" s="1210" t="e">
        <v>#DIV/0!</v>
      </c>
      <c r="E679" s="1230"/>
      <c r="F679" s="1231"/>
      <c r="G679" s="1231"/>
      <c r="H679" s="1232"/>
      <c r="I679" s="1227"/>
      <c r="J679" s="1210" t="s">
        <v>42</v>
      </c>
      <c r="K679" s="1210"/>
      <c r="L679" s="1227"/>
      <c r="M679" s="1227"/>
      <c r="N679" s="1210" t="s">
        <v>42</v>
      </c>
      <c r="O679" s="1210"/>
      <c r="P679" s="1210">
        <v>0</v>
      </c>
      <c r="Q679" s="1210">
        <v>0</v>
      </c>
      <c r="R679" s="1210"/>
      <c r="S679" s="1213"/>
    </row>
    <row r="680" spans="1:19" s="1187" customFormat="1" ht="18.75" customHeight="1" hidden="1">
      <c r="A680" s="1225" t="s">
        <v>554</v>
      </c>
      <c r="B680" s="1209" t="s">
        <v>42</v>
      </c>
      <c r="C680" s="1210" t="s">
        <v>42</v>
      </c>
      <c r="D680" s="1210" t="s">
        <v>42</v>
      </c>
      <c r="E680" s="1215" t="s">
        <v>42</v>
      </c>
      <c r="F680" s="1216" t="s">
        <v>42</v>
      </c>
      <c r="G680" s="1216" t="s">
        <v>42</v>
      </c>
      <c r="H680" s="1212" t="s">
        <v>42</v>
      </c>
      <c r="I680" s="1210" t="s">
        <v>42</v>
      </c>
      <c r="J680" s="1227"/>
      <c r="K680" s="1210"/>
      <c r="L680" s="1210" t="s">
        <v>42</v>
      </c>
      <c r="M680" s="1210" t="s">
        <v>42</v>
      </c>
      <c r="N680" s="1227"/>
      <c r="O680" s="1210"/>
      <c r="P680" s="1210" t="s">
        <v>42</v>
      </c>
      <c r="Q680" s="1210" t="s">
        <v>42</v>
      </c>
      <c r="R680" s="1210"/>
      <c r="S680" s="1213"/>
    </row>
    <row r="681" spans="1:19" s="1187" customFormat="1" ht="18.75" customHeight="1" hidden="1">
      <c r="A681" s="1226" t="s">
        <v>621</v>
      </c>
      <c r="B681" s="1209"/>
      <c r="C681" s="1227" t="e">
        <v>#DIV/0!</v>
      </c>
      <c r="D681" s="1227" t="e">
        <v>#DIV/0!</v>
      </c>
      <c r="E681" s="1215">
        <v>0</v>
      </c>
      <c r="F681" s="1216">
        <v>0</v>
      </c>
      <c r="G681" s="1216">
        <v>0</v>
      </c>
      <c r="H681" s="1212">
        <v>0</v>
      </c>
      <c r="I681" s="1210">
        <v>0</v>
      </c>
      <c r="J681" s="1210">
        <v>0</v>
      </c>
      <c r="K681" s="1210"/>
      <c r="L681" s="1210">
        <v>0</v>
      </c>
      <c r="M681" s="1210">
        <v>0</v>
      </c>
      <c r="N681" s="1210">
        <v>0</v>
      </c>
      <c r="O681" s="1210"/>
      <c r="P681" s="1210">
        <v>0</v>
      </c>
      <c r="Q681" s="1210">
        <v>0</v>
      </c>
      <c r="R681" s="1210"/>
      <c r="S681" s="1213"/>
    </row>
    <row r="682" spans="1:19" s="1187" customFormat="1" ht="18.75" customHeight="1" hidden="1">
      <c r="A682" s="1225" t="s">
        <v>552</v>
      </c>
      <c r="B682" s="1209" t="s">
        <v>42</v>
      </c>
      <c r="C682" s="1210" t="e">
        <v>#DIV/0!</v>
      </c>
      <c r="D682" s="1210" t="e">
        <v>#DIV/0!</v>
      </c>
      <c r="E682" s="1230"/>
      <c r="F682" s="1231"/>
      <c r="G682" s="1231"/>
      <c r="H682" s="1232"/>
      <c r="I682" s="1227"/>
      <c r="J682" s="1210" t="s">
        <v>42</v>
      </c>
      <c r="K682" s="1210"/>
      <c r="L682" s="1227"/>
      <c r="M682" s="1227"/>
      <c r="N682" s="1210" t="s">
        <v>42</v>
      </c>
      <c r="O682" s="1210"/>
      <c r="P682" s="1210">
        <v>0</v>
      </c>
      <c r="Q682" s="1210">
        <v>0</v>
      </c>
      <c r="R682" s="1210"/>
      <c r="S682" s="1213"/>
    </row>
    <row r="683" spans="1:19" s="1187" customFormat="1" ht="18.75" customHeight="1" hidden="1">
      <c r="A683" s="1225" t="s">
        <v>553</v>
      </c>
      <c r="B683" s="1209" t="s">
        <v>42</v>
      </c>
      <c r="C683" s="1210" t="e">
        <v>#DIV/0!</v>
      </c>
      <c r="D683" s="1210" t="e">
        <v>#DIV/0!</v>
      </c>
      <c r="E683" s="1230"/>
      <c r="F683" s="1231"/>
      <c r="G683" s="1231"/>
      <c r="H683" s="1232"/>
      <c r="I683" s="1227"/>
      <c r="J683" s="1210" t="s">
        <v>42</v>
      </c>
      <c r="K683" s="1210"/>
      <c r="L683" s="1227"/>
      <c r="M683" s="1227"/>
      <c r="N683" s="1210" t="s">
        <v>42</v>
      </c>
      <c r="O683" s="1210"/>
      <c r="P683" s="1210">
        <v>0</v>
      </c>
      <c r="Q683" s="1210">
        <v>0</v>
      </c>
      <c r="R683" s="1210"/>
      <c r="S683" s="1213"/>
    </row>
    <row r="684" spans="1:19" s="1187" customFormat="1" ht="18.75" customHeight="1" hidden="1">
      <c r="A684" s="1225" t="s">
        <v>554</v>
      </c>
      <c r="B684" s="1209" t="s">
        <v>42</v>
      </c>
      <c r="C684" s="1210" t="s">
        <v>42</v>
      </c>
      <c r="D684" s="1210" t="s">
        <v>42</v>
      </c>
      <c r="E684" s="1215" t="s">
        <v>42</v>
      </c>
      <c r="F684" s="1216" t="s">
        <v>42</v>
      </c>
      <c r="G684" s="1216" t="s">
        <v>42</v>
      </c>
      <c r="H684" s="1212" t="s">
        <v>42</v>
      </c>
      <c r="I684" s="1210" t="s">
        <v>42</v>
      </c>
      <c r="J684" s="1227"/>
      <c r="K684" s="1210"/>
      <c r="L684" s="1210" t="s">
        <v>42</v>
      </c>
      <c r="M684" s="1210" t="s">
        <v>42</v>
      </c>
      <c r="N684" s="1227"/>
      <c r="O684" s="1210"/>
      <c r="P684" s="1210" t="s">
        <v>42</v>
      </c>
      <c r="Q684" s="1210" t="s">
        <v>42</v>
      </c>
      <c r="R684" s="1210"/>
      <c r="S684" s="1213"/>
    </row>
    <row r="685" spans="1:19" s="1187" customFormat="1" ht="18.75" customHeight="1" hidden="1">
      <c r="A685" s="1226" t="s">
        <v>621</v>
      </c>
      <c r="B685" s="1209"/>
      <c r="C685" s="1227" t="e">
        <v>#DIV/0!</v>
      </c>
      <c r="D685" s="1227" t="e">
        <v>#DIV/0!</v>
      </c>
      <c r="E685" s="1215">
        <v>0</v>
      </c>
      <c r="F685" s="1216">
        <v>0</v>
      </c>
      <c r="G685" s="1216">
        <v>0</v>
      </c>
      <c r="H685" s="1212">
        <v>0</v>
      </c>
      <c r="I685" s="1210">
        <v>0</v>
      </c>
      <c r="J685" s="1210">
        <v>0</v>
      </c>
      <c r="K685" s="1210"/>
      <c r="L685" s="1210">
        <v>0</v>
      </c>
      <c r="M685" s="1210">
        <v>0</v>
      </c>
      <c r="N685" s="1210">
        <v>0</v>
      </c>
      <c r="O685" s="1210"/>
      <c r="P685" s="1210">
        <v>0</v>
      </c>
      <c r="Q685" s="1210">
        <v>0</v>
      </c>
      <c r="R685" s="1210"/>
      <c r="S685" s="1213"/>
    </row>
    <row r="686" spans="1:19" s="1187" customFormat="1" ht="18.75" customHeight="1" hidden="1">
      <c r="A686" s="1225" t="s">
        <v>552</v>
      </c>
      <c r="B686" s="1209" t="s">
        <v>42</v>
      </c>
      <c r="C686" s="1210" t="e">
        <v>#DIV/0!</v>
      </c>
      <c r="D686" s="1210" t="e">
        <v>#DIV/0!</v>
      </c>
      <c r="E686" s="1230"/>
      <c r="F686" s="1231"/>
      <c r="G686" s="1231"/>
      <c r="H686" s="1232"/>
      <c r="I686" s="1227"/>
      <c r="J686" s="1210" t="s">
        <v>42</v>
      </c>
      <c r="K686" s="1210"/>
      <c r="L686" s="1227"/>
      <c r="M686" s="1227"/>
      <c r="N686" s="1210" t="s">
        <v>42</v>
      </c>
      <c r="O686" s="1210"/>
      <c r="P686" s="1210">
        <v>0</v>
      </c>
      <c r="Q686" s="1210">
        <v>0</v>
      </c>
      <c r="R686" s="1210"/>
      <c r="S686" s="1213"/>
    </row>
    <row r="687" spans="1:19" s="1187" customFormat="1" ht="18.75" customHeight="1" hidden="1">
      <c r="A687" s="1225" t="s">
        <v>553</v>
      </c>
      <c r="B687" s="1209" t="s">
        <v>42</v>
      </c>
      <c r="C687" s="1210" t="e">
        <v>#DIV/0!</v>
      </c>
      <c r="D687" s="1210" t="e">
        <v>#DIV/0!</v>
      </c>
      <c r="E687" s="1230"/>
      <c r="F687" s="1231"/>
      <c r="G687" s="1231"/>
      <c r="H687" s="1232"/>
      <c r="I687" s="1227"/>
      <c r="J687" s="1210" t="s">
        <v>42</v>
      </c>
      <c r="K687" s="1210"/>
      <c r="L687" s="1227"/>
      <c r="M687" s="1227"/>
      <c r="N687" s="1210" t="s">
        <v>42</v>
      </c>
      <c r="O687" s="1210"/>
      <c r="P687" s="1210">
        <v>0</v>
      </c>
      <c r="Q687" s="1210">
        <v>0</v>
      </c>
      <c r="R687" s="1210"/>
      <c r="S687" s="1213"/>
    </row>
    <row r="688" spans="1:19" s="1187" customFormat="1" ht="18.75" customHeight="1" hidden="1">
      <c r="A688" s="1225" t="s">
        <v>554</v>
      </c>
      <c r="B688" s="1209" t="s">
        <v>42</v>
      </c>
      <c r="C688" s="1210" t="s">
        <v>42</v>
      </c>
      <c r="D688" s="1210" t="s">
        <v>42</v>
      </c>
      <c r="E688" s="1215" t="s">
        <v>42</v>
      </c>
      <c r="F688" s="1216" t="s">
        <v>42</v>
      </c>
      <c r="G688" s="1216" t="s">
        <v>42</v>
      </c>
      <c r="H688" s="1212" t="s">
        <v>42</v>
      </c>
      <c r="I688" s="1210" t="s">
        <v>42</v>
      </c>
      <c r="J688" s="1227"/>
      <c r="K688" s="1210"/>
      <c r="L688" s="1210" t="s">
        <v>42</v>
      </c>
      <c r="M688" s="1210" t="s">
        <v>42</v>
      </c>
      <c r="N688" s="1227"/>
      <c r="O688" s="1210"/>
      <c r="P688" s="1210" t="s">
        <v>42</v>
      </c>
      <c r="Q688" s="1210" t="s">
        <v>42</v>
      </c>
      <c r="R688" s="1210"/>
      <c r="S688" s="1213"/>
    </row>
    <row r="689" spans="1:19" s="1187" customFormat="1" ht="18.75" customHeight="1" hidden="1">
      <c r="A689" s="1226" t="s">
        <v>621</v>
      </c>
      <c r="B689" s="1209"/>
      <c r="C689" s="1227" t="e">
        <v>#DIV/0!</v>
      </c>
      <c r="D689" s="1227" t="e">
        <v>#DIV/0!</v>
      </c>
      <c r="E689" s="1215">
        <v>0</v>
      </c>
      <c r="F689" s="1216">
        <v>0</v>
      </c>
      <c r="G689" s="1216">
        <v>0</v>
      </c>
      <c r="H689" s="1212">
        <v>0</v>
      </c>
      <c r="I689" s="1210">
        <v>0</v>
      </c>
      <c r="J689" s="1210">
        <v>0</v>
      </c>
      <c r="K689" s="1210"/>
      <c r="L689" s="1210">
        <v>0</v>
      </c>
      <c r="M689" s="1210">
        <v>0</v>
      </c>
      <c r="N689" s="1210">
        <v>0</v>
      </c>
      <c r="O689" s="1210"/>
      <c r="P689" s="1210">
        <v>0</v>
      </c>
      <c r="Q689" s="1210">
        <v>0</v>
      </c>
      <c r="R689" s="1210"/>
      <c r="S689" s="1213"/>
    </row>
    <row r="690" spans="1:19" s="1187" customFormat="1" ht="18.75" customHeight="1" hidden="1">
      <c r="A690" s="1225" t="s">
        <v>552</v>
      </c>
      <c r="B690" s="1209" t="s">
        <v>42</v>
      </c>
      <c r="C690" s="1210" t="e">
        <v>#DIV/0!</v>
      </c>
      <c r="D690" s="1210" t="e">
        <v>#DIV/0!</v>
      </c>
      <c r="E690" s="1230"/>
      <c r="F690" s="1231"/>
      <c r="G690" s="1231"/>
      <c r="H690" s="1232"/>
      <c r="I690" s="1227"/>
      <c r="J690" s="1210" t="s">
        <v>42</v>
      </c>
      <c r="K690" s="1210"/>
      <c r="L690" s="1227"/>
      <c r="M690" s="1227"/>
      <c r="N690" s="1210" t="s">
        <v>42</v>
      </c>
      <c r="O690" s="1210"/>
      <c r="P690" s="1210">
        <v>0</v>
      </c>
      <c r="Q690" s="1210">
        <v>0</v>
      </c>
      <c r="R690" s="1210"/>
      <c r="S690" s="1213"/>
    </row>
    <row r="691" spans="1:19" s="1187" customFormat="1" ht="18.75" customHeight="1" hidden="1">
      <c r="A691" s="1225" t="s">
        <v>553</v>
      </c>
      <c r="B691" s="1209" t="s">
        <v>42</v>
      </c>
      <c r="C691" s="1210" t="e">
        <v>#DIV/0!</v>
      </c>
      <c r="D691" s="1210" t="e">
        <v>#DIV/0!</v>
      </c>
      <c r="E691" s="1230"/>
      <c r="F691" s="1231"/>
      <c r="G691" s="1231"/>
      <c r="H691" s="1232"/>
      <c r="I691" s="1227"/>
      <c r="J691" s="1210" t="s">
        <v>42</v>
      </c>
      <c r="K691" s="1210"/>
      <c r="L691" s="1227"/>
      <c r="M691" s="1227"/>
      <c r="N691" s="1210" t="s">
        <v>42</v>
      </c>
      <c r="O691" s="1210"/>
      <c r="P691" s="1210">
        <v>0</v>
      </c>
      <c r="Q691" s="1210">
        <v>0</v>
      </c>
      <c r="R691" s="1210"/>
      <c r="S691" s="1213"/>
    </row>
    <row r="692" spans="1:19" s="1187" customFormat="1" ht="18.75" customHeight="1" hidden="1">
      <c r="A692" s="1225" t="s">
        <v>554</v>
      </c>
      <c r="B692" s="1209" t="s">
        <v>42</v>
      </c>
      <c r="C692" s="1210" t="s">
        <v>42</v>
      </c>
      <c r="D692" s="1210" t="s">
        <v>42</v>
      </c>
      <c r="E692" s="1215" t="s">
        <v>42</v>
      </c>
      <c r="F692" s="1216" t="s">
        <v>42</v>
      </c>
      <c r="G692" s="1216" t="s">
        <v>42</v>
      </c>
      <c r="H692" s="1212" t="s">
        <v>42</v>
      </c>
      <c r="I692" s="1210" t="s">
        <v>42</v>
      </c>
      <c r="J692" s="1227"/>
      <c r="K692" s="1210"/>
      <c r="L692" s="1210" t="s">
        <v>42</v>
      </c>
      <c r="M692" s="1210" t="s">
        <v>42</v>
      </c>
      <c r="N692" s="1227"/>
      <c r="O692" s="1210"/>
      <c r="P692" s="1210" t="s">
        <v>42</v>
      </c>
      <c r="Q692" s="1210" t="s">
        <v>42</v>
      </c>
      <c r="R692" s="1210"/>
      <c r="S692" s="1213"/>
    </row>
    <row r="693" spans="1:19" s="1187" customFormat="1" ht="18.75" customHeight="1" hidden="1">
      <c r="A693" s="1226" t="s">
        <v>621</v>
      </c>
      <c r="B693" s="1209"/>
      <c r="C693" s="1227" t="e">
        <v>#DIV/0!</v>
      </c>
      <c r="D693" s="1227" t="e">
        <v>#DIV/0!</v>
      </c>
      <c r="E693" s="1215">
        <v>0</v>
      </c>
      <c r="F693" s="1216">
        <v>0</v>
      </c>
      <c r="G693" s="1216">
        <v>0</v>
      </c>
      <c r="H693" s="1212">
        <v>0</v>
      </c>
      <c r="I693" s="1210">
        <v>0</v>
      </c>
      <c r="J693" s="1210">
        <v>0</v>
      </c>
      <c r="K693" s="1210"/>
      <c r="L693" s="1210">
        <v>0</v>
      </c>
      <c r="M693" s="1210">
        <v>0</v>
      </c>
      <c r="N693" s="1210">
        <v>0</v>
      </c>
      <c r="O693" s="1210"/>
      <c r="P693" s="1210">
        <v>0</v>
      </c>
      <c r="Q693" s="1210">
        <v>0</v>
      </c>
      <c r="R693" s="1210"/>
      <c r="S693" s="1213"/>
    </row>
    <row r="694" spans="1:19" s="1187" customFormat="1" ht="18.75" customHeight="1" hidden="1">
      <c r="A694" s="1225" t="s">
        <v>552</v>
      </c>
      <c r="B694" s="1209" t="s">
        <v>42</v>
      </c>
      <c r="C694" s="1210" t="e">
        <v>#DIV/0!</v>
      </c>
      <c r="D694" s="1210" t="e">
        <v>#DIV/0!</v>
      </c>
      <c r="E694" s="1230"/>
      <c r="F694" s="1231"/>
      <c r="G694" s="1231"/>
      <c r="H694" s="1232"/>
      <c r="I694" s="1227"/>
      <c r="J694" s="1210" t="s">
        <v>42</v>
      </c>
      <c r="K694" s="1210"/>
      <c r="L694" s="1227"/>
      <c r="M694" s="1227"/>
      <c r="N694" s="1210" t="s">
        <v>42</v>
      </c>
      <c r="O694" s="1210"/>
      <c r="P694" s="1210">
        <v>0</v>
      </c>
      <c r="Q694" s="1210">
        <v>0</v>
      </c>
      <c r="R694" s="1210"/>
      <c r="S694" s="1213"/>
    </row>
    <row r="695" spans="1:19" s="1187" customFormat="1" ht="18.75" customHeight="1" hidden="1">
      <c r="A695" s="1225" t="s">
        <v>553</v>
      </c>
      <c r="B695" s="1209" t="s">
        <v>42</v>
      </c>
      <c r="C695" s="1210" t="e">
        <v>#DIV/0!</v>
      </c>
      <c r="D695" s="1210" t="e">
        <v>#DIV/0!</v>
      </c>
      <c r="E695" s="1230"/>
      <c r="F695" s="1231"/>
      <c r="G695" s="1231"/>
      <c r="H695" s="1232"/>
      <c r="I695" s="1227"/>
      <c r="J695" s="1210" t="s">
        <v>42</v>
      </c>
      <c r="K695" s="1210"/>
      <c r="L695" s="1227"/>
      <c r="M695" s="1227"/>
      <c r="N695" s="1210" t="s">
        <v>42</v>
      </c>
      <c r="O695" s="1210"/>
      <c r="P695" s="1210">
        <v>0</v>
      </c>
      <c r="Q695" s="1210">
        <v>0</v>
      </c>
      <c r="R695" s="1210"/>
      <c r="S695" s="1213"/>
    </row>
    <row r="696" spans="1:19" s="1187" customFormat="1" ht="18.75" customHeight="1" hidden="1">
      <c r="A696" s="1225" t="s">
        <v>554</v>
      </c>
      <c r="B696" s="1209" t="s">
        <v>42</v>
      </c>
      <c r="C696" s="1210" t="s">
        <v>42</v>
      </c>
      <c r="D696" s="1210" t="s">
        <v>42</v>
      </c>
      <c r="E696" s="1215" t="s">
        <v>42</v>
      </c>
      <c r="F696" s="1216" t="s">
        <v>42</v>
      </c>
      <c r="G696" s="1216" t="s">
        <v>42</v>
      </c>
      <c r="H696" s="1212" t="s">
        <v>42</v>
      </c>
      <c r="I696" s="1210" t="s">
        <v>42</v>
      </c>
      <c r="J696" s="1227"/>
      <c r="K696" s="1210"/>
      <c r="L696" s="1210" t="s">
        <v>42</v>
      </c>
      <c r="M696" s="1210" t="s">
        <v>42</v>
      </c>
      <c r="N696" s="1227"/>
      <c r="O696" s="1210"/>
      <c r="P696" s="1210" t="s">
        <v>42</v>
      </c>
      <c r="Q696" s="1210" t="s">
        <v>42</v>
      </c>
      <c r="R696" s="1210"/>
      <c r="S696" s="1213"/>
    </row>
    <row r="697" spans="1:19" s="1187" customFormat="1" ht="18.75" customHeight="1" hidden="1">
      <c r="A697" s="1226" t="s">
        <v>621</v>
      </c>
      <c r="B697" s="1209"/>
      <c r="C697" s="1227" t="e">
        <v>#DIV/0!</v>
      </c>
      <c r="D697" s="1227" t="e">
        <v>#DIV/0!</v>
      </c>
      <c r="E697" s="1215">
        <v>0</v>
      </c>
      <c r="F697" s="1216">
        <v>0</v>
      </c>
      <c r="G697" s="1216">
        <v>0</v>
      </c>
      <c r="H697" s="1212">
        <v>0</v>
      </c>
      <c r="I697" s="1210">
        <v>0</v>
      </c>
      <c r="J697" s="1210">
        <v>0</v>
      </c>
      <c r="K697" s="1210"/>
      <c r="L697" s="1210">
        <v>0</v>
      </c>
      <c r="M697" s="1210">
        <v>0</v>
      </c>
      <c r="N697" s="1210">
        <v>0</v>
      </c>
      <c r="O697" s="1210"/>
      <c r="P697" s="1210">
        <v>0</v>
      </c>
      <c r="Q697" s="1210">
        <v>0</v>
      </c>
      <c r="R697" s="1210"/>
      <c r="S697" s="1213"/>
    </row>
    <row r="698" spans="1:19" s="1187" customFormat="1" ht="18.75" customHeight="1" hidden="1">
      <c r="A698" s="1225" t="s">
        <v>552</v>
      </c>
      <c r="B698" s="1209" t="s">
        <v>42</v>
      </c>
      <c r="C698" s="1210" t="e">
        <v>#DIV/0!</v>
      </c>
      <c r="D698" s="1210" t="e">
        <v>#DIV/0!</v>
      </c>
      <c r="E698" s="1230"/>
      <c r="F698" s="1231"/>
      <c r="G698" s="1231"/>
      <c r="H698" s="1232"/>
      <c r="I698" s="1227"/>
      <c r="J698" s="1210" t="s">
        <v>42</v>
      </c>
      <c r="K698" s="1210"/>
      <c r="L698" s="1227"/>
      <c r="M698" s="1227"/>
      <c r="N698" s="1210" t="s">
        <v>42</v>
      </c>
      <c r="O698" s="1210"/>
      <c r="P698" s="1210">
        <v>0</v>
      </c>
      <c r="Q698" s="1210">
        <v>0</v>
      </c>
      <c r="R698" s="1210"/>
      <c r="S698" s="1213"/>
    </row>
    <row r="699" spans="1:19" s="1187" customFormat="1" ht="18.75" customHeight="1" hidden="1">
      <c r="A699" s="1225" t="s">
        <v>553</v>
      </c>
      <c r="B699" s="1209" t="s">
        <v>42</v>
      </c>
      <c r="C699" s="1210" t="e">
        <v>#DIV/0!</v>
      </c>
      <c r="D699" s="1210" t="e">
        <v>#DIV/0!</v>
      </c>
      <c r="E699" s="1230"/>
      <c r="F699" s="1231"/>
      <c r="G699" s="1231"/>
      <c r="H699" s="1232"/>
      <c r="I699" s="1227"/>
      <c r="J699" s="1210" t="s">
        <v>42</v>
      </c>
      <c r="K699" s="1210"/>
      <c r="L699" s="1227"/>
      <c r="M699" s="1227"/>
      <c r="N699" s="1210" t="s">
        <v>42</v>
      </c>
      <c r="O699" s="1210"/>
      <c r="P699" s="1210">
        <v>0</v>
      </c>
      <c r="Q699" s="1210">
        <v>0</v>
      </c>
      <c r="R699" s="1210"/>
      <c r="S699" s="1213"/>
    </row>
    <row r="700" spans="1:19" s="1187" customFormat="1" ht="18.75" customHeight="1" hidden="1" thickBot="1">
      <c r="A700" s="1241" t="s">
        <v>554</v>
      </c>
      <c r="B700" s="1242" t="s">
        <v>42</v>
      </c>
      <c r="C700" s="1243" t="s">
        <v>42</v>
      </c>
      <c r="D700" s="1243" t="s">
        <v>42</v>
      </c>
      <c r="E700" s="1244" t="s">
        <v>42</v>
      </c>
      <c r="F700" s="1245" t="s">
        <v>42</v>
      </c>
      <c r="G700" s="1245" t="s">
        <v>42</v>
      </c>
      <c r="H700" s="1246" t="s">
        <v>42</v>
      </c>
      <c r="I700" s="1243" t="s">
        <v>42</v>
      </c>
      <c r="J700" s="1247"/>
      <c r="K700" s="1243"/>
      <c r="L700" s="1243" t="s">
        <v>42</v>
      </c>
      <c r="M700" s="1243" t="s">
        <v>42</v>
      </c>
      <c r="N700" s="1247"/>
      <c r="O700" s="1243"/>
      <c r="P700" s="1243" t="s">
        <v>42</v>
      </c>
      <c r="Q700" s="1243" t="s">
        <v>42</v>
      </c>
      <c r="R700" s="1243"/>
      <c r="S700" s="1248"/>
    </row>
    <row r="701" spans="1:19" s="1187" customFormat="1" ht="18.75" customHeight="1" hidden="1">
      <c r="A701" s="1218" t="s">
        <v>581</v>
      </c>
      <c r="B701" s="1219" t="s">
        <v>42</v>
      </c>
      <c r="C701" s="1220" t="e">
        <v>#DIV/0!</v>
      </c>
      <c r="D701" s="1220" t="e">
        <v>#DIV/0!</v>
      </c>
      <c r="E701" s="1221">
        <v>0</v>
      </c>
      <c r="F701" s="1222">
        <v>0</v>
      </c>
      <c r="G701" s="1222">
        <v>0</v>
      </c>
      <c r="H701" s="1223">
        <v>0</v>
      </c>
      <c r="I701" s="1222">
        <v>0</v>
      </c>
      <c r="J701" s="1222">
        <v>0</v>
      </c>
      <c r="K701" s="1222"/>
      <c r="L701" s="1222">
        <v>0</v>
      </c>
      <c r="M701" s="1222">
        <v>0</v>
      </c>
      <c r="N701" s="1222">
        <v>0</v>
      </c>
      <c r="O701" s="1222"/>
      <c r="P701" s="1222">
        <v>0</v>
      </c>
      <c r="Q701" s="1222">
        <v>0</v>
      </c>
      <c r="R701" s="1222"/>
      <c r="S701" s="1224"/>
    </row>
    <row r="702" spans="1:19" s="1187" customFormat="1" ht="18.75" customHeight="1" hidden="1">
      <c r="A702" s="1225" t="s">
        <v>552</v>
      </c>
      <c r="B702" s="1209" t="s">
        <v>42</v>
      </c>
      <c r="C702" s="1210" t="e">
        <v>#DIV/0!</v>
      </c>
      <c r="D702" s="1210" t="e">
        <v>#DIV/0!</v>
      </c>
      <c r="E702" s="1211">
        <v>0</v>
      </c>
      <c r="F702" s="1210">
        <v>0</v>
      </c>
      <c r="G702" s="1210">
        <v>0</v>
      </c>
      <c r="H702" s="1212">
        <v>0</v>
      </c>
      <c r="I702" s="1210">
        <v>0</v>
      </c>
      <c r="J702" s="1210" t="s">
        <v>42</v>
      </c>
      <c r="K702" s="1210"/>
      <c r="L702" s="1210">
        <v>0</v>
      </c>
      <c r="M702" s="1210">
        <v>0</v>
      </c>
      <c r="N702" s="1210" t="s">
        <v>42</v>
      </c>
      <c r="O702" s="1210"/>
      <c r="P702" s="1210">
        <v>0</v>
      </c>
      <c r="Q702" s="1210">
        <v>0</v>
      </c>
      <c r="R702" s="1210"/>
      <c r="S702" s="1213"/>
    </row>
    <row r="703" spans="1:19" s="1187" customFormat="1" ht="18.75" customHeight="1" hidden="1">
      <c r="A703" s="1225" t="s">
        <v>553</v>
      </c>
      <c r="B703" s="1209" t="s">
        <v>42</v>
      </c>
      <c r="C703" s="1210" t="e">
        <v>#DIV/0!</v>
      </c>
      <c r="D703" s="1210" t="e">
        <v>#DIV/0!</v>
      </c>
      <c r="E703" s="1211">
        <v>0</v>
      </c>
      <c r="F703" s="1210">
        <v>0</v>
      </c>
      <c r="G703" s="1210">
        <v>0</v>
      </c>
      <c r="H703" s="1212">
        <v>0</v>
      </c>
      <c r="I703" s="1210">
        <v>0</v>
      </c>
      <c r="J703" s="1210" t="s">
        <v>42</v>
      </c>
      <c r="K703" s="1210"/>
      <c r="L703" s="1210">
        <v>0</v>
      </c>
      <c r="M703" s="1210">
        <v>0</v>
      </c>
      <c r="N703" s="1210" t="s">
        <v>42</v>
      </c>
      <c r="O703" s="1210"/>
      <c r="P703" s="1210">
        <v>0</v>
      </c>
      <c r="Q703" s="1210">
        <v>0</v>
      </c>
      <c r="R703" s="1210"/>
      <c r="S703" s="1213"/>
    </row>
    <row r="704" spans="1:19" s="1187" customFormat="1" ht="18.75" customHeight="1" hidden="1">
      <c r="A704" s="1225" t="s">
        <v>554</v>
      </c>
      <c r="B704" s="1209" t="s">
        <v>42</v>
      </c>
      <c r="C704" s="1210" t="s">
        <v>42</v>
      </c>
      <c r="D704" s="1210" t="s">
        <v>42</v>
      </c>
      <c r="E704" s="1215" t="s">
        <v>42</v>
      </c>
      <c r="F704" s="1216" t="s">
        <v>42</v>
      </c>
      <c r="G704" s="1216" t="s">
        <v>42</v>
      </c>
      <c r="H704" s="1212" t="s">
        <v>42</v>
      </c>
      <c r="I704" s="1210" t="s">
        <v>42</v>
      </c>
      <c r="J704" s="1210">
        <v>0</v>
      </c>
      <c r="K704" s="1210"/>
      <c r="L704" s="1210" t="s">
        <v>42</v>
      </c>
      <c r="M704" s="1210" t="s">
        <v>42</v>
      </c>
      <c r="N704" s="1210">
        <v>0</v>
      </c>
      <c r="O704" s="1210"/>
      <c r="P704" s="1210" t="s">
        <v>42</v>
      </c>
      <c r="Q704" s="1210" t="s">
        <v>42</v>
      </c>
      <c r="R704" s="1210"/>
      <c r="S704" s="1213"/>
    </row>
    <row r="705" spans="1:19" s="1187" customFormat="1" ht="18.75" customHeight="1" hidden="1">
      <c r="A705" s="1226" t="s">
        <v>621</v>
      </c>
      <c r="B705" s="1209"/>
      <c r="C705" s="1227" t="e">
        <v>#DIV/0!</v>
      </c>
      <c r="D705" s="1227" t="e">
        <v>#DIV/0!</v>
      </c>
      <c r="E705" s="1215">
        <v>0</v>
      </c>
      <c r="F705" s="1216">
        <v>0</v>
      </c>
      <c r="G705" s="1216">
        <v>0</v>
      </c>
      <c r="H705" s="1228">
        <v>0</v>
      </c>
      <c r="I705" s="1229">
        <v>0</v>
      </c>
      <c r="J705" s="1229">
        <v>0</v>
      </c>
      <c r="K705" s="1229"/>
      <c r="L705" s="1210">
        <v>0</v>
      </c>
      <c r="M705" s="1210">
        <v>0</v>
      </c>
      <c r="N705" s="1210">
        <v>0</v>
      </c>
      <c r="O705" s="1210"/>
      <c r="P705" s="1210">
        <v>0</v>
      </c>
      <c r="Q705" s="1210">
        <v>0</v>
      </c>
      <c r="R705" s="1210"/>
      <c r="S705" s="1213"/>
    </row>
    <row r="706" spans="1:19" s="1187" customFormat="1" ht="18.75" customHeight="1" hidden="1">
      <c r="A706" s="1225" t="s">
        <v>552</v>
      </c>
      <c r="B706" s="1209" t="s">
        <v>42</v>
      </c>
      <c r="C706" s="1210" t="e">
        <v>#DIV/0!</v>
      </c>
      <c r="D706" s="1210" t="e">
        <v>#DIV/0!</v>
      </c>
      <c r="E706" s="1230"/>
      <c r="F706" s="1231"/>
      <c r="G706" s="1231"/>
      <c r="H706" s="1232"/>
      <c r="I706" s="1227"/>
      <c r="J706" s="1229" t="s">
        <v>42</v>
      </c>
      <c r="K706" s="1229"/>
      <c r="L706" s="1227"/>
      <c r="M706" s="1227"/>
      <c r="N706" s="1210" t="s">
        <v>42</v>
      </c>
      <c r="O706" s="1210"/>
      <c r="P706" s="1210">
        <v>0</v>
      </c>
      <c r="Q706" s="1210">
        <v>0</v>
      </c>
      <c r="R706" s="1210"/>
      <c r="S706" s="1213"/>
    </row>
    <row r="707" spans="1:19" s="1187" customFormat="1" ht="18.75" customHeight="1" hidden="1">
      <c r="A707" s="1225" t="s">
        <v>553</v>
      </c>
      <c r="B707" s="1209" t="s">
        <v>42</v>
      </c>
      <c r="C707" s="1210" t="e">
        <v>#DIV/0!</v>
      </c>
      <c r="D707" s="1210" t="e">
        <v>#DIV/0!</v>
      </c>
      <c r="E707" s="1230"/>
      <c r="F707" s="1231"/>
      <c r="G707" s="1231"/>
      <c r="H707" s="1232"/>
      <c r="I707" s="1227"/>
      <c r="J707" s="1229" t="s">
        <v>42</v>
      </c>
      <c r="K707" s="1229"/>
      <c r="L707" s="1227"/>
      <c r="M707" s="1227"/>
      <c r="N707" s="1210" t="s">
        <v>42</v>
      </c>
      <c r="O707" s="1210"/>
      <c r="P707" s="1210">
        <v>0</v>
      </c>
      <c r="Q707" s="1210">
        <v>0</v>
      </c>
      <c r="R707" s="1210"/>
      <c r="S707" s="1213"/>
    </row>
    <row r="708" spans="1:19" s="1187" customFormat="1" ht="18.75" customHeight="1" hidden="1">
      <c r="A708" s="1225" t="s">
        <v>554</v>
      </c>
      <c r="B708" s="1209" t="s">
        <v>42</v>
      </c>
      <c r="C708" s="1210" t="s">
        <v>42</v>
      </c>
      <c r="D708" s="1210" t="s">
        <v>42</v>
      </c>
      <c r="E708" s="1215" t="s">
        <v>42</v>
      </c>
      <c r="F708" s="1216" t="s">
        <v>42</v>
      </c>
      <c r="G708" s="1216" t="s">
        <v>42</v>
      </c>
      <c r="H708" s="1212" t="s">
        <v>42</v>
      </c>
      <c r="I708" s="1210" t="s">
        <v>42</v>
      </c>
      <c r="J708" s="1227"/>
      <c r="K708" s="1229"/>
      <c r="L708" s="1210" t="s">
        <v>42</v>
      </c>
      <c r="M708" s="1210" t="s">
        <v>42</v>
      </c>
      <c r="N708" s="1227"/>
      <c r="O708" s="1210"/>
      <c r="P708" s="1210" t="s">
        <v>42</v>
      </c>
      <c r="Q708" s="1210" t="s">
        <v>42</v>
      </c>
      <c r="R708" s="1210"/>
      <c r="S708" s="1213"/>
    </row>
    <row r="709" spans="1:19" s="1187" customFormat="1" ht="18.75" customHeight="1" hidden="1">
      <c r="A709" s="1226" t="s">
        <v>621</v>
      </c>
      <c r="B709" s="1209"/>
      <c r="C709" s="1227" t="e">
        <v>#DIV/0!</v>
      </c>
      <c r="D709" s="1227" t="e">
        <v>#DIV/0!</v>
      </c>
      <c r="E709" s="1215">
        <v>0</v>
      </c>
      <c r="F709" s="1216">
        <v>0</v>
      </c>
      <c r="G709" s="1216">
        <v>0</v>
      </c>
      <c r="H709" s="1212">
        <v>0</v>
      </c>
      <c r="I709" s="1210">
        <v>0</v>
      </c>
      <c r="J709" s="1210">
        <v>0</v>
      </c>
      <c r="K709" s="1210"/>
      <c r="L709" s="1210">
        <v>0</v>
      </c>
      <c r="M709" s="1210">
        <v>0</v>
      </c>
      <c r="N709" s="1210">
        <v>0</v>
      </c>
      <c r="O709" s="1210"/>
      <c r="P709" s="1210">
        <v>0</v>
      </c>
      <c r="Q709" s="1210">
        <v>0</v>
      </c>
      <c r="R709" s="1210"/>
      <c r="S709" s="1213"/>
    </row>
    <row r="710" spans="1:19" s="1187" customFormat="1" ht="18.75" customHeight="1" hidden="1">
      <c r="A710" s="1225" t="s">
        <v>552</v>
      </c>
      <c r="B710" s="1209" t="s">
        <v>42</v>
      </c>
      <c r="C710" s="1210" t="e">
        <v>#DIV/0!</v>
      </c>
      <c r="D710" s="1210" t="e">
        <v>#DIV/0!</v>
      </c>
      <c r="E710" s="1230"/>
      <c r="F710" s="1231"/>
      <c r="G710" s="1231"/>
      <c r="H710" s="1232"/>
      <c r="I710" s="1227"/>
      <c r="J710" s="1210" t="s">
        <v>42</v>
      </c>
      <c r="K710" s="1210"/>
      <c r="L710" s="1227"/>
      <c r="M710" s="1227"/>
      <c r="N710" s="1210" t="s">
        <v>42</v>
      </c>
      <c r="O710" s="1210"/>
      <c r="P710" s="1210">
        <v>0</v>
      </c>
      <c r="Q710" s="1210">
        <v>0</v>
      </c>
      <c r="R710" s="1210"/>
      <c r="S710" s="1213"/>
    </row>
    <row r="711" spans="1:19" s="1187" customFormat="1" ht="18.75" customHeight="1" hidden="1">
      <c r="A711" s="1225" t="s">
        <v>553</v>
      </c>
      <c r="B711" s="1209" t="s">
        <v>42</v>
      </c>
      <c r="C711" s="1210" t="e">
        <v>#DIV/0!</v>
      </c>
      <c r="D711" s="1210" t="e">
        <v>#DIV/0!</v>
      </c>
      <c r="E711" s="1230"/>
      <c r="F711" s="1231"/>
      <c r="G711" s="1231"/>
      <c r="H711" s="1232"/>
      <c r="I711" s="1227"/>
      <c r="J711" s="1210" t="s">
        <v>42</v>
      </c>
      <c r="K711" s="1210"/>
      <c r="L711" s="1227"/>
      <c r="M711" s="1227"/>
      <c r="N711" s="1210" t="s">
        <v>42</v>
      </c>
      <c r="O711" s="1210"/>
      <c r="P711" s="1210">
        <v>0</v>
      </c>
      <c r="Q711" s="1210">
        <v>0</v>
      </c>
      <c r="R711" s="1210"/>
      <c r="S711" s="1213"/>
    </row>
    <row r="712" spans="1:19" s="1187" customFormat="1" ht="18.75" customHeight="1" hidden="1">
      <c r="A712" s="1225" t="s">
        <v>554</v>
      </c>
      <c r="B712" s="1209" t="s">
        <v>42</v>
      </c>
      <c r="C712" s="1210" t="s">
        <v>42</v>
      </c>
      <c r="D712" s="1210" t="s">
        <v>42</v>
      </c>
      <c r="E712" s="1215" t="s">
        <v>42</v>
      </c>
      <c r="F712" s="1216" t="s">
        <v>42</v>
      </c>
      <c r="G712" s="1216" t="s">
        <v>42</v>
      </c>
      <c r="H712" s="1212" t="s">
        <v>42</v>
      </c>
      <c r="I712" s="1210" t="s">
        <v>42</v>
      </c>
      <c r="J712" s="1227"/>
      <c r="K712" s="1210"/>
      <c r="L712" s="1210" t="s">
        <v>42</v>
      </c>
      <c r="M712" s="1210" t="s">
        <v>42</v>
      </c>
      <c r="N712" s="1227"/>
      <c r="O712" s="1210"/>
      <c r="P712" s="1210" t="s">
        <v>42</v>
      </c>
      <c r="Q712" s="1210" t="s">
        <v>42</v>
      </c>
      <c r="R712" s="1210"/>
      <c r="S712" s="1213"/>
    </row>
    <row r="713" spans="1:19" s="1187" customFormat="1" ht="18.75" customHeight="1" hidden="1">
      <c r="A713" s="1226" t="s">
        <v>621</v>
      </c>
      <c r="B713" s="1209"/>
      <c r="C713" s="1227" t="e">
        <v>#DIV/0!</v>
      </c>
      <c r="D713" s="1227" t="e">
        <v>#DIV/0!</v>
      </c>
      <c r="E713" s="1215">
        <v>0</v>
      </c>
      <c r="F713" s="1216">
        <v>0</v>
      </c>
      <c r="G713" s="1216">
        <v>0</v>
      </c>
      <c r="H713" s="1212">
        <v>0</v>
      </c>
      <c r="I713" s="1210">
        <v>0</v>
      </c>
      <c r="J713" s="1210">
        <v>0</v>
      </c>
      <c r="K713" s="1210"/>
      <c r="L713" s="1210">
        <v>0</v>
      </c>
      <c r="M713" s="1210">
        <v>0</v>
      </c>
      <c r="N713" s="1210">
        <v>0</v>
      </c>
      <c r="O713" s="1210"/>
      <c r="P713" s="1210">
        <v>0</v>
      </c>
      <c r="Q713" s="1210">
        <v>0</v>
      </c>
      <c r="R713" s="1210"/>
      <c r="S713" s="1213"/>
    </row>
    <row r="714" spans="1:19" s="1187" customFormat="1" ht="18.75" customHeight="1" hidden="1">
      <c r="A714" s="1225" t="s">
        <v>552</v>
      </c>
      <c r="B714" s="1209" t="s">
        <v>42</v>
      </c>
      <c r="C714" s="1210" t="e">
        <v>#DIV/0!</v>
      </c>
      <c r="D714" s="1210" t="e">
        <v>#DIV/0!</v>
      </c>
      <c r="E714" s="1230"/>
      <c r="F714" s="1231"/>
      <c r="G714" s="1231"/>
      <c r="H714" s="1232"/>
      <c r="I714" s="1227"/>
      <c r="J714" s="1210" t="s">
        <v>42</v>
      </c>
      <c r="K714" s="1210"/>
      <c r="L714" s="1227"/>
      <c r="M714" s="1227"/>
      <c r="N714" s="1210" t="s">
        <v>42</v>
      </c>
      <c r="O714" s="1210"/>
      <c r="P714" s="1210">
        <v>0</v>
      </c>
      <c r="Q714" s="1210">
        <v>0</v>
      </c>
      <c r="R714" s="1210"/>
      <c r="S714" s="1213"/>
    </row>
    <row r="715" spans="1:19" s="1187" customFormat="1" ht="18.75" customHeight="1" hidden="1">
      <c r="A715" s="1225" t="s">
        <v>553</v>
      </c>
      <c r="B715" s="1209" t="s">
        <v>42</v>
      </c>
      <c r="C715" s="1210" t="e">
        <v>#DIV/0!</v>
      </c>
      <c r="D715" s="1210" t="e">
        <v>#DIV/0!</v>
      </c>
      <c r="E715" s="1230"/>
      <c r="F715" s="1231"/>
      <c r="G715" s="1231"/>
      <c r="H715" s="1232"/>
      <c r="I715" s="1227"/>
      <c r="J715" s="1210" t="s">
        <v>42</v>
      </c>
      <c r="K715" s="1210"/>
      <c r="L715" s="1227"/>
      <c r="M715" s="1227"/>
      <c r="N715" s="1210" t="s">
        <v>42</v>
      </c>
      <c r="O715" s="1210"/>
      <c r="P715" s="1210">
        <v>0</v>
      </c>
      <c r="Q715" s="1210">
        <v>0</v>
      </c>
      <c r="R715" s="1210"/>
      <c r="S715" s="1213"/>
    </row>
    <row r="716" spans="1:19" s="1187" customFormat="1" ht="18.75" customHeight="1" hidden="1">
      <c r="A716" s="1225" t="s">
        <v>554</v>
      </c>
      <c r="B716" s="1209" t="s">
        <v>42</v>
      </c>
      <c r="C716" s="1210" t="s">
        <v>42</v>
      </c>
      <c r="D716" s="1210" t="s">
        <v>42</v>
      </c>
      <c r="E716" s="1215" t="s">
        <v>42</v>
      </c>
      <c r="F716" s="1216" t="s">
        <v>42</v>
      </c>
      <c r="G716" s="1216" t="s">
        <v>42</v>
      </c>
      <c r="H716" s="1212" t="s">
        <v>42</v>
      </c>
      <c r="I716" s="1210" t="s">
        <v>42</v>
      </c>
      <c r="J716" s="1227"/>
      <c r="K716" s="1210"/>
      <c r="L716" s="1210" t="s">
        <v>42</v>
      </c>
      <c r="M716" s="1210" t="s">
        <v>42</v>
      </c>
      <c r="N716" s="1227"/>
      <c r="O716" s="1210"/>
      <c r="P716" s="1210" t="s">
        <v>42</v>
      </c>
      <c r="Q716" s="1210" t="s">
        <v>42</v>
      </c>
      <c r="R716" s="1210"/>
      <c r="S716" s="1213"/>
    </row>
    <row r="717" spans="1:19" s="1187" customFormat="1" ht="18.75" customHeight="1" hidden="1">
      <c r="A717" s="1226" t="s">
        <v>621</v>
      </c>
      <c r="B717" s="1209"/>
      <c r="C717" s="1227" t="e">
        <v>#DIV/0!</v>
      </c>
      <c r="D717" s="1227" t="e">
        <v>#DIV/0!</v>
      </c>
      <c r="E717" s="1215">
        <v>0</v>
      </c>
      <c r="F717" s="1216">
        <v>0</v>
      </c>
      <c r="G717" s="1216">
        <v>0</v>
      </c>
      <c r="H717" s="1212">
        <v>0</v>
      </c>
      <c r="I717" s="1210">
        <v>0</v>
      </c>
      <c r="J717" s="1210">
        <v>0</v>
      </c>
      <c r="K717" s="1210"/>
      <c r="L717" s="1210">
        <v>0</v>
      </c>
      <c r="M717" s="1210">
        <v>0</v>
      </c>
      <c r="N717" s="1210">
        <v>0</v>
      </c>
      <c r="O717" s="1210"/>
      <c r="P717" s="1210">
        <v>0</v>
      </c>
      <c r="Q717" s="1210">
        <v>0</v>
      </c>
      <c r="R717" s="1210"/>
      <c r="S717" s="1213"/>
    </row>
    <row r="718" spans="1:19" s="1187" customFormat="1" ht="18.75" customHeight="1" hidden="1">
      <c r="A718" s="1225" t="s">
        <v>552</v>
      </c>
      <c r="B718" s="1209" t="s">
        <v>42</v>
      </c>
      <c r="C718" s="1210" t="e">
        <v>#DIV/0!</v>
      </c>
      <c r="D718" s="1210" t="e">
        <v>#DIV/0!</v>
      </c>
      <c r="E718" s="1230"/>
      <c r="F718" s="1231"/>
      <c r="G718" s="1231"/>
      <c r="H718" s="1232"/>
      <c r="I718" s="1227"/>
      <c r="J718" s="1210" t="s">
        <v>42</v>
      </c>
      <c r="K718" s="1210"/>
      <c r="L718" s="1227"/>
      <c r="M718" s="1227"/>
      <c r="N718" s="1210" t="s">
        <v>42</v>
      </c>
      <c r="O718" s="1210"/>
      <c r="P718" s="1210">
        <v>0</v>
      </c>
      <c r="Q718" s="1210">
        <v>0</v>
      </c>
      <c r="R718" s="1210"/>
      <c r="S718" s="1213"/>
    </row>
    <row r="719" spans="1:19" s="1187" customFormat="1" ht="18.75" customHeight="1" hidden="1">
      <c r="A719" s="1225" t="s">
        <v>553</v>
      </c>
      <c r="B719" s="1209" t="s">
        <v>42</v>
      </c>
      <c r="C719" s="1210" t="e">
        <v>#DIV/0!</v>
      </c>
      <c r="D719" s="1210" t="e">
        <v>#DIV/0!</v>
      </c>
      <c r="E719" s="1230"/>
      <c r="F719" s="1231"/>
      <c r="G719" s="1231"/>
      <c r="H719" s="1232"/>
      <c r="I719" s="1227"/>
      <c r="J719" s="1210" t="s">
        <v>42</v>
      </c>
      <c r="K719" s="1210"/>
      <c r="L719" s="1227"/>
      <c r="M719" s="1227"/>
      <c r="N719" s="1210" t="s">
        <v>42</v>
      </c>
      <c r="O719" s="1210"/>
      <c r="P719" s="1210">
        <v>0</v>
      </c>
      <c r="Q719" s="1210">
        <v>0</v>
      </c>
      <c r="R719" s="1210"/>
      <c r="S719" s="1213"/>
    </row>
    <row r="720" spans="1:19" s="1187" customFormat="1" ht="18.75" customHeight="1" hidden="1">
      <c r="A720" s="1225" t="s">
        <v>554</v>
      </c>
      <c r="B720" s="1209" t="s">
        <v>42</v>
      </c>
      <c r="C720" s="1210" t="s">
        <v>42</v>
      </c>
      <c r="D720" s="1210" t="s">
        <v>42</v>
      </c>
      <c r="E720" s="1215" t="s">
        <v>42</v>
      </c>
      <c r="F720" s="1216" t="s">
        <v>42</v>
      </c>
      <c r="G720" s="1216" t="s">
        <v>42</v>
      </c>
      <c r="H720" s="1212" t="s">
        <v>42</v>
      </c>
      <c r="I720" s="1210" t="s">
        <v>42</v>
      </c>
      <c r="J720" s="1227"/>
      <c r="K720" s="1210"/>
      <c r="L720" s="1210" t="s">
        <v>42</v>
      </c>
      <c r="M720" s="1210" t="s">
        <v>42</v>
      </c>
      <c r="N720" s="1227"/>
      <c r="O720" s="1210"/>
      <c r="P720" s="1210" t="s">
        <v>42</v>
      </c>
      <c r="Q720" s="1210" t="s">
        <v>42</v>
      </c>
      <c r="R720" s="1210"/>
      <c r="S720" s="1213"/>
    </row>
    <row r="721" spans="1:19" s="1187" customFormat="1" ht="18.75" customHeight="1" hidden="1">
      <c r="A721" s="1226" t="s">
        <v>621</v>
      </c>
      <c r="B721" s="1209"/>
      <c r="C721" s="1227" t="e">
        <v>#DIV/0!</v>
      </c>
      <c r="D721" s="1227" t="e">
        <v>#DIV/0!</v>
      </c>
      <c r="E721" s="1215">
        <v>0</v>
      </c>
      <c r="F721" s="1216">
        <v>0</v>
      </c>
      <c r="G721" s="1216">
        <v>0</v>
      </c>
      <c r="H721" s="1212">
        <v>0</v>
      </c>
      <c r="I721" s="1210">
        <v>0</v>
      </c>
      <c r="J721" s="1210">
        <v>0</v>
      </c>
      <c r="K721" s="1210"/>
      <c r="L721" s="1210">
        <v>0</v>
      </c>
      <c r="M721" s="1210">
        <v>0</v>
      </c>
      <c r="N721" s="1210">
        <v>0</v>
      </c>
      <c r="O721" s="1210"/>
      <c r="P721" s="1210">
        <v>0</v>
      </c>
      <c r="Q721" s="1210">
        <v>0</v>
      </c>
      <c r="R721" s="1210"/>
      <c r="S721" s="1213"/>
    </row>
    <row r="722" spans="1:19" s="1187" customFormat="1" ht="18.75" customHeight="1" hidden="1">
      <c r="A722" s="1225" t="s">
        <v>552</v>
      </c>
      <c r="B722" s="1209" t="s">
        <v>42</v>
      </c>
      <c r="C722" s="1210" t="e">
        <v>#DIV/0!</v>
      </c>
      <c r="D722" s="1210" t="e">
        <v>#DIV/0!</v>
      </c>
      <c r="E722" s="1230"/>
      <c r="F722" s="1231"/>
      <c r="G722" s="1231"/>
      <c r="H722" s="1232"/>
      <c r="I722" s="1227"/>
      <c r="J722" s="1210" t="s">
        <v>42</v>
      </c>
      <c r="K722" s="1210"/>
      <c r="L722" s="1227"/>
      <c r="M722" s="1227"/>
      <c r="N722" s="1210" t="s">
        <v>42</v>
      </c>
      <c r="O722" s="1210"/>
      <c r="P722" s="1210">
        <v>0</v>
      </c>
      <c r="Q722" s="1210">
        <v>0</v>
      </c>
      <c r="R722" s="1210"/>
      <c r="S722" s="1213"/>
    </row>
    <row r="723" spans="1:19" s="1187" customFormat="1" ht="18.75" customHeight="1" hidden="1">
      <c r="A723" s="1225" t="s">
        <v>553</v>
      </c>
      <c r="B723" s="1209" t="s">
        <v>42</v>
      </c>
      <c r="C723" s="1210" t="e">
        <v>#DIV/0!</v>
      </c>
      <c r="D723" s="1210" t="e">
        <v>#DIV/0!</v>
      </c>
      <c r="E723" s="1230"/>
      <c r="F723" s="1231"/>
      <c r="G723" s="1231"/>
      <c r="H723" s="1232"/>
      <c r="I723" s="1227"/>
      <c r="J723" s="1210" t="s">
        <v>42</v>
      </c>
      <c r="K723" s="1210"/>
      <c r="L723" s="1227"/>
      <c r="M723" s="1227"/>
      <c r="N723" s="1210" t="s">
        <v>42</v>
      </c>
      <c r="O723" s="1210"/>
      <c r="P723" s="1210">
        <v>0</v>
      </c>
      <c r="Q723" s="1210">
        <v>0</v>
      </c>
      <c r="R723" s="1210"/>
      <c r="S723" s="1213"/>
    </row>
    <row r="724" spans="1:19" s="1187" customFormat="1" ht="18.75" customHeight="1" hidden="1">
      <c r="A724" s="1225" t="s">
        <v>554</v>
      </c>
      <c r="B724" s="1209" t="s">
        <v>42</v>
      </c>
      <c r="C724" s="1210" t="s">
        <v>42</v>
      </c>
      <c r="D724" s="1210" t="s">
        <v>42</v>
      </c>
      <c r="E724" s="1215" t="s">
        <v>42</v>
      </c>
      <c r="F724" s="1216" t="s">
        <v>42</v>
      </c>
      <c r="G724" s="1216" t="s">
        <v>42</v>
      </c>
      <c r="H724" s="1212" t="s">
        <v>42</v>
      </c>
      <c r="I724" s="1210" t="s">
        <v>42</v>
      </c>
      <c r="J724" s="1227"/>
      <c r="K724" s="1210"/>
      <c r="L724" s="1210" t="s">
        <v>42</v>
      </c>
      <c r="M724" s="1210" t="s">
        <v>42</v>
      </c>
      <c r="N724" s="1227"/>
      <c r="O724" s="1210"/>
      <c r="P724" s="1210" t="s">
        <v>42</v>
      </c>
      <c r="Q724" s="1210" t="s">
        <v>42</v>
      </c>
      <c r="R724" s="1210"/>
      <c r="S724" s="1213"/>
    </row>
    <row r="725" spans="1:19" s="1187" customFormat="1" ht="18.75" customHeight="1" hidden="1">
      <c r="A725" s="1226" t="s">
        <v>621</v>
      </c>
      <c r="B725" s="1209"/>
      <c r="C725" s="1227" t="e">
        <v>#DIV/0!</v>
      </c>
      <c r="D725" s="1227" t="e">
        <v>#DIV/0!</v>
      </c>
      <c r="E725" s="1215">
        <v>0</v>
      </c>
      <c r="F725" s="1216">
        <v>0</v>
      </c>
      <c r="G725" s="1216">
        <v>0</v>
      </c>
      <c r="H725" s="1212">
        <v>0</v>
      </c>
      <c r="I725" s="1210">
        <v>0</v>
      </c>
      <c r="J725" s="1210">
        <v>0</v>
      </c>
      <c r="K725" s="1210"/>
      <c r="L725" s="1210">
        <v>0</v>
      </c>
      <c r="M725" s="1210">
        <v>0</v>
      </c>
      <c r="N725" s="1210">
        <v>0</v>
      </c>
      <c r="O725" s="1210"/>
      <c r="P725" s="1210">
        <v>0</v>
      </c>
      <c r="Q725" s="1210">
        <v>0</v>
      </c>
      <c r="R725" s="1210"/>
      <c r="S725" s="1213"/>
    </row>
    <row r="726" spans="1:19" s="1187" customFormat="1" ht="18.75" customHeight="1" hidden="1">
      <c r="A726" s="1225" t="s">
        <v>552</v>
      </c>
      <c r="B726" s="1209" t="s">
        <v>42</v>
      </c>
      <c r="C726" s="1210" t="e">
        <v>#DIV/0!</v>
      </c>
      <c r="D726" s="1210" t="e">
        <v>#DIV/0!</v>
      </c>
      <c r="E726" s="1230"/>
      <c r="F726" s="1231"/>
      <c r="G726" s="1231"/>
      <c r="H726" s="1232"/>
      <c r="I726" s="1227"/>
      <c r="J726" s="1210" t="s">
        <v>42</v>
      </c>
      <c r="K726" s="1210"/>
      <c r="L726" s="1227"/>
      <c r="M726" s="1227"/>
      <c r="N726" s="1210" t="s">
        <v>42</v>
      </c>
      <c r="O726" s="1210"/>
      <c r="P726" s="1210">
        <v>0</v>
      </c>
      <c r="Q726" s="1210">
        <v>0</v>
      </c>
      <c r="R726" s="1210"/>
      <c r="S726" s="1213"/>
    </row>
    <row r="727" spans="1:19" s="1187" customFormat="1" ht="18.75" customHeight="1" hidden="1">
      <c r="A727" s="1225" t="s">
        <v>553</v>
      </c>
      <c r="B727" s="1209" t="s">
        <v>42</v>
      </c>
      <c r="C727" s="1210" t="e">
        <v>#DIV/0!</v>
      </c>
      <c r="D727" s="1210" t="e">
        <v>#DIV/0!</v>
      </c>
      <c r="E727" s="1230"/>
      <c r="F727" s="1231"/>
      <c r="G727" s="1231"/>
      <c r="H727" s="1232"/>
      <c r="I727" s="1227"/>
      <c r="J727" s="1210" t="s">
        <v>42</v>
      </c>
      <c r="K727" s="1210"/>
      <c r="L727" s="1227"/>
      <c r="M727" s="1227"/>
      <c r="N727" s="1210" t="s">
        <v>42</v>
      </c>
      <c r="O727" s="1210"/>
      <c r="P727" s="1210">
        <v>0</v>
      </c>
      <c r="Q727" s="1210">
        <v>0</v>
      </c>
      <c r="R727" s="1210"/>
      <c r="S727" s="1213"/>
    </row>
    <row r="728" spans="1:19" s="1187" customFormat="1" ht="18.75" customHeight="1" hidden="1">
      <c r="A728" s="1225" t="s">
        <v>554</v>
      </c>
      <c r="B728" s="1209" t="s">
        <v>42</v>
      </c>
      <c r="C728" s="1210" t="s">
        <v>42</v>
      </c>
      <c r="D728" s="1210" t="s">
        <v>42</v>
      </c>
      <c r="E728" s="1215" t="s">
        <v>42</v>
      </c>
      <c r="F728" s="1216" t="s">
        <v>42</v>
      </c>
      <c r="G728" s="1216" t="s">
        <v>42</v>
      </c>
      <c r="H728" s="1212" t="s">
        <v>42</v>
      </c>
      <c r="I728" s="1210" t="s">
        <v>42</v>
      </c>
      <c r="J728" s="1227"/>
      <c r="K728" s="1210"/>
      <c r="L728" s="1210" t="s">
        <v>42</v>
      </c>
      <c r="M728" s="1210" t="s">
        <v>42</v>
      </c>
      <c r="N728" s="1227"/>
      <c r="O728" s="1210"/>
      <c r="P728" s="1210" t="s">
        <v>42</v>
      </c>
      <c r="Q728" s="1210" t="s">
        <v>42</v>
      </c>
      <c r="R728" s="1210"/>
      <c r="S728" s="1213"/>
    </row>
    <row r="729" spans="1:19" s="1187" customFormat="1" ht="18.75" customHeight="1" hidden="1">
      <c r="A729" s="1226" t="s">
        <v>621</v>
      </c>
      <c r="B729" s="1209"/>
      <c r="C729" s="1227" t="e">
        <v>#DIV/0!</v>
      </c>
      <c r="D729" s="1227" t="e">
        <v>#DIV/0!</v>
      </c>
      <c r="E729" s="1215">
        <v>0</v>
      </c>
      <c r="F729" s="1216">
        <v>0</v>
      </c>
      <c r="G729" s="1216">
        <v>0</v>
      </c>
      <c r="H729" s="1212">
        <v>0</v>
      </c>
      <c r="I729" s="1210">
        <v>0</v>
      </c>
      <c r="J729" s="1210">
        <v>0</v>
      </c>
      <c r="K729" s="1210"/>
      <c r="L729" s="1210">
        <v>0</v>
      </c>
      <c r="M729" s="1210">
        <v>0</v>
      </c>
      <c r="N729" s="1210">
        <v>0</v>
      </c>
      <c r="O729" s="1210"/>
      <c r="P729" s="1210">
        <v>0</v>
      </c>
      <c r="Q729" s="1210">
        <v>0</v>
      </c>
      <c r="R729" s="1210"/>
      <c r="S729" s="1213"/>
    </row>
    <row r="730" spans="1:19" s="1187" customFormat="1" ht="18.75" customHeight="1" hidden="1">
      <c r="A730" s="1225" t="s">
        <v>552</v>
      </c>
      <c r="B730" s="1209" t="s">
        <v>42</v>
      </c>
      <c r="C730" s="1210" t="e">
        <v>#DIV/0!</v>
      </c>
      <c r="D730" s="1210" t="e">
        <v>#DIV/0!</v>
      </c>
      <c r="E730" s="1230"/>
      <c r="F730" s="1231"/>
      <c r="G730" s="1231"/>
      <c r="H730" s="1232"/>
      <c r="I730" s="1227"/>
      <c r="J730" s="1210" t="s">
        <v>42</v>
      </c>
      <c r="K730" s="1210"/>
      <c r="L730" s="1227"/>
      <c r="M730" s="1227"/>
      <c r="N730" s="1210" t="s">
        <v>42</v>
      </c>
      <c r="O730" s="1210"/>
      <c r="P730" s="1210">
        <v>0</v>
      </c>
      <c r="Q730" s="1210">
        <v>0</v>
      </c>
      <c r="R730" s="1210"/>
      <c r="S730" s="1213"/>
    </row>
    <row r="731" spans="1:19" s="1187" customFormat="1" ht="18.75" customHeight="1" hidden="1">
      <c r="A731" s="1225" t="s">
        <v>553</v>
      </c>
      <c r="B731" s="1209" t="s">
        <v>42</v>
      </c>
      <c r="C731" s="1210" t="e">
        <v>#DIV/0!</v>
      </c>
      <c r="D731" s="1210" t="e">
        <v>#DIV/0!</v>
      </c>
      <c r="E731" s="1230"/>
      <c r="F731" s="1231"/>
      <c r="G731" s="1231"/>
      <c r="H731" s="1232"/>
      <c r="I731" s="1227"/>
      <c r="J731" s="1210" t="s">
        <v>42</v>
      </c>
      <c r="K731" s="1210"/>
      <c r="L731" s="1227"/>
      <c r="M731" s="1227"/>
      <c r="N731" s="1210" t="s">
        <v>42</v>
      </c>
      <c r="O731" s="1210"/>
      <c r="P731" s="1210">
        <v>0</v>
      </c>
      <c r="Q731" s="1210">
        <v>0</v>
      </c>
      <c r="R731" s="1210"/>
      <c r="S731" s="1213"/>
    </row>
    <row r="732" spans="1:19" s="1187" customFormat="1" ht="18.75" customHeight="1" hidden="1" thickBot="1">
      <c r="A732" s="1241" t="s">
        <v>554</v>
      </c>
      <c r="B732" s="1242" t="s">
        <v>42</v>
      </c>
      <c r="C732" s="1243" t="s">
        <v>42</v>
      </c>
      <c r="D732" s="1243" t="s">
        <v>42</v>
      </c>
      <c r="E732" s="1244" t="s">
        <v>42</v>
      </c>
      <c r="F732" s="1245" t="s">
        <v>42</v>
      </c>
      <c r="G732" s="1245" t="s">
        <v>42</v>
      </c>
      <c r="H732" s="1246" t="s">
        <v>42</v>
      </c>
      <c r="I732" s="1243" t="s">
        <v>42</v>
      </c>
      <c r="J732" s="1247"/>
      <c r="K732" s="1243"/>
      <c r="L732" s="1243" t="s">
        <v>42</v>
      </c>
      <c r="M732" s="1243" t="s">
        <v>42</v>
      </c>
      <c r="N732" s="1247"/>
      <c r="O732" s="1243"/>
      <c r="P732" s="1243" t="s">
        <v>42</v>
      </c>
      <c r="Q732" s="1243" t="s">
        <v>42</v>
      </c>
      <c r="R732" s="1243"/>
      <c r="S732" s="1248"/>
    </row>
    <row r="733" spans="1:19" s="1187" customFormat="1" ht="18.75" customHeight="1" hidden="1">
      <c r="A733" s="1218" t="s">
        <v>581</v>
      </c>
      <c r="B733" s="1219" t="s">
        <v>42</v>
      </c>
      <c r="C733" s="1220" t="e">
        <v>#DIV/0!</v>
      </c>
      <c r="D733" s="1220" t="e">
        <v>#DIV/0!</v>
      </c>
      <c r="E733" s="1221">
        <v>0</v>
      </c>
      <c r="F733" s="1222">
        <v>0</v>
      </c>
      <c r="G733" s="1222">
        <v>0</v>
      </c>
      <c r="H733" s="1223">
        <v>0</v>
      </c>
      <c r="I733" s="1222">
        <v>0</v>
      </c>
      <c r="J733" s="1222">
        <v>0</v>
      </c>
      <c r="K733" s="1222"/>
      <c r="L733" s="1222">
        <v>0</v>
      </c>
      <c r="M733" s="1222">
        <v>0</v>
      </c>
      <c r="N733" s="1222">
        <v>0</v>
      </c>
      <c r="O733" s="1222"/>
      <c r="P733" s="1222">
        <v>0</v>
      </c>
      <c r="Q733" s="1222">
        <v>0</v>
      </c>
      <c r="R733" s="1222"/>
      <c r="S733" s="1224"/>
    </row>
    <row r="734" spans="1:19" s="1187" customFormat="1" ht="18.75" customHeight="1" hidden="1">
      <c r="A734" s="1225" t="s">
        <v>552</v>
      </c>
      <c r="B734" s="1209" t="s">
        <v>42</v>
      </c>
      <c r="C734" s="1210" t="e">
        <v>#DIV/0!</v>
      </c>
      <c r="D734" s="1210" t="e">
        <v>#DIV/0!</v>
      </c>
      <c r="E734" s="1211">
        <v>0</v>
      </c>
      <c r="F734" s="1210">
        <v>0</v>
      </c>
      <c r="G734" s="1210">
        <v>0</v>
      </c>
      <c r="H734" s="1212">
        <v>0</v>
      </c>
      <c r="I734" s="1210">
        <v>0</v>
      </c>
      <c r="J734" s="1210" t="s">
        <v>42</v>
      </c>
      <c r="K734" s="1210"/>
      <c r="L734" s="1210">
        <v>0</v>
      </c>
      <c r="M734" s="1210">
        <v>0</v>
      </c>
      <c r="N734" s="1210" t="s">
        <v>42</v>
      </c>
      <c r="O734" s="1210"/>
      <c r="P734" s="1210">
        <v>0</v>
      </c>
      <c r="Q734" s="1210">
        <v>0</v>
      </c>
      <c r="R734" s="1210"/>
      <c r="S734" s="1213"/>
    </row>
    <row r="735" spans="1:19" s="1187" customFormat="1" ht="18.75" customHeight="1" hidden="1">
      <c r="A735" s="1225" t="s">
        <v>553</v>
      </c>
      <c r="B735" s="1209" t="s">
        <v>42</v>
      </c>
      <c r="C735" s="1210" t="e">
        <v>#DIV/0!</v>
      </c>
      <c r="D735" s="1210" t="e">
        <v>#DIV/0!</v>
      </c>
      <c r="E735" s="1211">
        <v>0</v>
      </c>
      <c r="F735" s="1210">
        <v>0</v>
      </c>
      <c r="G735" s="1210">
        <v>0</v>
      </c>
      <c r="H735" s="1212">
        <v>0</v>
      </c>
      <c r="I735" s="1210">
        <v>0</v>
      </c>
      <c r="J735" s="1210" t="s">
        <v>42</v>
      </c>
      <c r="K735" s="1210"/>
      <c r="L735" s="1210">
        <v>0</v>
      </c>
      <c r="M735" s="1210">
        <v>0</v>
      </c>
      <c r="N735" s="1210" t="s">
        <v>42</v>
      </c>
      <c r="O735" s="1210"/>
      <c r="P735" s="1210">
        <v>0</v>
      </c>
      <c r="Q735" s="1210">
        <v>0</v>
      </c>
      <c r="R735" s="1210"/>
      <c r="S735" s="1213"/>
    </row>
    <row r="736" spans="1:19" s="1187" customFormat="1" ht="18.75" customHeight="1" hidden="1">
      <c r="A736" s="1225" t="s">
        <v>554</v>
      </c>
      <c r="B736" s="1209" t="s">
        <v>42</v>
      </c>
      <c r="C736" s="1210" t="s">
        <v>42</v>
      </c>
      <c r="D736" s="1210" t="s">
        <v>42</v>
      </c>
      <c r="E736" s="1215" t="s">
        <v>42</v>
      </c>
      <c r="F736" s="1216" t="s">
        <v>42</v>
      </c>
      <c r="G736" s="1216" t="s">
        <v>42</v>
      </c>
      <c r="H736" s="1212" t="s">
        <v>42</v>
      </c>
      <c r="I736" s="1210" t="s">
        <v>42</v>
      </c>
      <c r="J736" s="1210">
        <v>0</v>
      </c>
      <c r="K736" s="1210"/>
      <c r="L736" s="1210" t="s">
        <v>42</v>
      </c>
      <c r="M736" s="1210" t="s">
        <v>42</v>
      </c>
      <c r="N736" s="1210">
        <v>0</v>
      </c>
      <c r="O736" s="1210"/>
      <c r="P736" s="1210" t="s">
        <v>42</v>
      </c>
      <c r="Q736" s="1210" t="s">
        <v>42</v>
      </c>
      <c r="R736" s="1210"/>
      <c r="S736" s="1213"/>
    </row>
    <row r="737" spans="1:19" s="1187" customFormat="1" ht="18.75" customHeight="1" hidden="1">
      <c r="A737" s="1226" t="s">
        <v>621</v>
      </c>
      <c r="B737" s="1209"/>
      <c r="C737" s="1227" t="e">
        <v>#DIV/0!</v>
      </c>
      <c r="D737" s="1227" t="e">
        <v>#DIV/0!</v>
      </c>
      <c r="E737" s="1215">
        <v>0</v>
      </c>
      <c r="F737" s="1216">
        <v>0</v>
      </c>
      <c r="G737" s="1216">
        <v>0</v>
      </c>
      <c r="H737" s="1228">
        <v>0</v>
      </c>
      <c r="I737" s="1229">
        <v>0</v>
      </c>
      <c r="J737" s="1229">
        <v>0</v>
      </c>
      <c r="K737" s="1229"/>
      <c r="L737" s="1210">
        <v>0</v>
      </c>
      <c r="M737" s="1210">
        <v>0</v>
      </c>
      <c r="N737" s="1210">
        <v>0</v>
      </c>
      <c r="O737" s="1210"/>
      <c r="P737" s="1210">
        <v>0</v>
      </c>
      <c r="Q737" s="1210">
        <v>0</v>
      </c>
      <c r="R737" s="1210"/>
      <c r="S737" s="1213"/>
    </row>
    <row r="738" spans="1:19" s="1187" customFormat="1" ht="18.75" customHeight="1" hidden="1">
      <c r="A738" s="1225" t="s">
        <v>552</v>
      </c>
      <c r="B738" s="1209" t="s">
        <v>42</v>
      </c>
      <c r="C738" s="1210" t="e">
        <v>#DIV/0!</v>
      </c>
      <c r="D738" s="1210" t="e">
        <v>#DIV/0!</v>
      </c>
      <c r="E738" s="1230"/>
      <c r="F738" s="1231"/>
      <c r="G738" s="1231"/>
      <c r="H738" s="1232"/>
      <c r="I738" s="1227"/>
      <c r="J738" s="1229" t="s">
        <v>42</v>
      </c>
      <c r="K738" s="1229"/>
      <c r="L738" s="1227"/>
      <c r="M738" s="1227"/>
      <c r="N738" s="1210" t="s">
        <v>42</v>
      </c>
      <c r="O738" s="1210"/>
      <c r="P738" s="1210">
        <v>0</v>
      </c>
      <c r="Q738" s="1210">
        <v>0</v>
      </c>
      <c r="R738" s="1210"/>
      <c r="S738" s="1213"/>
    </row>
    <row r="739" spans="1:19" s="1187" customFormat="1" ht="18.75" customHeight="1" hidden="1">
      <c r="A739" s="1225" t="s">
        <v>553</v>
      </c>
      <c r="B739" s="1209" t="s">
        <v>42</v>
      </c>
      <c r="C739" s="1210" t="e">
        <v>#DIV/0!</v>
      </c>
      <c r="D739" s="1210" t="e">
        <v>#DIV/0!</v>
      </c>
      <c r="E739" s="1230"/>
      <c r="F739" s="1231"/>
      <c r="G739" s="1231"/>
      <c r="H739" s="1232"/>
      <c r="I739" s="1227"/>
      <c r="J739" s="1229" t="s">
        <v>42</v>
      </c>
      <c r="K739" s="1229"/>
      <c r="L739" s="1227"/>
      <c r="M739" s="1227"/>
      <c r="N739" s="1210" t="s">
        <v>42</v>
      </c>
      <c r="O739" s="1210"/>
      <c r="P739" s="1210">
        <v>0</v>
      </c>
      <c r="Q739" s="1210">
        <v>0</v>
      </c>
      <c r="R739" s="1210"/>
      <c r="S739" s="1213"/>
    </row>
    <row r="740" spans="1:19" s="1187" customFormat="1" ht="18.75" customHeight="1" hidden="1">
      <c r="A740" s="1225" t="s">
        <v>554</v>
      </c>
      <c r="B740" s="1209" t="s">
        <v>42</v>
      </c>
      <c r="C740" s="1210" t="s">
        <v>42</v>
      </c>
      <c r="D740" s="1210" t="s">
        <v>42</v>
      </c>
      <c r="E740" s="1215" t="s">
        <v>42</v>
      </c>
      <c r="F740" s="1216" t="s">
        <v>42</v>
      </c>
      <c r="G740" s="1216" t="s">
        <v>42</v>
      </c>
      <c r="H740" s="1212" t="s">
        <v>42</v>
      </c>
      <c r="I740" s="1210" t="s">
        <v>42</v>
      </c>
      <c r="J740" s="1227"/>
      <c r="K740" s="1229"/>
      <c r="L740" s="1210" t="s">
        <v>42</v>
      </c>
      <c r="M740" s="1210" t="s">
        <v>42</v>
      </c>
      <c r="N740" s="1227"/>
      <c r="O740" s="1210"/>
      <c r="P740" s="1210" t="s">
        <v>42</v>
      </c>
      <c r="Q740" s="1210" t="s">
        <v>42</v>
      </c>
      <c r="R740" s="1210"/>
      <c r="S740" s="1213"/>
    </row>
    <row r="741" spans="1:19" s="1187" customFormat="1" ht="18.75" customHeight="1" hidden="1">
      <c r="A741" s="1226" t="s">
        <v>621</v>
      </c>
      <c r="B741" s="1209"/>
      <c r="C741" s="1227" t="e">
        <v>#DIV/0!</v>
      </c>
      <c r="D741" s="1227" t="e">
        <v>#DIV/0!</v>
      </c>
      <c r="E741" s="1215">
        <v>0</v>
      </c>
      <c r="F741" s="1216">
        <v>0</v>
      </c>
      <c r="G741" s="1216">
        <v>0</v>
      </c>
      <c r="H741" s="1212">
        <v>0</v>
      </c>
      <c r="I741" s="1210">
        <v>0</v>
      </c>
      <c r="J741" s="1210">
        <v>0</v>
      </c>
      <c r="K741" s="1210"/>
      <c r="L741" s="1210">
        <v>0</v>
      </c>
      <c r="M741" s="1210">
        <v>0</v>
      </c>
      <c r="N741" s="1210">
        <v>0</v>
      </c>
      <c r="O741" s="1210"/>
      <c r="P741" s="1210">
        <v>0</v>
      </c>
      <c r="Q741" s="1210">
        <v>0</v>
      </c>
      <c r="R741" s="1210"/>
      <c r="S741" s="1213"/>
    </row>
    <row r="742" spans="1:19" s="1187" customFormat="1" ht="18.75" customHeight="1" hidden="1">
      <c r="A742" s="1225" t="s">
        <v>552</v>
      </c>
      <c r="B742" s="1209" t="s">
        <v>42</v>
      </c>
      <c r="C742" s="1210" t="e">
        <v>#DIV/0!</v>
      </c>
      <c r="D742" s="1210" t="e">
        <v>#DIV/0!</v>
      </c>
      <c r="E742" s="1230"/>
      <c r="F742" s="1231"/>
      <c r="G742" s="1231"/>
      <c r="H742" s="1232"/>
      <c r="I742" s="1227"/>
      <c r="J742" s="1210" t="s">
        <v>42</v>
      </c>
      <c r="K742" s="1210"/>
      <c r="L742" s="1227"/>
      <c r="M742" s="1227"/>
      <c r="N742" s="1210" t="s">
        <v>42</v>
      </c>
      <c r="O742" s="1210"/>
      <c r="P742" s="1210">
        <v>0</v>
      </c>
      <c r="Q742" s="1210">
        <v>0</v>
      </c>
      <c r="R742" s="1210"/>
      <c r="S742" s="1213"/>
    </row>
    <row r="743" spans="1:19" s="1187" customFormat="1" ht="18.75" customHeight="1" hidden="1">
      <c r="A743" s="1225" t="s">
        <v>553</v>
      </c>
      <c r="B743" s="1209" t="s">
        <v>42</v>
      </c>
      <c r="C743" s="1210" t="e">
        <v>#DIV/0!</v>
      </c>
      <c r="D743" s="1210" t="e">
        <v>#DIV/0!</v>
      </c>
      <c r="E743" s="1230"/>
      <c r="F743" s="1231"/>
      <c r="G743" s="1231"/>
      <c r="H743" s="1232"/>
      <c r="I743" s="1227"/>
      <c r="J743" s="1210" t="s">
        <v>42</v>
      </c>
      <c r="K743" s="1210"/>
      <c r="L743" s="1227"/>
      <c r="M743" s="1227"/>
      <c r="N743" s="1210" t="s">
        <v>42</v>
      </c>
      <c r="O743" s="1210"/>
      <c r="P743" s="1210">
        <v>0</v>
      </c>
      <c r="Q743" s="1210">
        <v>0</v>
      </c>
      <c r="R743" s="1210"/>
      <c r="S743" s="1213"/>
    </row>
    <row r="744" spans="1:19" s="1187" customFormat="1" ht="18.75" customHeight="1" hidden="1">
      <c r="A744" s="1225" t="s">
        <v>554</v>
      </c>
      <c r="B744" s="1209" t="s">
        <v>42</v>
      </c>
      <c r="C744" s="1210" t="s">
        <v>42</v>
      </c>
      <c r="D744" s="1210" t="s">
        <v>42</v>
      </c>
      <c r="E744" s="1215" t="s">
        <v>42</v>
      </c>
      <c r="F744" s="1216" t="s">
        <v>42</v>
      </c>
      <c r="G744" s="1216" t="s">
        <v>42</v>
      </c>
      <c r="H744" s="1212" t="s">
        <v>42</v>
      </c>
      <c r="I744" s="1210" t="s">
        <v>42</v>
      </c>
      <c r="J744" s="1227"/>
      <c r="K744" s="1210"/>
      <c r="L744" s="1210" t="s">
        <v>42</v>
      </c>
      <c r="M744" s="1210" t="s">
        <v>42</v>
      </c>
      <c r="N744" s="1227"/>
      <c r="O744" s="1210"/>
      <c r="P744" s="1210" t="s">
        <v>42</v>
      </c>
      <c r="Q744" s="1210" t="s">
        <v>42</v>
      </c>
      <c r="R744" s="1210"/>
      <c r="S744" s="1213"/>
    </row>
    <row r="745" spans="1:19" s="1187" customFormat="1" ht="18.75" customHeight="1" hidden="1">
      <c r="A745" s="1226" t="s">
        <v>621</v>
      </c>
      <c r="B745" s="1209"/>
      <c r="C745" s="1227" t="e">
        <v>#DIV/0!</v>
      </c>
      <c r="D745" s="1227" t="e">
        <v>#DIV/0!</v>
      </c>
      <c r="E745" s="1215">
        <v>0</v>
      </c>
      <c r="F745" s="1216">
        <v>0</v>
      </c>
      <c r="G745" s="1216">
        <v>0</v>
      </c>
      <c r="H745" s="1212">
        <v>0</v>
      </c>
      <c r="I745" s="1210">
        <v>0</v>
      </c>
      <c r="J745" s="1210">
        <v>0</v>
      </c>
      <c r="K745" s="1210"/>
      <c r="L745" s="1210">
        <v>0</v>
      </c>
      <c r="M745" s="1210">
        <v>0</v>
      </c>
      <c r="N745" s="1210">
        <v>0</v>
      </c>
      <c r="O745" s="1210"/>
      <c r="P745" s="1210">
        <v>0</v>
      </c>
      <c r="Q745" s="1210">
        <v>0</v>
      </c>
      <c r="R745" s="1210"/>
      <c r="S745" s="1213"/>
    </row>
    <row r="746" spans="1:19" s="1187" customFormat="1" ht="18.75" customHeight="1" hidden="1">
      <c r="A746" s="1225" t="s">
        <v>552</v>
      </c>
      <c r="B746" s="1209" t="s">
        <v>42</v>
      </c>
      <c r="C746" s="1210" t="e">
        <v>#DIV/0!</v>
      </c>
      <c r="D746" s="1210" t="e">
        <v>#DIV/0!</v>
      </c>
      <c r="E746" s="1230"/>
      <c r="F746" s="1231"/>
      <c r="G746" s="1231"/>
      <c r="H746" s="1232"/>
      <c r="I746" s="1227"/>
      <c r="J746" s="1210" t="s">
        <v>42</v>
      </c>
      <c r="K746" s="1210"/>
      <c r="L746" s="1227"/>
      <c r="M746" s="1227"/>
      <c r="N746" s="1210" t="s">
        <v>42</v>
      </c>
      <c r="O746" s="1210"/>
      <c r="P746" s="1210">
        <v>0</v>
      </c>
      <c r="Q746" s="1210">
        <v>0</v>
      </c>
      <c r="R746" s="1210"/>
      <c r="S746" s="1213"/>
    </row>
    <row r="747" spans="1:19" s="1187" customFormat="1" ht="18.75" customHeight="1" hidden="1">
      <c r="A747" s="1225" t="s">
        <v>553</v>
      </c>
      <c r="B747" s="1209" t="s">
        <v>42</v>
      </c>
      <c r="C747" s="1210" t="e">
        <v>#DIV/0!</v>
      </c>
      <c r="D747" s="1210" t="e">
        <v>#DIV/0!</v>
      </c>
      <c r="E747" s="1230"/>
      <c r="F747" s="1231"/>
      <c r="G747" s="1231"/>
      <c r="H747" s="1232"/>
      <c r="I747" s="1227"/>
      <c r="J747" s="1210" t="s">
        <v>42</v>
      </c>
      <c r="K747" s="1210"/>
      <c r="L747" s="1227"/>
      <c r="M747" s="1227"/>
      <c r="N747" s="1210" t="s">
        <v>42</v>
      </c>
      <c r="O747" s="1210"/>
      <c r="P747" s="1210">
        <v>0</v>
      </c>
      <c r="Q747" s="1210">
        <v>0</v>
      </c>
      <c r="R747" s="1210"/>
      <c r="S747" s="1213"/>
    </row>
    <row r="748" spans="1:19" s="1187" customFormat="1" ht="18.75" customHeight="1" hidden="1">
      <c r="A748" s="1225" t="s">
        <v>554</v>
      </c>
      <c r="B748" s="1209" t="s">
        <v>42</v>
      </c>
      <c r="C748" s="1210" t="s">
        <v>42</v>
      </c>
      <c r="D748" s="1210" t="s">
        <v>42</v>
      </c>
      <c r="E748" s="1215" t="s">
        <v>42</v>
      </c>
      <c r="F748" s="1216" t="s">
        <v>42</v>
      </c>
      <c r="G748" s="1216" t="s">
        <v>42</v>
      </c>
      <c r="H748" s="1212" t="s">
        <v>42</v>
      </c>
      <c r="I748" s="1210" t="s">
        <v>42</v>
      </c>
      <c r="J748" s="1227"/>
      <c r="K748" s="1210"/>
      <c r="L748" s="1210" t="s">
        <v>42</v>
      </c>
      <c r="M748" s="1210" t="s">
        <v>42</v>
      </c>
      <c r="N748" s="1227"/>
      <c r="O748" s="1210"/>
      <c r="P748" s="1210" t="s">
        <v>42</v>
      </c>
      <c r="Q748" s="1210" t="s">
        <v>42</v>
      </c>
      <c r="R748" s="1210"/>
      <c r="S748" s="1213"/>
    </row>
    <row r="749" spans="1:19" s="1187" customFormat="1" ht="18.75" customHeight="1" hidden="1">
      <c r="A749" s="1226" t="s">
        <v>621</v>
      </c>
      <c r="B749" s="1209"/>
      <c r="C749" s="1227" t="e">
        <v>#DIV/0!</v>
      </c>
      <c r="D749" s="1227" t="e">
        <v>#DIV/0!</v>
      </c>
      <c r="E749" s="1215">
        <v>0</v>
      </c>
      <c r="F749" s="1216">
        <v>0</v>
      </c>
      <c r="G749" s="1216">
        <v>0</v>
      </c>
      <c r="H749" s="1212">
        <v>0</v>
      </c>
      <c r="I749" s="1210">
        <v>0</v>
      </c>
      <c r="J749" s="1210">
        <v>0</v>
      </c>
      <c r="K749" s="1210"/>
      <c r="L749" s="1210">
        <v>0</v>
      </c>
      <c r="M749" s="1210">
        <v>0</v>
      </c>
      <c r="N749" s="1210">
        <v>0</v>
      </c>
      <c r="O749" s="1210"/>
      <c r="P749" s="1210">
        <v>0</v>
      </c>
      <c r="Q749" s="1210">
        <v>0</v>
      </c>
      <c r="R749" s="1210"/>
      <c r="S749" s="1213"/>
    </row>
    <row r="750" spans="1:19" s="1187" customFormat="1" ht="18.75" customHeight="1" hidden="1">
      <c r="A750" s="1225" t="s">
        <v>552</v>
      </c>
      <c r="B750" s="1209" t="s">
        <v>42</v>
      </c>
      <c r="C750" s="1210" t="e">
        <v>#DIV/0!</v>
      </c>
      <c r="D750" s="1210" t="e">
        <v>#DIV/0!</v>
      </c>
      <c r="E750" s="1230"/>
      <c r="F750" s="1231"/>
      <c r="G750" s="1231"/>
      <c r="H750" s="1232"/>
      <c r="I750" s="1227"/>
      <c r="J750" s="1210" t="s">
        <v>42</v>
      </c>
      <c r="K750" s="1210"/>
      <c r="L750" s="1227"/>
      <c r="M750" s="1227"/>
      <c r="N750" s="1210" t="s">
        <v>42</v>
      </c>
      <c r="O750" s="1210"/>
      <c r="P750" s="1210">
        <v>0</v>
      </c>
      <c r="Q750" s="1210">
        <v>0</v>
      </c>
      <c r="R750" s="1210"/>
      <c r="S750" s="1213"/>
    </row>
    <row r="751" spans="1:19" s="1187" customFormat="1" ht="18.75" customHeight="1" hidden="1">
      <c r="A751" s="1225" t="s">
        <v>553</v>
      </c>
      <c r="B751" s="1209" t="s">
        <v>42</v>
      </c>
      <c r="C751" s="1210" t="e">
        <v>#DIV/0!</v>
      </c>
      <c r="D751" s="1210" t="e">
        <v>#DIV/0!</v>
      </c>
      <c r="E751" s="1230"/>
      <c r="F751" s="1231"/>
      <c r="G751" s="1231"/>
      <c r="H751" s="1232"/>
      <c r="I751" s="1227"/>
      <c r="J751" s="1210" t="s">
        <v>42</v>
      </c>
      <c r="K751" s="1210"/>
      <c r="L751" s="1227"/>
      <c r="M751" s="1227"/>
      <c r="N751" s="1210" t="s">
        <v>42</v>
      </c>
      <c r="O751" s="1210"/>
      <c r="P751" s="1210">
        <v>0</v>
      </c>
      <c r="Q751" s="1210">
        <v>0</v>
      </c>
      <c r="R751" s="1210"/>
      <c r="S751" s="1213"/>
    </row>
    <row r="752" spans="1:19" s="1187" customFormat="1" ht="18.75" customHeight="1" hidden="1">
      <c r="A752" s="1225" t="s">
        <v>554</v>
      </c>
      <c r="B752" s="1209" t="s">
        <v>42</v>
      </c>
      <c r="C752" s="1210" t="s">
        <v>42</v>
      </c>
      <c r="D752" s="1210" t="s">
        <v>42</v>
      </c>
      <c r="E752" s="1215" t="s">
        <v>42</v>
      </c>
      <c r="F752" s="1216" t="s">
        <v>42</v>
      </c>
      <c r="G752" s="1216" t="s">
        <v>42</v>
      </c>
      <c r="H752" s="1212" t="s">
        <v>42</v>
      </c>
      <c r="I752" s="1210" t="s">
        <v>42</v>
      </c>
      <c r="J752" s="1227"/>
      <c r="K752" s="1210"/>
      <c r="L752" s="1210" t="s">
        <v>42</v>
      </c>
      <c r="M752" s="1210" t="s">
        <v>42</v>
      </c>
      <c r="N752" s="1227"/>
      <c r="O752" s="1210"/>
      <c r="P752" s="1210" t="s">
        <v>42</v>
      </c>
      <c r="Q752" s="1210" t="s">
        <v>42</v>
      </c>
      <c r="R752" s="1210"/>
      <c r="S752" s="1213"/>
    </row>
    <row r="753" spans="1:19" s="1187" customFormat="1" ht="18.75" customHeight="1" hidden="1">
      <c r="A753" s="1226" t="s">
        <v>621</v>
      </c>
      <c r="B753" s="1209"/>
      <c r="C753" s="1227" t="e">
        <v>#DIV/0!</v>
      </c>
      <c r="D753" s="1227" t="e">
        <v>#DIV/0!</v>
      </c>
      <c r="E753" s="1215">
        <v>0</v>
      </c>
      <c r="F753" s="1216">
        <v>0</v>
      </c>
      <c r="G753" s="1216">
        <v>0</v>
      </c>
      <c r="H753" s="1212">
        <v>0</v>
      </c>
      <c r="I753" s="1210">
        <v>0</v>
      </c>
      <c r="J753" s="1210">
        <v>0</v>
      </c>
      <c r="K753" s="1210"/>
      <c r="L753" s="1210">
        <v>0</v>
      </c>
      <c r="M753" s="1210">
        <v>0</v>
      </c>
      <c r="N753" s="1210">
        <v>0</v>
      </c>
      <c r="O753" s="1210"/>
      <c r="P753" s="1210">
        <v>0</v>
      </c>
      <c r="Q753" s="1210">
        <v>0</v>
      </c>
      <c r="R753" s="1210"/>
      <c r="S753" s="1213"/>
    </row>
    <row r="754" spans="1:19" s="1187" customFormat="1" ht="18.75" customHeight="1" hidden="1">
      <c r="A754" s="1225" t="s">
        <v>552</v>
      </c>
      <c r="B754" s="1209" t="s">
        <v>42</v>
      </c>
      <c r="C754" s="1210" t="e">
        <v>#DIV/0!</v>
      </c>
      <c r="D754" s="1210" t="e">
        <v>#DIV/0!</v>
      </c>
      <c r="E754" s="1230"/>
      <c r="F754" s="1231"/>
      <c r="G754" s="1231"/>
      <c r="H754" s="1232"/>
      <c r="I754" s="1227"/>
      <c r="J754" s="1210" t="s">
        <v>42</v>
      </c>
      <c r="K754" s="1210"/>
      <c r="L754" s="1227"/>
      <c r="M754" s="1227"/>
      <c r="N754" s="1210" t="s">
        <v>42</v>
      </c>
      <c r="O754" s="1210"/>
      <c r="P754" s="1210">
        <v>0</v>
      </c>
      <c r="Q754" s="1210">
        <v>0</v>
      </c>
      <c r="R754" s="1210"/>
      <c r="S754" s="1213"/>
    </row>
    <row r="755" spans="1:19" s="1187" customFormat="1" ht="18.75" customHeight="1" hidden="1">
      <c r="A755" s="1225" t="s">
        <v>553</v>
      </c>
      <c r="B755" s="1209" t="s">
        <v>42</v>
      </c>
      <c r="C755" s="1210" t="e">
        <v>#DIV/0!</v>
      </c>
      <c r="D755" s="1210" t="e">
        <v>#DIV/0!</v>
      </c>
      <c r="E755" s="1230"/>
      <c r="F755" s="1231"/>
      <c r="G755" s="1231"/>
      <c r="H755" s="1232"/>
      <c r="I755" s="1227"/>
      <c r="J755" s="1210" t="s">
        <v>42</v>
      </c>
      <c r="K755" s="1210"/>
      <c r="L755" s="1227"/>
      <c r="M755" s="1227"/>
      <c r="N755" s="1210" t="s">
        <v>42</v>
      </c>
      <c r="O755" s="1210"/>
      <c r="P755" s="1210">
        <v>0</v>
      </c>
      <c r="Q755" s="1210">
        <v>0</v>
      </c>
      <c r="R755" s="1210"/>
      <c r="S755" s="1213"/>
    </row>
    <row r="756" spans="1:19" s="1187" customFormat="1" ht="18.75" customHeight="1" hidden="1">
      <c r="A756" s="1225" t="s">
        <v>554</v>
      </c>
      <c r="B756" s="1209" t="s">
        <v>42</v>
      </c>
      <c r="C756" s="1210" t="s">
        <v>42</v>
      </c>
      <c r="D756" s="1210" t="s">
        <v>42</v>
      </c>
      <c r="E756" s="1215" t="s">
        <v>42</v>
      </c>
      <c r="F756" s="1216" t="s">
        <v>42</v>
      </c>
      <c r="G756" s="1216" t="s">
        <v>42</v>
      </c>
      <c r="H756" s="1212" t="s">
        <v>42</v>
      </c>
      <c r="I756" s="1210" t="s">
        <v>42</v>
      </c>
      <c r="J756" s="1227"/>
      <c r="K756" s="1210"/>
      <c r="L756" s="1210" t="s">
        <v>42</v>
      </c>
      <c r="M756" s="1210" t="s">
        <v>42</v>
      </c>
      <c r="N756" s="1227"/>
      <c r="O756" s="1210"/>
      <c r="P756" s="1210" t="s">
        <v>42</v>
      </c>
      <c r="Q756" s="1210" t="s">
        <v>42</v>
      </c>
      <c r="R756" s="1210"/>
      <c r="S756" s="1213"/>
    </row>
    <row r="757" spans="1:19" s="1187" customFormat="1" ht="18.75" customHeight="1" hidden="1">
      <c r="A757" s="1226" t="s">
        <v>621</v>
      </c>
      <c r="B757" s="1209"/>
      <c r="C757" s="1227" t="e">
        <v>#DIV/0!</v>
      </c>
      <c r="D757" s="1227" t="e">
        <v>#DIV/0!</v>
      </c>
      <c r="E757" s="1215">
        <v>0</v>
      </c>
      <c r="F757" s="1216">
        <v>0</v>
      </c>
      <c r="G757" s="1216">
        <v>0</v>
      </c>
      <c r="H757" s="1212">
        <v>0</v>
      </c>
      <c r="I757" s="1210">
        <v>0</v>
      </c>
      <c r="J757" s="1210">
        <v>0</v>
      </c>
      <c r="K757" s="1210"/>
      <c r="L757" s="1210">
        <v>0</v>
      </c>
      <c r="M757" s="1210">
        <v>0</v>
      </c>
      <c r="N757" s="1210">
        <v>0</v>
      </c>
      <c r="O757" s="1210"/>
      <c r="P757" s="1210">
        <v>0</v>
      </c>
      <c r="Q757" s="1210">
        <v>0</v>
      </c>
      <c r="R757" s="1210"/>
      <c r="S757" s="1213"/>
    </row>
    <row r="758" spans="1:19" s="1187" customFormat="1" ht="18.75" customHeight="1" hidden="1">
      <c r="A758" s="1225" t="s">
        <v>552</v>
      </c>
      <c r="B758" s="1209" t="s">
        <v>42</v>
      </c>
      <c r="C758" s="1210" t="e">
        <v>#DIV/0!</v>
      </c>
      <c r="D758" s="1210" t="e">
        <v>#DIV/0!</v>
      </c>
      <c r="E758" s="1230"/>
      <c r="F758" s="1231"/>
      <c r="G758" s="1231"/>
      <c r="H758" s="1232"/>
      <c r="I758" s="1227"/>
      <c r="J758" s="1210" t="s">
        <v>42</v>
      </c>
      <c r="K758" s="1210"/>
      <c r="L758" s="1227"/>
      <c r="M758" s="1227"/>
      <c r="N758" s="1210" t="s">
        <v>42</v>
      </c>
      <c r="O758" s="1210"/>
      <c r="P758" s="1210">
        <v>0</v>
      </c>
      <c r="Q758" s="1210">
        <v>0</v>
      </c>
      <c r="R758" s="1210"/>
      <c r="S758" s="1213"/>
    </row>
    <row r="759" spans="1:19" s="1187" customFormat="1" ht="18.75" customHeight="1" hidden="1">
      <c r="A759" s="1225" t="s">
        <v>553</v>
      </c>
      <c r="B759" s="1209" t="s">
        <v>42</v>
      </c>
      <c r="C759" s="1210" t="e">
        <v>#DIV/0!</v>
      </c>
      <c r="D759" s="1210" t="e">
        <v>#DIV/0!</v>
      </c>
      <c r="E759" s="1230"/>
      <c r="F759" s="1231"/>
      <c r="G759" s="1231"/>
      <c r="H759" s="1232"/>
      <c r="I759" s="1227"/>
      <c r="J759" s="1210" t="s">
        <v>42</v>
      </c>
      <c r="K759" s="1210"/>
      <c r="L759" s="1227"/>
      <c r="M759" s="1227"/>
      <c r="N759" s="1210" t="s">
        <v>42</v>
      </c>
      <c r="O759" s="1210"/>
      <c r="P759" s="1210">
        <v>0</v>
      </c>
      <c r="Q759" s="1210">
        <v>0</v>
      </c>
      <c r="R759" s="1210"/>
      <c r="S759" s="1213"/>
    </row>
    <row r="760" spans="1:19" s="1187" customFormat="1" ht="18.75" customHeight="1" hidden="1">
      <c r="A760" s="1225" t="s">
        <v>554</v>
      </c>
      <c r="B760" s="1209" t="s">
        <v>42</v>
      </c>
      <c r="C760" s="1210" t="s">
        <v>42</v>
      </c>
      <c r="D760" s="1210" t="s">
        <v>42</v>
      </c>
      <c r="E760" s="1215" t="s">
        <v>42</v>
      </c>
      <c r="F760" s="1216" t="s">
        <v>42</v>
      </c>
      <c r="G760" s="1216" t="s">
        <v>42</v>
      </c>
      <c r="H760" s="1212" t="s">
        <v>42</v>
      </c>
      <c r="I760" s="1210" t="s">
        <v>42</v>
      </c>
      <c r="J760" s="1227"/>
      <c r="K760" s="1210"/>
      <c r="L760" s="1210" t="s">
        <v>42</v>
      </c>
      <c r="M760" s="1210" t="s">
        <v>42</v>
      </c>
      <c r="N760" s="1227"/>
      <c r="O760" s="1210"/>
      <c r="P760" s="1210" t="s">
        <v>42</v>
      </c>
      <c r="Q760" s="1210" t="s">
        <v>42</v>
      </c>
      <c r="R760" s="1210"/>
      <c r="S760" s="1213"/>
    </row>
    <row r="761" spans="1:19" s="1187" customFormat="1" ht="18.75" customHeight="1" hidden="1">
      <c r="A761" s="1226" t="s">
        <v>621</v>
      </c>
      <c r="B761" s="1209"/>
      <c r="C761" s="1227" t="e">
        <v>#DIV/0!</v>
      </c>
      <c r="D761" s="1227" t="e">
        <v>#DIV/0!</v>
      </c>
      <c r="E761" s="1215">
        <v>0</v>
      </c>
      <c r="F761" s="1216">
        <v>0</v>
      </c>
      <c r="G761" s="1216">
        <v>0</v>
      </c>
      <c r="H761" s="1212">
        <v>0</v>
      </c>
      <c r="I761" s="1210">
        <v>0</v>
      </c>
      <c r="J761" s="1210">
        <v>0</v>
      </c>
      <c r="K761" s="1210"/>
      <c r="L761" s="1210">
        <v>0</v>
      </c>
      <c r="M761" s="1210">
        <v>0</v>
      </c>
      <c r="N761" s="1210">
        <v>0</v>
      </c>
      <c r="O761" s="1210"/>
      <c r="P761" s="1210">
        <v>0</v>
      </c>
      <c r="Q761" s="1210">
        <v>0</v>
      </c>
      <c r="R761" s="1210"/>
      <c r="S761" s="1213"/>
    </row>
    <row r="762" spans="1:19" s="1187" customFormat="1" ht="18.75" customHeight="1" hidden="1">
      <c r="A762" s="1225" t="s">
        <v>552</v>
      </c>
      <c r="B762" s="1209" t="s">
        <v>42</v>
      </c>
      <c r="C762" s="1210" t="e">
        <v>#DIV/0!</v>
      </c>
      <c r="D762" s="1210" t="e">
        <v>#DIV/0!</v>
      </c>
      <c r="E762" s="1230"/>
      <c r="F762" s="1231"/>
      <c r="G762" s="1231"/>
      <c r="H762" s="1232"/>
      <c r="I762" s="1227"/>
      <c r="J762" s="1210" t="s">
        <v>42</v>
      </c>
      <c r="K762" s="1210"/>
      <c r="L762" s="1227"/>
      <c r="M762" s="1227"/>
      <c r="N762" s="1210" t="s">
        <v>42</v>
      </c>
      <c r="O762" s="1210"/>
      <c r="P762" s="1210">
        <v>0</v>
      </c>
      <c r="Q762" s="1210">
        <v>0</v>
      </c>
      <c r="R762" s="1210"/>
      <c r="S762" s="1213"/>
    </row>
    <row r="763" spans="1:19" s="1187" customFormat="1" ht="18.75" customHeight="1" hidden="1">
      <c r="A763" s="1225" t="s">
        <v>553</v>
      </c>
      <c r="B763" s="1209" t="s">
        <v>42</v>
      </c>
      <c r="C763" s="1210" t="e">
        <v>#DIV/0!</v>
      </c>
      <c r="D763" s="1210" t="e">
        <v>#DIV/0!</v>
      </c>
      <c r="E763" s="1230"/>
      <c r="F763" s="1231"/>
      <c r="G763" s="1231"/>
      <c r="H763" s="1232"/>
      <c r="I763" s="1227"/>
      <c r="J763" s="1210" t="s">
        <v>42</v>
      </c>
      <c r="K763" s="1210"/>
      <c r="L763" s="1227"/>
      <c r="M763" s="1227"/>
      <c r="N763" s="1210" t="s">
        <v>42</v>
      </c>
      <c r="O763" s="1210"/>
      <c r="P763" s="1210">
        <v>0</v>
      </c>
      <c r="Q763" s="1210">
        <v>0</v>
      </c>
      <c r="R763" s="1210"/>
      <c r="S763" s="1213"/>
    </row>
    <row r="764" spans="1:19" s="1187" customFormat="1" ht="18.75" customHeight="1" hidden="1" thickBot="1">
      <c r="A764" s="1241" t="s">
        <v>554</v>
      </c>
      <c r="B764" s="1242" t="s">
        <v>42</v>
      </c>
      <c r="C764" s="1243" t="s">
        <v>42</v>
      </c>
      <c r="D764" s="1243" t="s">
        <v>42</v>
      </c>
      <c r="E764" s="1244" t="s">
        <v>42</v>
      </c>
      <c r="F764" s="1245" t="s">
        <v>42</v>
      </c>
      <c r="G764" s="1245" t="s">
        <v>42</v>
      </c>
      <c r="H764" s="1246" t="s">
        <v>42</v>
      </c>
      <c r="I764" s="1243" t="s">
        <v>42</v>
      </c>
      <c r="J764" s="1247"/>
      <c r="K764" s="1243"/>
      <c r="L764" s="1243" t="s">
        <v>42</v>
      </c>
      <c r="M764" s="1243" t="s">
        <v>42</v>
      </c>
      <c r="N764" s="1247"/>
      <c r="O764" s="1243"/>
      <c r="P764" s="1243" t="s">
        <v>42</v>
      </c>
      <c r="Q764" s="1243" t="s">
        <v>42</v>
      </c>
      <c r="R764" s="1243"/>
      <c r="S764" s="1248"/>
    </row>
    <row r="765" spans="1:19" s="1187" customFormat="1" ht="18.75" customHeight="1" hidden="1">
      <c r="A765" s="1218" t="s">
        <v>581</v>
      </c>
      <c r="B765" s="1219" t="s">
        <v>42</v>
      </c>
      <c r="C765" s="1220" t="e">
        <v>#DIV/0!</v>
      </c>
      <c r="D765" s="1220" t="e">
        <v>#DIV/0!</v>
      </c>
      <c r="E765" s="1221">
        <v>0</v>
      </c>
      <c r="F765" s="1222">
        <v>0</v>
      </c>
      <c r="G765" s="1222">
        <v>0</v>
      </c>
      <c r="H765" s="1223">
        <v>0</v>
      </c>
      <c r="I765" s="1222">
        <v>0</v>
      </c>
      <c r="J765" s="1222">
        <v>0</v>
      </c>
      <c r="K765" s="1222"/>
      <c r="L765" s="1222">
        <v>0</v>
      </c>
      <c r="M765" s="1222">
        <v>0</v>
      </c>
      <c r="N765" s="1222">
        <v>0</v>
      </c>
      <c r="O765" s="1222"/>
      <c r="P765" s="1222">
        <v>0</v>
      </c>
      <c r="Q765" s="1222">
        <v>0</v>
      </c>
      <c r="R765" s="1222"/>
      <c r="S765" s="1224"/>
    </row>
    <row r="766" spans="1:19" s="1187" customFormat="1" ht="18.75" customHeight="1" hidden="1">
      <c r="A766" s="1225" t="s">
        <v>552</v>
      </c>
      <c r="B766" s="1209" t="s">
        <v>42</v>
      </c>
      <c r="C766" s="1210" t="e">
        <v>#DIV/0!</v>
      </c>
      <c r="D766" s="1210" t="e">
        <v>#DIV/0!</v>
      </c>
      <c r="E766" s="1211">
        <v>0</v>
      </c>
      <c r="F766" s="1210">
        <v>0</v>
      </c>
      <c r="G766" s="1210">
        <v>0</v>
      </c>
      <c r="H766" s="1212">
        <v>0</v>
      </c>
      <c r="I766" s="1210">
        <v>0</v>
      </c>
      <c r="J766" s="1210" t="s">
        <v>42</v>
      </c>
      <c r="K766" s="1210"/>
      <c r="L766" s="1210">
        <v>0</v>
      </c>
      <c r="M766" s="1210">
        <v>0</v>
      </c>
      <c r="N766" s="1210" t="s">
        <v>42</v>
      </c>
      <c r="O766" s="1210"/>
      <c r="P766" s="1210">
        <v>0</v>
      </c>
      <c r="Q766" s="1210">
        <v>0</v>
      </c>
      <c r="R766" s="1210"/>
      <c r="S766" s="1213"/>
    </row>
    <row r="767" spans="1:19" s="1187" customFormat="1" ht="18.75" customHeight="1" hidden="1">
      <c r="A767" s="1225" t="s">
        <v>553</v>
      </c>
      <c r="B767" s="1209" t="s">
        <v>42</v>
      </c>
      <c r="C767" s="1210" t="e">
        <v>#DIV/0!</v>
      </c>
      <c r="D767" s="1210" t="e">
        <v>#DIV/0!</v>
      </c>
      <c r="E767" s="1211">
        <v>0</v>
      </c>
      <c r="F767" s="1210">
        <v>0</v>
      </c>
      <c r="G767" s="1210">
        <v>0</v>
      </c>
      <c r="H767" s="1212">
        <v>0</v>
      </c>
      <c r="I767" s="1210">
        <v>0</v>
      </c>
      <c r="J767" s="1210" t="s">
        <v>42</v>
      </c>
      <c r="K767" s="1210"/>
      <c r="L767" s="1210">
        <v>0</v>
      </c>
      <c r="M767" s="1210">
        <v>0</v>
      </c>
      <c r="N767" s="1210" t="s">
        <v>42</v>
      </c>
      <c r="O767" s="1210"/>
      <c r="P767" s="1210">
        <v>0</v>
      </c>
      <c r="Q767" s="1210">
        <v>0</v>
      </c>
      <c r="R767" s="1210"/>
      <c r="S767" s="1213"/>
    </row>
    <row r="768" spans="1:19" s="1187" customFormat="1" ht="18.75" customHeight="1" hidden="1">
      <c r="A768" s="1225" t="s">
        <v>554</v>
      </c>
      <c r="B768" s="1209" t="s">
        <v>42</v>
      </c>
      <c r="C768" s="1210" t="s">
        <v>42</v>
      </c>
      <c r="D768" s="1210" t="s">
        <v>42</v>
      </c>
      <c r="E768" s="1215" t="s">
        <v>42</v>
      </c>
      <c r="F768" s="1216" t="s">
        <v>42</v>
      </c>
      <c r="G768" s="1216" t="s">
        <v>42</v>
      </c>
      <c r="H768" s="1212" t="s">
        <v>42</v>
      </c>
      <c r="I768" s="1210" t="s">
        <v>42</v>
      </c>
      <c r="J768" s="1210">
        <v>0</v>
      </c>
      <c r="K768" s="1210"/>
      <c r="L768" s="1210" t="s">
        <v>42</v>
      </c>
      <c r="M768" s="1210" t="s">
        <v>42</v>
      </c>
      <c r="N768" s="1210">
        <v>0</v>
      </c>
      <c r="O768" s="1210"/>
      <c r="P768" s="1210" t="s">
        <v>42</v>
      </c>
      <c r="Q768" s="1210" t="s">
        <v>42</v>
      </c>
      <c r="R768" s="1210"/>
      <c r="S768" s="1213"/>
    </row>
    <row r="769" spans="1:19" s="1187" customFormat="1" ht="18.75" customHeight="1" hidden="1">
      <c r="A769" s="1226" t="s">
        <v>621</v>
      </c>
      <c r="B769" s="1209"/>
      <c r="C769" s="1227" t="e">
        <v>#DIV/0!</v>
      </c>
      <c r="D769" s="1227" t="e">
        <v>#DIV/0!</v>
      </c>
      <c r="E769" s="1215">
        <v>0</v>
      </c>
      <c r="F769" s="1216">
        <v>0</v>
      </c>
      <c r="G769" s="1216">
        <v>0</v>
      </c>
      <c r="H769" s="1228">
        <v>0</v>
      </c>
      <c r="I769" s="1229">
        <v>0</v>
      </c>
      <c r="J769" s="1229">
        <v>0</v>
      </c>
      <c r="K769" s="1229"/>
      <c r="L769" s="1210">
        <v>0</v>
      </c>
      <c r="M769" s="1210">
        <v>0</v>
      </c>
      <c r="N769" s="1210">
        <v>0</v>
      </c>
      <c r="O769" s="1210"/>
      <c r="P769" s="1210">
        <v>0</v>
      </c>
      <c r="Q769" s="1210">
        <v>0</v>
      </c>
      <c r="R769" s="1210"/>
      <c r="S769" s="1213"/>
    </row>
    <row r="770" spans="1:19" s="1187" customFormat="1" ht="18.75" customHeight="1" hidden="1">
      <c r="A770" s="1225" t="s">
        <v>552</v>
      </c>
      <c r="B770" s="1209" t="s">
        <v>42</v>
      </c>
      <c r="C770" s="1210" t="e">
        <v>#DIV/0!</v>
      </c>
      <c r="D770" s="1210" t="e">
        <v>#DIV/0!</v>
      </c>
      <c r="E770" s="1230"/>
      <c r="F770" s="1231"/>
      <c r="G770" s="1231"/>
      <c r="H770" s="1232"/>
      <c r="I770" s="1227"/>
      <c r="J770" s="1229" t="s">
        <v>42</v>
      </c>
      <c r="K770" s="1229"/>
      <c r="L770" s="1227"/>
      <c r="M770" s="1227"/>
      <c r="N770" s="1210" t="s">
        <v>42</v>
      </c>
      <c r="O770" s="1210"/>
      <c r="P770" s="1210">
        <v>0</v>
      </c>
      <c r="Q770" s="1210">
        <v>0</v>
      </c>
      <c r="R770" s="1210"/>
      <c r="S770" s="1213"/>
    </row>
    <row r="771" spans="1:19" s="1187" customFormat="1" ht="18.75" customHeight="1" hidden="1">
      <c r="A771" s="1225" t="s">
        <v>553</v>
      </c>
      <c r="B771" s="1209" t="s">
        <v>42</v>
      </c>
      <c r="C771" s="1210" t="e">
        <v>#DIV/0!</v>
      </c>
      <c r="D771" s="1210" t="e">
        <v>#DIV/0!</v>
      </c>
      <c r="E771" s="1230"/>
      <c r="F771" s="1231"/>
      <c r="G771" s="1231"/>
      <c r="H771" s="1232"/>
      <c r="I771" s="1227"/>
      <c r="J771" s="1229" t="s">
        <v>42</v>
      </c>
      <c r="K771" s="1229"/>
      <c r="L771" s="1227"/>
      <c r="M771" s="1227"/>
      <c r="N771" s="1210" t="s">
        <v>42</v>
      </c>
      <c r="O771" s="1210"/>
      <c r="P771" s="1210">
        <v>0</v>
      </c>
      <c r="Q771" s="1210">
        <v>0</v>
      </c>
      <c r="R771" s="1210"/>
      <c r="S771" s="1213"/>
    </row>
    <row r="772" spans="1:19" s="1187" customFormat="1" ht="18.75" customHeight="1" hidden="1">
      <c r="A772" s="1225" t="s">
        <v>554</v>
      </c>
      <c r="B772" s="1209" t="s">
        <v>42</v>
      </c>
      <c r="C772" s="1210" t="s">
        <v>42</v>
      </c>
      <c r="D772" s="1210" t="s">
        <v>42</v>
      </c>
      <c r="E772" s="1215" t="s">
        <v>42</v>
      </c>
      <c r="F772" s="1216" t="s">
        <v>42</v>
      </c>
      <c r="G772" s="1216" t="s">
        <v>42</v>
      </c>
      <c r="H772" s="1212" t="s">
        <v>42</v>
      </c>
      <c r="I772" s="1210" t="s">
        <v>42</v>
      </c>
      <c r="J772" s="1227"/>
      <c r="K772" s="1229"/>
      <c r="L772" s="1210" t="s">
        <v>42</v>
      </c>
      <c r="M772" s="1210" t="s">
        <v>42</v>
      </c>
      <c r="N772" s="1227"/>
      <c r="O772" s="1210"/>
      <c r="P772" s="1210" t="s">
        <v>42</v>
      </c>
      <c r="Q772" s="1210" t="s">
        <v>42</v>
      </c>
      <c r="R772" s="1210"/>
      <c r="S772" s="1213"/>
    </row>
    <row r="773" spans="1:19" s="1187" customFormat="1" ht="18.75" customHeight="1" hidden="1">
      <c r="A773" s="1226" t="s">
        <v>621</v>
      </c>
      <c r="B773" s="1209"/>
      <c r="C773" s="1227" t="e">
        <v>#DIV/0!</v>
      </c>
      <c r="D773" s="1227" t="e">
        <v>#DIV/0!</v>
      </c>
      <c r="E773" s="1215">
        <v>0</v>
      </c>
      <c r="F773" s="1216">
        <v>0</v>
      </c>
      <c r="G773" s="1216">
        <v>0</v>
      </c>
      <c r="H773" s="1212">
        <v>0</v>
      </c>
      <c r="I773" s="1210">
        <v>0</v>
      </c>
      <c r="J773" s="1210">
        <v>0</v>
      </c>
      <c r="K773" s="1210"/>
      <c r="L773" s="1210">
        <v>0</v>
      </c>
      <c r="M773" s="1210">
        <v>0</v>
      </c>
      <c r="N773" s="1210">
        <v>0</v>
      </c>
      <c r="O773" s="1210"/>
      <c r="P773" s="1210">
        <v>0</v>
      </c>
      <c r="Q773" s="1210">
        <v>0</v>
      </c>
      <c r="R773" s="1210"/>
      <c r="S773" s="1213"/>
    </row>
    <row r="774" spans="1:19" s="1187" customFormat="1" ht="18.75" customHeight="1" hidden="1">
      <c r="A774" s="1225" t="s">
        <v>552</v>
      </c>
      <c r="B774" s="1209" t="s">
        <v>42</v>
      </c>
      <c r="C774" s="1210" t="e">
        <v>#DIV/0!</v>
      </c>
      <c r="D774" s="1210" t="e">
        <v>#DIV/0!</v>
      </c>
      <c r="E774" s="1230"/>
      <c r="F774" s="1231"/>
      <c r="G774" s="1231"/>
      <c r="H774" s="1232"/>
      <c r="I774" s="1227"/>
      <c r="J774" s="1210" t="s">
        <v>42</v>
      </c>
      <c r="K774" s="1210"/>
      <c r="L774" s="1227"/>
      <c r="M774" s="1227"/>
      <c r="N774" s="1210" t="s">
        <v>42</v>
      </c>
      <c r="O774" s="1210"/>
      <c r="P774" s="1210">
        <v>0</v>
      </c>
      <c r="Q774" s="1210">
        <v>0</v>
      </c>
      <c r="R774" s="1210"/>
      <c r="S774" s="1213"/>
    </row>
    <row r="775" spans="1:19" s="1187" customFormat="1" ht="18.75" customHeight="1" hidden="1">
      <c r="A775" s="1225" t="s">
        <v>553</v>
      </c>
      <c r="B775" s="1209" t="s">
        <v>42</v>
      </c>
      <c r="C775" s="1210" t="e">
        <v>#DIV/0!</v>
      </c>
      <c r="D775" s="1210" t="e">
        <v>#DIV/0!</v>
      </c>
      <c r="E775" s="1230"/>
      <c r="F775" s="1231"/>
      <c r="G775" s="1231"/>
      <c r="H775" s="1232"/>
      <c r="I775" s="1227"/>
      <c r="J775" s="1210" t="s">
        <v>42</v>
      </c>
      <c r="K775" s="1210"/>
      <c r="L775" s="1227"/>
      <c r="M775" s="1227"/>
      <c r="N775" s="1210" t="s">
        <v>42</v>
      </c>
      <c r="O775" s="1210"/>
      <c r="P775" s="1210">
        <v>0</v>
      </c>
      <c r="Q775" s="1210">
        <v>0</v>
      </c>
      <c r="R775" s="1210"/>
      <c r="S775" s="1213"/>
    </row>
    <row r="776" spans="1:19" s="1187" customFormat="1" ht="18.75" customHeight="1" hidden="1">
      <c r="A776" s="1225" t="s">
        <v>554</v>
      </c>
      <c r="B776" s="1209" t="s">
        <v>42</v>
      </c>
      <c r="C776" s="1210" t="s">
        <v>42</v>
      </c>
      <c r="D776" s="1210" t="s">
        <v>42</v>
      </c>
      <c r="E776" s="1215" t="s">
        <v>42</v>
      </c>
      <c r="F776" s="1216" t="s">
        <v>42</v>
      </c>
      <c r="G776" s="1216" t="s">
        <v>42</v>
      </c>
      <c r="H776" s="1212" t="s">
        <v>42</v>
      </c>
      <c r="I776" s="1210" t="s">
        <v>42</v>
      </c>
      <c r="J776" s="1227"/>
      <c r="K776" s="1210"/>
      <c r="L776" s="1210" t="s">
        <v>42</v>
      </c>
      <c r="M776" s="1210" t="s">
        <v>42</v>
      </c>
      <c r="N776" s="1227"/>
      <c r="O776" s="1210"/>
      <c r="P776" s="1210" t="s">
        <v>42</v>
      </c>
      <c r="Q776" s="1210" t="s">
        <v>42</v>
      </c>
      <c r="R776" s="1210"/>
      <c r="S776" s="1213"/>
    </row>
    <row r="777" spans="1:19" s="1187" customFormat="1" ht="18.75" customHeight="1" hidden="1">
      <c r="A777" s="1226" t="s">
        <v>621</v>
      </c>
      <c r="B777" s="1209"/>
      <c r="C777" s="1227" t="e">
        <v>#DIV/0!</v>
      </c>
      <c r="D777" s="1227" t="e">
        <v>#DIV/0!</v>
      </c>
      <c r="E777" s="1215">
        <v>0</v>
      </c>
      <c r="F777" s="1216">
        <v>0</v>
      </c>
      <c r="G777" s="1216">
        <v>0</v>
      </c>
      <c r="H777" s="1212">
        <v>0</v>
      </c>
      <c r="I777" s="1210">
        <v>0</v>
      </c>
      <c r="J777" s="1210">
        <v>0</v>
      </c>
      <c r="K777" s="1210"/>
      <c r="L777" s="1210">
        <v>0</v>
      </c>
      <c r="M777" s="1210">
        <v>0</v>
      </c>
      <c r="N777" s="1210">
        <v>0</v>
      </c>
      <c r="O777" s="1210"/>
      <c r="P777" s="1210">
        <v>0</v>
      </c>
      <c r="Q777" s="1210">
        <v>0</v>
      </c>
      <c r="R777" s="1210"/>
      <c r="S777" s="1213"/>
    </row>
    <row r="778" spans="1:19" s="1187" customFormat="1" ht="18.75" customHeight="1" hidden="1">
      <c r="A778" s="1225" t="s">
        <v>552</v>
      </c>
      <c r="B778" s="1209" t="s">
        <v>42</v>
      </c>
      <c r="C778" s="1210" t="e">
        <v>#DIV/0!</v>
      </c>
      <c r="D778" s="1210" t="e">
        <v>#DIV/0!</v>
      </c>
      <c r="E778" s="1230"/>
      <c r="F778" s="1231"/>
      <c r="G778" s="1231"/>
      <c r="H778" s="1232"/>
      <c r="I778" s="1227"/>
      <c r="J778" s="1210" t="s">
        <v>42</v>
      </c>
      <c r="K778" s="1210"/>
      <c r="L778" s="1227"/>
      <c r="M778" s="1227"/>
      <c r="N778" s="1210" t="s">
        <v>42</v>
      </c>
      <c r="O778" s="1210"/>
      <c r="P778" s="1210">
        <v>0</v>
      </c>
      <c r="Q778" s="1210">
        <v>0</v>
      </c>
      <c r="R778" s="1210"/>
      <c r="S778" s="1213"/>
    </row>
    <row r="779" spans="1:19" s="1187" customFormat="1" ht="18.75" customHeight="1" hidden="1">
      <c r="A779" s="1225" t="s">
        <v>553</v>
      </c>
      <c r="B779" s="1209" t="s">
        <v>42</v>
      </c>
      <c r="C779" s="1210" t="e">
        <v>#DIV/0!</v>
      </c>
      <c r="D779" s="1210" t="e">
        <v>#DIV/0!</v>
      </c>
      <c r="E779" s="1230"/>
      <c r="F779" s="1231"/>
      <c r="G779" s="1231"/>
      <c r="H779" s="1232"/>
      <c r="I779" s="1227"/>
      <c r="J779" s="1210" t="s">
        <v>42</v>
      </c>
      <c r="K779" s="1210"/>
      <c r="L779" s="1227"/>
      <c r="M779" s="1227"/>
      <c r="N779" s="1210" t="s">
        <v>42</v>
      </c>
      <c r="O779" s="1210"/>
      <c r="P779" s="1210">
        <v>0</v>
      </c>
      <c r="Q779" s="1210">
        <v>0</v>
      </c>
      <c r="R779" s="1210"/>
      <c r="S779" s="1213"/>
    </row>
    <row r="780" spans="1:19" s="1187" customFormat="1" ht="18.75" customHeight="1" hidden="1">
      <c r="A780" s="1225" t="s">
        <v>554</v>
      </c>
      <c r="B780" s="1209" t="s">
        <v>42</v>
      </c>
      <c r="C780" s="1210" t="s">
        <v>42</v>
      </c>
      <c r="D780" s="1210" t="s">
        <v>42</v>
      </c>
      <c r="E780" s="1215" t="s">
        <v>42</v>
      </c>
      <c r="F780" s="1216" t="s">
        <v>42</v>
      </c>
      <c r="G780" s="1216" t="s">
        <v>42</v>
      </c>
      <c r="H780" s="1212" t="s">
        <v>42</v>
      </c>
      <c r="I780" s="1210" t="s">
        <v>42</v>
      </c>
      <c r="J780" s="1227"/>
      <c r="K780" s="1210"/>
      <c r="L780" s="1210" t="s">
        <v>42</v>
      </c>
      <c r="M780" s="1210" t="s">
        <v>42</v>
      </c>
      <c r="N780" s="1227"/>
      <c r="O780" s="1210"/>
      <c r="P780" s="1210" t="s">
        <v>42</v>
      </c>
      <c r="Q780" s="1210" t="s">
        <v>42</v>
      </c>
      <c r="R780" s="1210"/>
      <c r="S780" s="1213"/>
    </row>
    <row r="781" spans="1:19" s="1187" customFormat="1" ht="18.75" customHeight="1" hidden="1">
      <c r="A781" s="1226" t="s">
        <v>621</v>
      </c>
      <c r="B781" s="1209"/>
      <c r="C781" s="1227" t="e">
        <v>#DIV/0!</v>
      </c>
      <c r="D781" s="1227" t="e">
        <v>#DIV/0!</v>
      </c>
      <c r="E781" s="1215">
        <v>0</v>
      </c>
      <c r="F781" s="1216">
        <v>0</v>
      </c>
      <c r="G781" s="1216">
        <v>0</v>
      </c>
      <c r="H781" s="1212">
        <v>0</v>
      </c>
      <c r="I781" s="1210">
        <v>0</v>
      </c>
      <c r="J781" s="1210">
        <v>0</v>
      </c>
      <c r="K781" s="1210"/>
      <c r="L781" s="1210">
        <v>0</v>
      </c>
      <c r="M781" s="1210">
        <v>0</v>
      </c>
      <c r="N781" s="1210">
        <v>0</v>
      </c>
      <c r="O781" s="1210"/>
      <c r="P781" s="1210">
        <v>0</v>
      </c>
      <c r="Q781" s="1210">
        <v>0</v>
      </c>
      <c r="R781" s="1210"/>
      <c r="S781" s="1213"/>
    </row>
    <row r="782" spans="1:19" s="1187" customFormat="1" ht="18.75" customHeight="1" hidden="1">
      <c r="A782" s="1225" t="s">
        <v>552</v>
      </c>
      <c r="B782" s="1209" t="s">
        <v>42</v>
      </c>
      <c r="C782" s="1210" t="e">
        <v>#DIV/0!</v>
      </c>
      <c r="D782" s="1210" t="e">
        <v>#DIV/0!</v>
      </c>
      <c r="E782" s="1230"/>
      <c r="F782" s="1231"/>
      <c r="G782" s="1231"/>
      <c r="H782" s="1232"/>
      <c r="I782" s="1227"/>
      <c r="J782" s="1210" t="s">
        <v>42</v>
      </c>
      <c r="K782" s="1210"/>
      <c r="L782" s="1227"/>
      <c r="M782" s="1227"/>
      <c r="N782" s="1210" t="s">
        <v>42</v>
      </c>
      <c r="O782" s="1210"/>
      <c r="P782" s="1210">
        <v>0</v>
      </c>
      <c r="Q782" s="1210">
        <v>0</v>
      </c>
      <c r="R782" s="1210"/>
      <c r="S782" s="1213"/>
    </row>
    <row r="783" spans="1:19" s="1187" customFormat="1" ht="18.75" customHeight="1" hidden="1">
      <c r="A783" s="1225" t="s">
        <v>553</v>
      </c>
      <c r="B783" s="1209" t="s">
        <v>42</v>
      </c>
      <c r="C783" s="1210" t="e">
        <v>#DIV/0!</v>
      </c>
      <c r="D783" s="1210" t="e">
        <v>#DIV/0!</v>
      </c>
      <c r="E783" s="1230"/>
      <c r="F783" s="1231"/>
      <c r="G783" s="1231"/>
      <c r="H783" s="1232"/>
      <c r="I783" s="1227"/>
      <c r="J783" s="1210" t="s">
        <v>42</v>
      </c>
      <c r="K783" s="1210"/>
      <c r="L783" s="1227"/>
      <c r="M783" s="1227"/>
      <c r="N783" s="1210" t="s">
        <v>42</v>
      </c>
      <c r="O783" s="1210"/>
      <c r="P783" s="1210">
        <v>0</v>
      </c>
      <c r="Q783" s="1210">
        <v>0</v>
      </c>
      <c r="R783" s="1210"/>
      <c r="S783" s="1213"/>
    </row>
    <row r="784" spans="1:19" s="1187" customFormat="1" ht="18.75" customHeight="1" hidden="1">
      <c r="A784" s="1225" t="s">
        <v>554</v>
      </c>
      <c r="B784" s="1209" t="s">
        <v>42</v>
      </c>
      <c r="C784" s="1210" t="s">
        <v>42</v>
      </c>
      <c r="D784" s="1210" t="s">
        <v>42</v>
      </c>
      <c r="E784" s="1215" t="s">
        <v>42</v>
      </c>
      <c r="F784" s="1216" t="s">
        <v>42</v>
      </c>
      <c r="G784" s="1216" t="s">
        <v>42</v>
      </c>
      <c r="H784" s="1212" t="s">
        <v>42</v>
      </c>
      <c r="I784" s="1210" t="s">
        <v>42</v>
      </c>
      <c r="J784" s="1227"/>
      <c r="K784" s="1210"/>
      <c r="L784" s="1210" t="s">
        <v>42</v>
      </c>
      <c r="M784" s="1210" t="s">
        <v>42</v>
      </c>
      <c r="N784" s="1227"/>
      <c r="O784" s="1210"/>
      <c r="P784" s="1210" t="s">
        <v>42</v>
      </c>
      <c r="Q784" s="1210" t="s">
        <v>42</v>
      </c>
      <c r="R784" s="1210"/>
      <c r="S784" s="1213"/>
    </row>
    <row r="785" spans="1:19" s="1187" customFormat="1" ht="18.75" customHeight="1" hidden="1">
      <c r="A785" s="1226" t="s">
        <v>621</v>
      </c>
      <c r="B785" s="1209"/>
      <c r="C785" s="1227" t="e">
        <v>#DIV/0!</v>
      </c>
      <c r="D785" s="1227" t="e">
        <v>#DIV/0!</v>
      </c>
      <c r="E785" s="1215">
        <v>0</v>
      </c>
      <c r="F785" s="1216">
        <v>0</v>
      </c>
      <c r="G785" s="1216">
        <v>0</v>
      </c>
      <c r="H785" s="1212">
        <v>0</v>
      </c>
      <c r="I785" s="1210">
        <v>0</v>
      </c>
      <c r="J785" s="1210">
        <v>0</v>
      </c>
      <c r="K785" s="1210"/>
      <c r="L785" s="1210">
        <v>0</v>
      </c>
      <c r="M785" s="1210">
        <v>0</v>
      </c>
      <c r="N785" s="1210">
        <v>0</v>
      </c>
      <c r="O785" s="1210"/>
      <c r="P785" s="1210">
        <v>0</v>
      </c>
      <c r="Q785" s="1210">
        <v>0</v>
      </c>
      <c r="R785" s="1210"/>
      <c r="S785" s="1213"/>
    </row>
    <row r="786" spans="1:19" s="1187" customFormat="1" ht="18.75" customHeight="1" hidden="1">
      <c r="A786" s="1225" t="s">
        <v>552</v>
      </c>
      <c r="B786" s="1209" t="s">
        <v>42</v>
      </c>
      <c r="C786" s="1210" t="e">
        <v>#DIV/0!</v>
      </c>
      <c r="D786" s="1210" t="e">
        <v>#DIV/0!</v>
      </c>
      <c r="E786" s="1230"/>
      <c r="F786" s="1231"/>
      <c r="G786" s="1231"/>
      <c r="H786" s="1232"/>
      <c r="I786" s="1227"/>
      <c r="J786" s="1210" t="s">
        <v>42</v>
      </c>
      <c r="K786" s="1210"/>
      <c r="L786" s="1227"/>
      <c r="M786" s="1227"/>
      <c r="N786" s="1210" t="s">
        <v>42</v>
      </c>
      <c r="O786" s="1210"/>
      <c r="P786" s="1210">
        <v>0</v>
      </c>
      <c r="Q786" s="1210">
        <v>0</v>
      </c>
      <c r="R786" s="1210"/>
      <c r="S786" s="1213"/>
    </row>
    <row r="787" spans="1:19" s="1187" customFormat="1" ht="18.75" customHeight="1" hidden="1">
      <c r="A787" s="1225" t="s">
        <v>553</v>
      </c>
      <c r="B787" s="1209" t="s">
        <v>42</v>
      </c>
      <c r="C787" s="1210" t="e">
        <v>#DIV/0!</v>
      </c>
      <c r="D787" s="1210" t="e">
        <v>#DIV/0!</v>
      </c>
      <c r="E787" s="1230"/>
      <c r="F787" s="1231"/>
      <c r="G787" s="1231"/>
      <c r="H787" s="1232"/>
      <c r="I787" s="1227"/>
      <c r="J787" s="1210" t="s">
        <v>42</v>
      </c>
      <c r="K787" s="1210"/>
      <c r="L787" s="1227"/>
      <c r="M787" s="1227"/>
      <c r="N787" s="1210" t="s">
        <v>42</v>
      </c>
      <c r="O787" s="1210"/>
      <c r="P787" s="1210">
        <v>0</v>
      </c>
      <c r="Q787" s="1210">
        <v>0</v>
      </c>
      <c r="R787" s="1210"/>
      <c r="S787" s="1213"/>
    </row>
    <row r="788" spans="1:19" s="1187" customFormat="1" ht="18.75" customHeight="1" hidden="1">
      <c r="A788" s="1225" t="s">
        <v>554</v>
      </c>
      <c r="B788" s="1209" t="s">
        <v>42</v>
      </c>
      <c r="C788" s="1210" t="s">
        <v>42</v>
      </c>
      <c r="D788" s="1210" t="s">
        <v>42</v>
      </c>
      <c r="E788" s="1215" t="s">
        <v>42</v>
      </c>
      <c r="F788" s="1216" t="s">
        <v>42</v>
      </c>
      <c r="G788" s="1216" t="s">
        <v>42</v>
      </c>
      <c r="H788" s="1212" t="s">
        <v>42</v>
      </c>
      <c r="I788" s="1210" t="s">
        <v>42</v>
      </c>
      <c r="J788" s="1227"/>
      <c r="K788" s="1210"/>
      <c r="L788" s="1210" t="s">
        <v>42</v>
      </c>
      <c r="M788" s="1210" t="s">
        <v>42</v>
      </c>
      <c r="N788" s="1227"/>
      <c r="O788" s="1210"/>
      <c r="P788" s="1210" t="s">
        <v>42</v>
      </c>
      <c r="Q788" s="1210" t="s">
        <v>42</v>
      </c>
      <c r="R788" s="1210"/>
      <c r="S788" s="1213"/>
    </row>
    <row r="789" spans="1:19" s="1187" customFormat="1" ht="18.75" customHeight="1" hidden="1">
      <c r="A789" s="1226" t="s">
        <v>621</v>
      </c>
      <c r="B789" s="1209"/>
      <c r="C789" s="1227" t="e">
        <v>#DIV/0!</v>
      </c>
      <c r="D789" s="1227" t="e">
        <v>#DIV/0!</v>
      </c>
      <c r="E789" s="1215">
        <v>0</v>
      </c>
      <c r="F789" s="1216">
        <v>0</v>
      </c>
      <c r="G789" s="1216">
        <v>0</v>
      </c>
      <c r="H789" s="1212">
        <v>0</v>
      </c>
      <c r="I789" s="1210">
        <v>0</v>
      </c>
      <c r="J789" s="1210">
        <v>0</v>
      </c>
      <c r="K789" s="1210"/>
      <c r="L789" s="1210">
        <v>0</v>
      </c>
      <c r="M789" s="1210">
        <v>0</v>
      </c>
      <c r="N789" s="1210">
        <v>0</v>
      </c>
      <c r="O789" s="1210"/>
      <c r="P789" s="1210">
        <v>0</v>
      </c>
      <c r="Q789" s="1210">
        <v>0</v>
      </c>
      <c r="R789" s="1210"/>
      <c r="S789" s="1213"/>
    </row>
    <row r="790" spans="1:19" s="1187" customFormat="1" ht="18.75" customHeight="1" hidden="1">
      <c r="A790" s="1225" t="s">
        <v>552</v>
      </c>
      <c r="B790" s="1209" t="s">
        <v>42</v>
      </c>
      <c r="C790" s="1210" t="e">
        <v>#DIV/0!</v>
      </c>
      <c r="D790" s="1210" t="e">
        <v>#DIV/0!</v>
      </c>
      <c r="E790" s="1230"/>
      <c r="F790" s="1231"/>
      <c r="G790" s="1231"/>
      <c r="H790" s="1232"/>
      <c r="I790" s="1227"/>
      <c r="J790" s="1210" t="s">
        <v>42</v>
      </c>
      <c r="K790" s="1210"/>
      <c r="L790" s="1227"/>
      <c r="M790" s="1227"/>
      <c r="N790" s="1210" t="s">
        <v>42</v>
      </c>
      <c r="O790" s="1210"/>
      <c r="P790" s="1210">
        <v>0</v>
      </c>
      <c r="Q790" s="1210">
        <v>0</v>
      </c>
      <c r="R790" s="1210"/>
      <c r="S790" s="1213"/>
    </row>
    <row r="791" spans="1:19" s="1187" customFormat="1" ht="18.75" customHeight="1" hidden="1">
      <c r="A791" s="1225" t="s">
        <v>553</v>
      </c>
      <c r="B791" s="1209" t="s">
        <v>42</v>
      </c>
      <c r="C791" s="1210" t="e">
        <v>#DIV/0!</v>
      </c>
      <c r="D791" s="1210" t="e">
        <v>#DIV/0!</v>
      </c>
      <c r="E791" s="1230"/>
      <c r="F791" s="1231"/>
      <c r="G791" s="1231"/>
      <c r="H791" s="1232"/>
      <c r="I791" s="1227"/>
      <c r="J791" s="1210" t="s">
        <v>42</v>
      </c>
      <c r="K791" s="1210"/>
      <c r="L791" s="1227"/>
      <c r="M791" s="1227"/>
      <c r="N791" s="1210" t="s">
        <v>42</v>
      </c>
      <c r="O791" s="1210"/>
      <c r="P791" s="1210">
        <v>0</v>
      </c>
      <c r="Q791" s="1210">
        <v>0</v>
      </c>
      <c r="R791" s="1210"/>
      <c r="S791" s="1213"/>
    </row>
    <row r="792" spans="1:19" s="1187" customFormat="1" ht="18.75" customHeight="1" hidden="1">
      <c r="A792" s="1225" t="s">
        <v>554</v>
      </c>
      <c r="B792" s="1209" t="s">
        <v>42</v>
      </c>
      <c r="C792" s="1210" t="s">
        <v>42</v>
      </c>
      <c r="D792" s="1210" t="s">
        <v>42</v>
      </c>
      <c r="E792" s="1215" t="s">
        <v>42</v>
      </c>
      <c r="F792" s="1216" t="s">
        <v>42</v>
      </c>
      <c r="G792" s="1216" t="s">
        <v>42</v>
      </c>
      <c r="H792" s="1212" t="s">
        <v>42</v>
      </c>
      <c r="I792" s="1210" t="s">
        <v>42</v>
      </c>
      <c r="J792" s="1227"/>
      <c r="K792" s="1210"/>
      <c r="L792" s="1210" t="s">
        <v>42</v>
      </c>
      <c r="M792" s="1210" t="s">
        <v>42</v>
      </c>
      <c r="N792" s="1227"/>
      <c r="O792" s="1210"/>
      <c r="P792" s="1210" t="s">
        <v>42</v>
      </c>
      <c r="Q792" s="1210" t="s">
        <v>42</v>
      </c>
      <c r="R792" s="1210"/>
      <c r="S792" s="1213"/>
    </row>
    <row r="793" spans="1:19" s="1187" customFormat="1" ht="18.75" customHeight="1" hidden="1">
      <c r="A793" s="1226" t="s">
        <v>621</v>
      </c>
      <c r="B793" s="1209"/>
      <c r="C793" s="1227" t="e">
        <v>#DIV/0!</v>
      </c>
      <c r="D793" s="1227" t="e">
        <v>#DIV/0!</v>
      </c>
      <c r="E793" s="1215">
        <v>0</v>
      </c>
      <c r="F793" s="1216">
        <v>0</v>
      </c>
      <c r="G793" s="1216">
        <v>0</v>
      </c>
      <c r="H793" s="1212">
        <v>0</v>
      </c>
      <c r="I793" s="1210">
        <v>0</v>
      </c>
      <c r="J793" s="1210">
        <v>0</v>
      </c>
      <c r="K793" s="1210"/>
      <c r="L793" s="1210">
        <v>0</v>
      </c>
      <c r="M793" s="1210">
        <v>0</v>
      </c>
      <c r="N793" s="1210">
        <v>0</v>
      </c>
      <c r="O793" s="1210"/>
      <c r="P793" s="1210">
        <v>0</v>
      </c>
      <c r="Q793" s="1210">
        <v>0</v>
      </c>
      <c r="R793" s="1210"/>
      <c r="S793" s="1213"/>
    </row>
    <row r="794" spans="1:19" s="1187" customFormat="1" ht="18.75" customHeight="1" hidden="1">
      <c r="A794" s="1225" t="s">
        <v>552</v>
      </c>
      <c r="B794" s="1209" t="s">
        <v>42</v>
      </c>
      <c r="C794" s="1210" t="e">
        <v>#DIV/0!</v>
      </c>
      <c r="D794" s="1210" t="e">
        <v>#DIV/0!</v>
      </c>
      <c r="E794" s="1230"/>
      <c r="F794" s="1231"/>
      <c r="G794" s="1231"/>
      <c r="H794" s="1232"/>
      <c r="I794" s="1227"/>
      <c r="J794" s="1210" t="s">
        <v>42</v>
      </c>
      <c r="K794" s="1210"/>
      <c r="L794" s="1227"/>
      <c r="M794" s="1227"/>
      <c r="N794" s="1210" t="s">
        <v>42</v>
      </c>
      <c r="O794" s="1210"/>
      <c r="P794" s="1210">
        <v>0</v>
      </c>
      <c r="Q794" s="1210">
        <v>0</v>
      </c>
      <c r="R794" s="1210"/>
      <c r="S794" s="1213"/>
    </row>
    <row r="795" spans="1:19" s="1187" customFormat="1" ht="18.75" customHeight="1" hidden="1">
      <c r="A795" s="1225" t="s">
        <v>553</v>
      </c>
      <c r="B795" s="1209" t="s">
        <v>42</v>
      </c>
      <c r="C795" s="1210" t="e">
        <v>#DIV/0!</v>
      </c>
      <c r="D795" s="1210" t="e">
        <v>#DIV/0!</v>
      </c>
      <c r="E795" s="1230"/>
      <c r="F795" s="1231"/>
      <c r="G795" s="1231"/>
      <c r="H795" s="1232"/>
      <c r="I795" s="1227"/>
      <c r="J795" s="1210" t="s">
        <v>42</v>
      </c>
      <c r="K795" s="1210"/>
      <c r="L795" s="1227"/>
      <c r="M795" s="1227"/>
      <c r="N795" s="1210" t="s">
        <v>42</v>
      </c>
      <c r="O795" s="1210"/>
      <c r="P795" s="1210">
        <v>0</v>
      </c>
      <c r="Q795" s="1210">
        <v>0</v>
      </c>
      <c r="R795" s="1210"/>
      <c r="S795" s="1213"/>
    </row>
    <row r="796" spans="1:19" s="1187" customFormat="1" ht="18.75" customHeight="1" hidden="1" thickBot="1">
      <c r="A796" s="1241" t="s">
        <v>554</v>
      </c>
      <c r="B796" s="1242" t="s">
        <v>42</v>
      </c>
      <c r="C796" s="1243" t="s">
        <v>42</v>
      </c>
      <c r="D796" s="1243" t="s">
        <v>42</v>
      </c>
      <c r="E796" s="1244" t="s">
        <v>42</v>
      </c>
      <c r="F796" s="1245" t="s">
        <v>42</v>
      </c>
      <c r="G796" s="1245" t="s">
        <v>42</v>
      </c>
      <c r="H796" s="1246" t="s">
        <v>42</v>
      </c>
      <c r="I796" s="1243" t="s">
        <v>42</v>
      </c>
      <c r="J796" s="1247"/>
      <c r="K796" s="1243"/>
      <c r="L796" s="1243" t="s">
        <v>42</v>
      </c>
      <c r="M796" s="1243" t="s">
        <v>42</v>
      </c>
      <c r="N796" s="1247"/>
      <c r="O796" s="1243"/>
      <c r="P796" s="1243" t="s">
        <v>42</v>
      </c>
      <c r="Q796" s="1243" t="s">
        <v>42</v>
      </c>
      <c r="R796" s="1243"/>
      <c r="S796" s="1248"/>
    </row>
    <row r="797" spans="1:19" s="1187" customFormat="1" ht="18" customHeight="1">
      <c r="A797" s="1218" t="s">
        <v>684</v>
      </c>
      <c r="B797" s="1219" t="s">
        <v>42</v>
      </c>
      <c r="C797" s="1220"/>
      <c r="D797" s="1220"/>
      <c r="E797" s="1221"/>
      <c r="F797" s="1264"/>
      <c r="G797" s="1264"/>
      <c r="H797" s="1223"/>
      <c r="I797" s="1222"/>
      <c r="J797" s="1222"/>
      <c r="K797" s="1222"/>
      <c r="L797" s="1222"/>
      <c r="M797" s="1222"/>
      <c r="N797" s="1222"/>
      <c r="O797" s="1222"/>
      <c r="P797" s="1222"/>
      <c r="Q797" s="1222"/>
      <c r="R797" s="1222"/>
      <c r="S797" s="1224"/>
    </row>
    <row r="798" spans="1:19" s="1187" customFormat="1" ht="18" customHeight="1">
      <c r="A798" s="1225" t="s">
        <v>552</v>
      </c>
      <c r="B798" s="1209" t="s">
        <v>42</v>
      </c>
      <c r="C798" s="1210"/>
      <c r="D798" s="1210"/>
      <c r="E798" s="1211"/>
      <c r="F798" s="1210"/>
      <c r="G798" s="1210"/>
      <c r="H798" s="1212"/>
      <c r="I798" s="1210"/>
      <c r="J798" s="1210" t="s">
        <v>42</v>
      </c>
      <c r="K798" s="1210"/>
      <c r="L798" s="1210"/>
      <c r="M798" s="1210"/>
      <c r="N798" s="1210" t="s">
        <v>42</v>
      </c>
      <c r="O798" s="1210"/>
      <c r="P798" s="1210"/>
      <c r="Q798" s="1210"/>
      <c r="R798" s="1210" t="s">
        <v>42</v>
      </c>
      <c r="S798" s="1213"/>
    </row>
    <row r="799" spans="1:19" s="1187" customFormat="1" ht="18" customHeight="1">
      <c r="A799" s="1225" t="s">
        <v>553</v>
      </c>
      <c r="B799" s="1209" t="s">
        <v>42</v>
      </c>
      <c r="C799" s="1210"/>
      <c r="D799" s="1210"/>
      <c r="E799" s="1211"/>
      <c r="F799" s="1210"/>
      <c r="G799" s="1210"/>
      <c r="H799" s="1212"/>
      <c r="I799" s="1210"/>
      <c r="J799" s="1210" t="s">
        <v>42</v>
      </c>
      <c r="K799" s="1210"/>
      <c r="L799" s="1210"/>
      <c r="M799" s="1210"/>
      <c r="N799" s="1210" t="s">
        <v>42</v>
      </c>
      <c r="O799" s="1210"/>
      <c r="P799" s="1210"/>
      <c r="Q799" s="1210"/>
      <c r="R799" s="1210" t="s">
        <v>42</v>
      </c>
      <c r="S799" s="1213"/>
    </row>
    <row r="800" spans="1:19" s="1187" customFormat="1" ht="18" customHeight="1" thickBot="1">
      <c r="A800" s="1225" t="s">
        <v>554</v>
      </c>
      <c r="B800" s="1209" t="s">
        <v>42</v>
      </c>
      <c r="C800" s="1210" t="s">
        <v>42</v>
      </c>
      <c r="D800" s="1210" t="s">
        <v>42</v>
      </c>
      <c r="E800" s="1215" t="s">
        <v>42</v>
      </c>
      <c r="F800" s="1216" t="s">
        <v>42</v>
      </c>
      <c r="G800" s="1216" t="s">
        <v>42</v>
      </c>
      <c r="H800" s="1217" t="s">
        <v>42</v>
      </c>
      <c r="I800" s="1216" t="s">
        <v>42</v>
      </c>
      <c r="J800" s="1210"/>
      <c r="K800" s="1210"/>
      <c r="L800" s="1216" t="s">
        <v>42</v>
      </c>
      <c r="M800" s="1216" t="s">
        <v>42</v>
      </c>
      <c r="N800" s="1210"/>
      <c r="O800" s="1210"/>
      <c r="P800" s="1216" t="s">
        <v>42</v>
      </c>
      <c r="Q800" s="1216" t="s">
        <v>42</v>
      </c>
      <c r="R800" s="1210"/>
      <c r="S800" s="1213"/>
    </row>
    <row r="801" spans="1:19" s="1187" customFormat="1" ht="18" customHeight="1">
      <c r="A801" s="1218" t="s">
        <v>568</v>
      </c>
      <c r="B801" s="1219" t="s">
        <v>42</v>
      </c>
      <c r="C801" s="1220"/>
      <c r="D801" s="1220"/>
      <c r="E801" s="1221"/>
      <c r="F801" s="1222"/>
      <c r="G801" s="1222"/>
      <c r="H801" s="1223"/>
      <c r="I801" s="1222"/>
      <c r="J801" s="1222"/>
      <c r="K801" s="1222"/>
      <c r="L801" s="1222"/>
      <c r="M801" s="1222"/>
      <c r="N801" s="1222"/>
      <c r="O801" s="1222"/>
      <c r="P801" s="1222"/>
      <c r="Q801" s="1222"/>
      <c r="R801" s="1222"/>
      <c r="S801" s="1224"/>
    </row>
    <row r="802" spans="1:19" s="1187" customFormat="1" ht="18" customHeight="1">
      <c r="A802" s="1225" t="s">
        <v>552</v>
      </c>
      <c r="B802" s="1209" t="s">
        <v>42</v>
      </c>
      <c r="C802" s="1210"/>
      <c r="D802" s="1210"/>
      <c r="E802" s="1211"/>
      <c r="F802" s="1210"/>
      <c r="G802" s="1210"/>
      <c r="H802" s="1212"/>
      <c r="I802" s="1210"/>
      <c r="J802" s="1210" t="s">
        <v>42</v>
      </c>
      <c r="K802" s="1210"/>
      <c r="L802" s="1210"/>
      <c r="M802" s="1210"/>
      <c r="N802" s="1210" t="s">
        <v>42</v>
      </c>
      <c r="O802" s="1210"/>
      <c r="P802" s="1210"/>
      <c r="Q802" s="1210"/>
      <c r="R802" s="1210" t="s">
        <v>42</v>
      </c>
      <c r="S802" s="1213"/>
    </row>
    <row r="803" spans="1:19" s="1187" customFormat="1" ht="18" customHeight="1">
      <c r="A803" s="1225" t="s">
        <v>553</v>
      </c>
      <c r="B803" s="1209" t="s">
        <v>42</v>
      </c>
      <c r="C803" s="1210"/>
      <c r="D803" s="1210"/>
      <c r="E803" s="1211"/>
      <c r="F803" s="1210"/>
      <c r="G803" s="1210"/>
      <c r="H803" s="1212"/>
      <c r="I803" s="1210"/>
      <c r="J803" s="1210" t="s">
        <v>42</v>
      </c>
      <c r="K803" s="1210"/>
      <c r="L803" s="1210"/>
      <c r="M803" s="1210"/>
      <c r="N803" s="1210" t="s">
        <v>42</v>
      </c>
      <c r="O803" s="1210"/>
      <c r="P803" s="1210"/>
      <c r="Q803" s="1210"/>
      <c r="R803" s="1210" t="s">
        <v>42</v>
      </c>
      <c r="S803" s="1213"/>
    </row>
    <row r="804" spans="1:19" s="1187" customFormat="1" ht="18" customHeight="1">
      <c r="A804" s="1225" t="s">
        <v>554</v>
      </c>
      <c r="B804" s="1209" t="s">
        <v>42</v>
      </c>
      <c r="C804" s="1210" t="s">
        <v>42</v>
      </c>
      <c r="D804" s="1210" t="s">
        <v>42</v>
      </c>
      <c r="E804" s="1215" t="s">
        <v>42</v>
      </c>
      <c r="F804" s="1216" t="s">
        <v>42</v>
      </c>
      <c r="G804" s="1216" t="s">
        <v>42</v>
      </c>
      <c r="H804" s="1212" t="s">
        <v>42</v>
      </c>
      <c r="I804" s="1210" t="s">
        <v>42</v>
      </c>
      <c r="J804" s="1210"/>
      <c r="K804" s="1210"/>
      <c r="L804" s="1210" t="s">
        <v>42</v>
      </c>
      <c r="M804" s="1210" t="s">
        <v>42</v>
      </c>
      <c r="N804" s="1210"/>
      <c r="O804" s="1210"/>
      <c r="P804" s="1210" t="s">
        <v>42</v>
      </c>
      <c r="Q804" s="1210" t="s">
        <v>42</v>
      </c>
      <c r="R804" s="1210"/>
      <c r="S804" s="1213"/>
    </row>
    <row r="805" spans="1:19" s="1187" customFormat="1" ht="18" customHeight="1">
      <c r="A805" s="1226" t="s">
        <v>621</v>
      </c>
      <c r="B805" s="1209"/>
      <c r="C805" s="1227"/>
      <c r="D805" s="1227"/>
      <c r="E805" s="1215"/>
      <c r="F805" s="1216"/>
      <c r="G805" s="1216"/>
      <c r="H805" s="1228"/>
      <c r="I805" s="1229"/>
      <c r="J805" s="1229"/>
      <c r="K805" s="1229"/>
      <c r="L805" s="1210"/>
      <c r="M805" s="1210"/>
      <c r="N805" s="1210"/>
      <c r="O805" s="1210"/>
      <c r="P805" s="1210"/>
      <c r="Q805" s="1210"/>
      <c r="R805" s="1210"/>
      <c r="S805" s="1213"/>
    </row>
    <row r="806" spans="1:19" s="1187" customFormat="1" ht="18" customHeight="1">
      <c r="A806" s="1225" t="s">
        <v>552</v>
      </c>
      <c r="B806" s="1209" t="s">
        <v>42</v>
      </c>
      <c r="C806" s="1210"/>
      <c r="D806" s="1210"/>
      <c r="E806" s="1230"/>
      <c r="F806" s="1231"/>
      <c r="G806" s="1231"/>
      <c r="H806" s="1232"/>
      <c r="I806" s="1227"/>
      <c r="J806" s="1229" t="s">
        <v>42</v>
      </c>
      <c r="K806" s="1229"/>
      <c r="L806" s="1227"/>
      <c r="M806" s="1227"/>
      <c r="N806" s="1210" t="s">
        <v>42</v>
      </c>
      <c r="O806" s="1210"/>
      <c r="P806" s="1210"/>
      <c r="Q806" s="1210"/>
      <c r="R806" s="1210" t="s">
        <v>42</v>
      </c>
      <c r="S806" s="1213"/>
    </row>
    <row r="807" spans="1:19" s="1187" customFormat="1" ht="18" customHeight="1">
      <c r="A807" s="1225" t="s">
        <v>553</v>
      </c>
      <c r="B807" s="1209" t="s">
        <v>42</v>
      </c>
      <c r="C807" s="1210"/>
      <c r="D807" s="1210"/>
      <c r="E807" s="1230"/>
      <c r="F807" s="1231"/>
      <c r="G807" s="1231"/>
      <c r="H807" s="1232"/>
      <c r="I807" s="1227"/>
      <c r="J807" s="1229" t="s">
        <v>42</v>
      </c>
      <c r="K807" s="1229"/>
      <c r="L807" s="1227"/>
      <c r="M807" s="1227"/>
      <c r="N807" s="1210" t="s">
        <v>42</v>
      </c>
      <c r="O807" s="1210"/>
      <c r="P807" s="1210"/>
      <c r="Q807" s="1210"/>
      <c r="R807" s="1210" t="s">
        <v>42</v>
      </c>
      <c r="S807" s="1213"/>
    </row>
    <row r="808" spans="1:19" s="1187" customFormat="1" ht="18" customHeight="1">
      <c r="A808" s="1225" t="s">
        <v>554</v>
      </c>
      <c r="B808" s="1209" t="s">
        <v>42</v>
      </c>
      <c r="C808" s="1210" t="s">
        <v>42</v>
      </c>
      <c r="D808" s="1210" t="s">
        <v>42</v>
      </c>
      <c r="E808" s="1215" t="s">
        <v>42</v>
      </c>
      <c r="F808" s="1216" t="s">
        <v>42</v>
      </c>
      <c r="G808" s="1216" t="s">
        <v>42</v>
      </c>
      <c r="H808" s="1212" t="s">
        <v>42</v>
      </c>
      <c r="I808" s="1210" t="s">
        <v>42</v>
      </c>
      <c r="J808" s="1227"/>
      <c r="K808" s="1229"/>
      <c r="L808" s="1210" t="s">
        <v>42</v>
      </c>
      <c r="M808" s="1210" t="s">
        <v>42</v>
      </c>
      <c r="N808" s="1227"/>
      <c r="O808" s="1210"/>
      <c r="P808" s="1210" t="s">
        <v>42</v>
      </c>
      <c r="Q808" s="1210" t="s">
        <v>42</v>
      </c>
      <c r="R808" s="1210"/>
      <c r="S808" s="1213"/>
    </row>
    <row r="809" spans="1:19" s="1187" customFormat="1" ht="18" customHeight="1" hidden="1">
      <c r="A809" s="1226" t="s">
        <v>621</v>
      </c>
      <c r="B809" s="1209"/>
      <c r="C809" s="1227" t="e">
        <v>#DIV/0!</v>
      </c>
      <c r="D809" s="1227" t="e">
        <v>#DIV/0!</v>
      </c>
      <c r="E809" s="1215">
        <v>0</v>
      </c>
      <c r="F809" s="1216">
        <v>0</v>
      </c>
      <c r="G809" s="1216">
        <v>0</v>
      </c>
      <c r="H809" s="1212">
        <v>0</v>
      </c>
      <c r="I809" s="1210">
        <v>0</v>
      </c>
      <c r="J809" s="1210">
        <v>0</v>
      </c>
      <c r="K809" s="1210"/>
      <c r="L809" s="1210">
        <v>0</v>
      </c>
      <c r="M809" s="1210">
        <v>0</v>
      </c>
      <c r="N809" s="1210">
        <v>0</v>
      </c>
      <c r="O809" s="1210"/>
      <c r="P809" s="1210">
        <v>0</v>
      </c>
      <c r="Q809" s="1210">
        <v>0</v>
      </c>
      <c r="R809" s="1210">
        <v>0</v>
      </c>
      <c r="S809" s="1213"/>
    </row>
    <row r="810" spans="1:19" s="1187" customFormat="1" ht="18" customHeight="1" hidden="1">
      <c r="A810" s="1225" t="s">
        <v>552</v>
      </c>
      <c r="B810" s="1209" t="s">
        <v>42</v>
      </c>
      <c r="C810" s="1210" t="e">
        <v>#DIV/0!</v>
      </c>
      <c r="D810" s="1210" t="e">
        <v>#DIV/0!</v>
      </c>
      <c r="E810" s="1230"/>
      <c r="F810" s="1231"/>
      <c r="G810" s="1231"/>
      <c r="H810" s="1232"/>
      <c r="I810" s="1227"/>
      <c r="J810" s="1210" t="s">
        <v>42</v>
      </c>
      <c r="K810" s="1210"/>
      <c r="L810" s="1227"/>
      <c r="M810" s="1227"/>
      <c r="N810" s="1210" t="s">
        <v>42</v>
      </c>
      <c r="O810" s="1210"/>
      <c r="P810" s="1210">
        <v>0</v>
      </c>
      <c r="Q810" s="1210">
        <v>0</v>
      </c>
      <c r="R810" s="1210" t="s">
        <v>42</v>
      </c>
      <c r="S810" s="1213"/>
    </row>
    <row r="811" spans="1:19" s="1187" customFormat="1" ht="18" customHeight="1" hidden="1">
      <c r="A811" s="1225" t="s">
        <v>553</v>
      </c>
      <c r="B811" s="1209" t="s">
        <v>42</v>
      </c>
      <c r="C811" s="1210" t="e">
        <v>#DIV/0!</v>
      </c>
      <c r="D811" s="1210" t="e">
        <v>#DIV/0!</v>
      </c>
      <c r="E811" s="1230"/>
      <c r="F811" s="1231"/>
      <c r="G811" s="1231"/>
      <c r="H811" s="1232"/>
      <c r="I811" s="1227"/>
      <c r="J811" s="1210" t="s">
        <v>42</v>
      </c>
      <c r="K811" s="1210"/>
      <c r="L811" s="1227"/>
      <c r="M811" s="1227"/>
      <c r="N811" s="1210" t="s">
        <v>42</v>
      </c>
      <c r="O811" s="1210"/>
      <c r="P811" s="1210">
        <v>0</v>
      </c>
      <c r="Q811" s="1210">
        <v>0</v>
      </c>
      <c r="R811" s="1210" t="s">
        <v>42</v>
      </c>
      <c r="S811" s="1213"/>
    </row>
    <row r="812" spans="1:19" s="1187" customFormat="1" ht="18" customHeight="1" hidden="1">
      <c r="A812" s="1225" t="s">
        <v>554</v>
      </c>
      <c r="B812" s="1209" t="s">
        <v>42</v>
      </c>
      <c r="C812" s="1210" t="s">
        <v>42</v>
      </c>
      <c r="D812" s="1210" t="s">
        <v>42</v>
      </c>
      <c r="E812" s="1215" t="s">
        <v>42</v>
      </c>
      <c r="F812" s="1216" t="s">
        <v>42</v>
      </c>
      <c r="G812" s="1216" t="s">
        <v>42</v>
      </c>
      <c r="H812" s="1212" t="s">
        <v>42</v>
      </c>
      <c r="I812" s="1210" t="s">
        <v>42</v>
      </c>
      <c r="J812" s="1227"/>
      <c r="K812" s="1210"/>
      <c r="L812" s="1210" t="s">
        <v>42</v>
      </c>
      <c r="M812" s="1210" t="s">
        <v>42</v>
      </c>
      <c r="N812" s="1227"/>
      <c r="O812" s="1210"/>
      <c r="P812" s="1210" t="s">
        <v>42</v>
      </c>
      <c r="Q812" s="1210" t="s">
        <v>42</v>
      </c>
      <c r="R812" s="1210">
        <v>0</v>
      </c>
      <c r="S812" s="1213"/>
    </row>
    <row r="813" spans="1:19" s="1187" customFormat="1" ht="18" customHeight="1" hidden="1">
      <c r="A813" s="1226" t="s">
        <v>621</v>
      </c>
      <c r="B813" s="1209"/>
      <c r="C813" s="1227" t="e">
        <v>#DIV/0!</v>
      </c>
      <c r="D813" s="1227" t="e">
        <v>#DIV/0!</v>
      </c>
      <c r="E813" s="1215">
        <v>0</v>
      </c>
      <c r="F813" s="1216">
        <v>0</v>
      </c>
      <c r="G813" s="1216">
        <v>0</v>
      </c>
      <c r="H813" s="1212">
        <v>0</v>
      </c>
      <c r="I813" s="1210">
        <v>0</v>
      </c>
      <c r="J813" s="1210">
        <v>0</v>
      </c>
      <c r="K813" s="1210"/>
      <c r="L813" s="1210">
        <v>0</v>
      </c>
      <c r="M813" s="1210">
        <v>0</v>
      </c>
      <c r="N813" s="1210">
        <v>0</v>
      </c>
      <c r="O813" s="1210"/>
      <c r="P813" s="1210">
        <v>0</v>
      </c>
      <c r="Q813" s="1210">
        <v>0</v>
      </c>
      <c r="R813" s="1210">
        <v>0</v>
      </c>
      <c r="S813" s="1213"/>
    </row>
    <row r="814" spans="1:19" s="1187" customFormat="1" ht="18" customHeight="1" hidden="1">
      <c r="A814" s="1225" t="s">
        <v>552</v>
      </c>
      <c r="B814" s="1209" t="s">
        <v>42</v>
      </c>
      <c r="C814" s="1210" t="e">
        <v>#DIV/0!</v>
      </c>
      <c r="D814" s="1210" t="e">
        <v>#DIV/0!</v>
      </c>
      <c r="E814" s="1230"/>
      <c r="F814" s="1231"/>
      <c r="G814" s="1231"/>
      <c r="H814" s="1232"/>
      <c r="I814" s="1227"/>
      <c r="J814" s="1210" t="s">
        <v>42</v>
      </c>
      <c r="K814" s="1210"/>
      <c r="L814" s="1227"/>
      <c r="M814" s="1227"/>
      <c r="N814" s="1210" t="s">
        <v>42</v>
      </c>
      <c r="O814" s="1210"/>
      <c r="P814" s="1210">
        <v>0</v>
      </c>
      <c r="Q814" s="1210">
        <v>0</v>
      </c>
      <c r="R814" s="1210" t="s">
        <v>42</v>
      </c>
      <c r="S814" s="1213"/>
    </row>
    <row r="815" spans="1:19" s="1187" customFormat="1" ht="18" customHeight="1" hidden="1">
      <c r="A815" s="1225" t="s">
        <v>553</v>
      </c>
      <c r="B815" s="1209" t="s">
        <v>42</v>
      </c>
      <c r="C815" s="1210" t="e">
        <v>#DIV/0!</v>
      </c>
      <c r="D815" s="1210" t="e">
        <v>#DIV/0!</v>
      </c>
      <c r="E815" s="1230"/>
      <c r="F815" s="1231"/>
      <c r="G815" s="1231"/>
      <c r="H815" s="1232"/>
      <c r="I815" s="1227"/>
      <c r="J815" s="1210" t="s">
        <v>42</v>
      </c>
      <c r="K815" s="1210"/>
      <c r="L815" s="1227"/>
      <c r="M815" s="1227"/>
      <c r="N815" s="1210" t="s">
        <v>42</v>
      </c>
      <c r="O815" s="1210"/>
      <c r="P815" s="1210">
        <v>0</v>
      </c>
      <c r="Q815" s="1210">
        <v>0</v>
      </c>
      <c r="R815" s="1210" t="s">
        <v>42</v>
      </c>
      <c r="S815" s="1213"/>
    </row>
    <row r="816" spans="1:19" s="1187" customFormat="1" ht="18" customHeight="1" hidden="1">
      <c r="A816" s="1225" t="s">
        <v>554</v>
      </c>
      <c r="B816" s="1209" t="s">
        <v>42</v>
      </c>
      <c r="C816" s="1210" t="s">
        <v>42</v>
      </c>
      <c r="D816" s="1210" t="s">
        <v>42</v>
      </c>
      <c r="E816" s="1215" t="s">
        <v>42</v>
      </c>
      <c r="F816" s="1216" t="s">
        <v>42</v>
      </c>
      <c r="G816" s="1216" t="s">
        <v>42</v>
      </c>
      <c r="H816" s="1212" t="s">
        <v>42</v>
      </c>
      <c r="I816" s="1210" t="s">
        <v>42</v>
      </c>
      <c r="J816" s="1227"/>
      <c r="K816" s="1210"/>
      <c r="L816" s="1210" t="s">
        <v>42</v>
      </c>
      <c r="M816" s="1210" t="s">
        <v>42</v>
      </c>
      <c r="N816" s="1227"/>
      <c r="O816" s="1210"/>
      <c r="P816" s="1210" t="s">
        <v>42</v>
      </c>
      <c r="Q816" s="1210" t="s">
        <v>42</v>
      </c>
      <c r="R816" s="1210">
        <v>0</v>
      </c>
      <c r="S816" s="1213"/>
    </row>
    <row r="817" spans="1:19" s="1187" customFormat="1" ht="18" customHeight="1" hidden="1">
      <c r="A817" s="1226" t="s">
        <v>621</v>
      </c>
      <c r="B817" s="1209"/>
      <c r="C817" s="1227" t="e">
        <v>#DIV/0!</v>
      </c>
      <c r="D817" s="1227" t="e">
        <v>#DIV/0!</v>
      </c>
      <c r="E817" s="1215">
        <v>0</v>
      </c>
      <c r="F817" s="1216">
        <v>0</v>
      </c>
      <c r="G817" s="1216">
        <v>0</v>
      </c>
      <c r="H817" s="1212">
        <v>0</v>
      </c>
      <c r="I817" s="1210">
        <v>0</v>
      </c>
      <c r="J817" s="1210">
        <v>0</v>
      </c>
      <c r="K817" s="1210"/>
      <c r="L817" s="1210">
        <v>0</v>
      </c>
      <c r="M817" s="1210">
        <v>0</v>
      </c>
      <c r="N817" s="1210">
        <v>0</v>
      </c>
      <c r="O817" s="1210"/>
      <c r="P817" s="1210">
        <v>0</v>
      </c>
      <c r="Q817" s="1210">
        <v>0</v>
      </c>
      <c r="R817" s="1210">
        <v>0</v>
      </c>
      <c r="S817" s="1213"/>
    </row>
    <row r="818" spans="1:19" s="1187" customFormat="1" ht="18" customHeight="1" hidden="1">
      <c r="A818" s="1225" t="s">
        <v>552</v>
      </c>
      <c r="B818" s="1209" t="s">
        <v>42</v>
      </c>
      <c r="C818" s="1210" t="e">
        <v>#DIV/0!</v>
      </c>
      <c r="D818" s="1210" t="e">
        <v>#DIV/0!</v>
      </c>
      <c r="E818" s="1230"/>
      <c r="F818" s="1231"/>
      <c r="G818" s="1231"/>
      <c r="H818" s="1232"/>
      <c r="I818" s="1227"/>
      <c r="J818" s="1210" t="s">
        <v>42</v>
      </c>
      <c r="K818" s="1210"/>
      <c r="L818" s="1227"/>
      <c r="M818" s="1227"/>
      <c r="N818" s="1210" t="s">
        <v>42</v>
      </c>
      <c r="O818" s="1210"/>
      <c r="P818" s="1210">
        <v>0</v>
      </c>
      <c r="Q818" s="1210">
        <v>0</v>
      </c>
      <c r="R818" s="1210" t="s">
        <v>42</v>
      </c>
      <c r="S818" s="1213"/>
    </row>
    <row r="819" spans="1:19" s="1187" customFormat="1" ht="18" customHeight="1" hidden="1">
      <c r="A819" s="1225" t="s">
        <v>553</v>
      </c>
      <c r="B819" s="1209" t="s">
        <v>42</v>
      </c>
      <c r="C819" s="1210" t="e">
        <v>#DIV/0!</v>
      </c>
      <c r="D819" s="1210" t="e">
        <v>#DIV/0!</v>
      </c>
      <c r="E819" s="1230"/>
      <c r="F819" s="1231"/>
      <c r="G819" s="1231"/>
      <c r="H819" s="1232"/>
      <c r="I819" s="1227"/>
      <c r="J819" s="1210" t="s">
        <v>42</v>
      </c>
      <c r="K819" s="1210"/>
      <c r="L819" s="1227"/>
      <c r="M819" s="1227"/>
      <c r="N819" s="1210" t="s">
        <v>42</v>
      </c>
      <c r="O819" s="1210"/>
      <c r="P819" s="1210">
        <v>0</v>
      </c>
      <c r="Q819" s="1210">
        <v>0</v>
      </c>
      <c r="R819" s="1210" t="s">
        <v>42</v>
      </c>
      <c r="S819" s="1213"/>
    </row>
    <row r="820" spans="1:19" s="1187" customFormat="1" ht="18" customHeight="1" hidden="1">
      <c r="A820" s="1225" t="s">
        <v>554</v>
      </c>
      <c r="B820" s="1209" t="s">
        <v>42</v>
      </c>
      <c r="C820" s="1210" t="s">
        <v>42</v>
      </c>
      <c r="D820" s="1210" t="s">
        <v>42</v>
      </c>
      <c r="E820" s="1215" t="s">
        <v>42</v>
      </c>
      <c r="F820" s="1216" t="s">
        <v>42</v>
      </c>
      <c r="G820" s="1216" t="s">
        <v>42</v>
      </c>
      <c r="H820" s="1212" t="s">
        <v>42</v>
      </c>
      <c r="I820" s="1210" t="s">
        <v>42</v>
      </c>
      <c r="J820" s="1227"/>
      <c r="K820" s="1210"/>
      <c r="L820" s="1210" t="s">
        <v>42</v>
      </c>
      <c r="M820" s="1210" t="s">
        <v>42</v>
      </c>
      <c r="N820" s="1227"/>
      <c r="O820" s="1210"/>
      <c r="P820" s="1210" t="s">
        <v>42</v>
      </c>
      <c r="Q820" s="1210" t="s">
        <v>42</v>
      </c>
      <c r="R820" s="1210">
        <v>0</v>
      </c>
      <c r="S820" s="1213"/>
    </row>
    <row r="821" spans="1:19" s="1187" customFormat="1" ht="18" customHeight="1" hidden="1">
      <c r="A821" s="1226" t="s">
        <v>621</v>
      </c>
      <c r="B821" s="1209"/>
      <c r="C821" s="1227" t="e">
        <v>#DIV/0!</v>
      </c>
      <c r="D821" s="1227" t="e">
        <v>#DIV/0!</v>
      </c>
      <c r="E821" s="1215">
        <v>0</v>
      </c>
      <c r="F821" s="1216">
        <v>0</v>
      </c>
      <c r="G821" s="1216">
        <v>0</v>
      </c>
      <c r="H821" s="1212">
        <v>0</v>
      </c>
      <c r="I821" s="1210">
        <v>0</v>
      </c>
      <c r="J821" s="1210">
        <v>0</v>
      </c>
      <c r="K821" s="1210"/>
      <c r="L821" s="1210">
        <v>0</v>
      </c>
      <c r="M821" s="1210">
        <v>0</v>
      </c>
      <c r="N821" s="1210">
        <v>0</v>
      </c>
      <c r="O821" s="1210"/>
      <c r="P821" s="1210">
        <v>0</v>
      </c>
      <c r="Q821" s="1210">
        <v>0</v>
      </c>
      <c r="R821" s="1210">
        <v>0</v>
      </c>
      <c r="S821" s="1213"/>
    </row>
    <row r="822" spans="1:19" s="1187" customFormat="1" ht="18" customHeight="1" hidden="1">
      <c r="A822" s="1225" t="s">
        <v>552</v>
      </c>
      <c r="B822" s="1209" t="s">
        <v>42</v>
      </c>
      <c r="C822" s="1210" t="e">
        <v>#DIV/0!</v>
      </c>
      <c r="D822" s="1210" t="e">
        <v>#DIV/0!</v>
      </c>
      <c r="E822" s="1230"/>
      <c r="F822" s="1231"/>
      <c r="G822" s="1231"/>
      <c r="H822" s="1232"/>
      <c r="I822" s="1227"/>
      <c r="J822" s="1210" t="s">
        <v>42</v>
      </c>
      <c r="K822" s="1210"/>
      <c r="L822" s="1227"/>
      <c r="M822" s="1227"/>
      <c r="N822" s="1210" t="s">
        <v>42</v>
      </c>
      <c r="O822" s="1210"/>
      <c r="P822" s="1210">
        <v>0</v>
      </c>
      <c r="Q822" s="1210">
        <v>0</v>
      </c>
      <c r="R822" s="1210" t="s">
        <v>42</v>
      </c>
      <c r="S822" s="1213"/>
    </row>
    <row r="823" spans="1:19" s="1187" customFormat="1" ht="18" customHeight="1" hidden="1">
      <c r="A823" s="1225" t="s">
        <v>553</v>
      </c>
      <c r="B823" s="1209" t="s">
        <v>42</v>
      </c>
      <c r="C823" s="1210" t="e">
        <v>#DIV/0!</v>
      </c>
      <c r="D823" s="1210" t="e">
        <v>#DIV/0!</v>
      </c>
      <c r="E823" s="1230"/>
      <c r="F823" s="1231"/>
      <c r="G823" s="1231"/>
      <c r="H823" s="1232"/>
      <c r="I823" s="1227"/>
      <c r="J823" s="1210" t="s">
        <v>42</v>
      </c>
      <c r="K823" s="1210"/>
      <c r="L823" s="1227"/>
      <c r="M823" s="1227"/>
      <c r="N823" s="1210" t="s">
        <v>42</v>
      </c>
      <c r="O823" s="1210"/>
      <c r="P823" s="1210">
        <v>0</v>
      </c>
      <c r="Q823" s="1210">
        <v>0</v>
      </c>
      <c r="R823" s="1210" t="s">
        <v>42</v>
      </c>
      <c r="S823" s="1213"/>
    </row>
    <row r="824" spans="1:19" s="1187" customFormat="1" ht="18" customHeight="1" hidden="1">
      <c r="A824" s="1225" t="s">
        <v>554</v>
      </c>
      <c r="B824" s="1209" t="s">
        <v>42</v>
      </c>
      <c r="C824" s="1210" t="s">
        <v>42</v>
      </c>
      <c r="D824" s="1210" t="s">
        <v>42</v>
      </c>
      <c r="E824" s="1215" t="s">
        <v>42</v>
      </c>
      <c r="F824" s="1216" t="s">
        <v>42</v>
      </c>
      <c r="G824" s="1216" t="s">
        <v>42</v>
      </c>
      <c r="H824" s="1212" t="s">
        <v>42</v>
      </c>
      <c r="I824" s="1210" t="s">
        <v>42</v>
      </c>
      <c r="J824" s="1227"/>
      <c r="K824" s="1210"/>
      <c r="L824" s="1210" t="s">
        <v>42</v>
      </c>
      <c r="M824" s="1210" t="s">
        <v>42</v>
      </c>
      <c r="N824" s="1227"/>
      <c r="O824" s="1210"/>
      <c r="P824" s="1210" t="s">
        <v>42</v>
      </c>
      <c r="Q824" s="1210" t="s">
        <v>42</v>
      </c>
      <c r="R824" s="1210">
        <v>0</v>
      </c>
      <c r="S824" s="1213"/>
    </row>
    <row r="825" spans="1:19" s="1187" customFormat="1" ht="18" customHeight="1" hidden="1">
      <c r="A825" s="1226" t="s">
        <v>621</v>
      </c>
      <c r="B825" s="1209"/>
      <c r="C825" s="1227" t="e">
        <v>#DIV/0!</v>
      </c>
      <c r="D825" s="1227" t="e">
        <v>#DIV/0!</v>
      </c>
      <c r="E825" s="1215">
        <v>0</v>
      </c>
      <c r="F825" s="1216">
        <v>0</v>
      </c>
      <c r="G825" s="1216">
        <v>0</v>
      </c>
      <c r="H825" s="1212">
        <v>0</v>
      </c>
      <c r="I825" s="1210">
        <v>0</v>
      </c>
      <c r="J825" s="1210">
        <v>0</v>
      </c>
      <c r="K825" s="1210"/>
      <c r="L825" s="1210">
        <v>0</v>
      </c>
      <c r="M825" s="1210">
        <v>0</v>
      </c>
      <c r="N825" s="1210">
        <v>0</v>
      </c>
      <c r="O825" s="1210"/>
      <c r="P825" s="1210">
        <v>0</v>
      </c>
      <c r="Q825" s="1210">
        <v>0</v>
      </c>
      <c r="R825" s="1210">
        <v>0</v>
      </c>
      <c r="S825" s="1213"/>
    </row>
    <row r="826" spans="1:19" s="1187" customFormat="1" ht="18" customHeight="1" hidden="1">
      <c r="A826" s="1225" t="s">
        <v>552</v>
      </c>
      <c r="B826" s="1209" t="s">
        <v>42</v>
      </c>
      <c r="C826" s="1210" t="e">
        <v>#DIV/0!</v>
      </c>
      <c r="D826" s="1210" t="e">
        <v>#DIV/0!</v>
      </c>
      <c r="E826" s="1230"/>
      <c r="F826" s="1231"/>
      <c r="G826" s="1231"/>
      <c r="H826" s="1232"/>
      <c r="I826" s="1227"/>
      <c r="J826" s="1210" t="s">
        <v>42</v>
      </c>
      <c r="K826" s="1210"/>
      <c r="L826" s="1227"/>
      <c r="M826" s="1227"/>
      <c r="N826" s="1210" t="s">
        <v>42</v>
      </c>
      <c r="O826" s="1210"/>
      <c r="P826" s="1210">
        <v>0</v>
      </c>
      <c r="Q826" s="1210">
        <v>0</v>
      </c>
      <c r="R826" s="1210" t="s">
        <v>42</v>
      </c>
      <c r="S826" s="1213"/>
    </row>
    <row r="827" spans="1:19" s="1187" customFormat="1" ht="18" customHeight="1" hidden="1">
      <c r="A827" s="1225" t="s">
        <v>553</v>
      </c>
      <c r="B827" s="1209" t="s">
        <v>42</v>
      </c>
      <c r="C827" s="1210" t="e">
        <v>#DIV/0!</v>
      </c>
      <c r="D827" s="1210" t="e">
        <v>#DIV/0!</v>
      </c>
      <c r="E827" s="1230"/>
      <c r="F827" s="1231"/>
      <c r="G827" s="1231"/>
      <c r="H827" s="1232"/>
      <c r="I827" s="1227"/>
      <c r="J827" s="1210" t="s">
        <v>42</v>
      </c>
      <c r="K827" s="1210"/>
      <c r="L827" s="1227"/>
      <c r="M827" s="1227"/>
      <c r="N827" s="1210" t="s">
        <v>42</v>
      </c>
      <c r="O827" s="1210"/>
      <c r="P827" s="1210">
        <v>0</v>
      </c>
      <c r="Q827" s="1210">
        <v>0</v>
      </c>
      <c r="R827" s="1210" t="s">
        <v>42</v>
      </c>
      <c r="S827" s="1213"/>
    </row>
    <row r="828" spans="1:19" s="1187" customFormat="1" ht="18" customHeight="1" hidden="1">
      <c r="A828" s="1225" t="s">
        <v>554</v>
      </c>
      <c r="B828" s="1209" t="s">
        <v>42</v>
      </c>
      <c r="C828" s="1210" t="s">
        <v>42</v>
      </c>
      <c r="D828" s="1210" t="s">
        <v>42</v>
      </c>
      <c r="E828" s="1215" t="s">
        <v>42</v>
      </c>
      <c r="F828" s="1216" t="s">
        <v>42</v>
      </c>
      <c r="G828" s="1216" t="s">
        <v>42</v>
      </c>
      <c r="H828" s="1212" t="s">
        <v>42</v>
      </c>
      <c r="I828" s="1210" t="s">
        <v>42</v>
      </c>
      <c r="J828" s="1227"/>
      <c r="K828" s="1210"/>
      <c r="L828" s="1210" t="s">
        <v>42</v>
      </c>
      <c r="M828" s="1210" t="s">
        <v>42</v>
      </c>
      <c r="N828" s="1227"/>
      <c r="O828" s="1210"/>
      <c r="P828" s="1210" t="s">
        <v>42</v>
      </c>
      <c r="Q828" s="1210" t="s">
        <v>42</v>
      </c>
      <c r="R828" s="1210">
        <v>0</v>
      </c>
      <c r="S828" s="1213"/>
    </row>
    <row r="829" spans="1:19" s="1187" customFormat="1" ht="18" customHeight="1" hidden="1">
      <c r="A829" s="1226" t="s">
        <v>621</v>
      </c>
      <c r="B829" s="1209"/>
      <c r="C829" s="1227" t="e">
        <v>#DIV/0!</v>
      </c>
      <c r="D829" s="1227" t="e">
        <v>#DIV/0!</v>
      </c>
      <c r="E829" s="1215">
        <v>0</v>
      </c>
      <c r="F829" s="1216">
        <v>0</v>
      </c>
      <c r="G829" s="1216">
        <v>0</v>
      </c>
      <c r="H829" s="1212">
        <v>0</v>
      </c>
      <c r="I829" s="1210">
        <v>0</v>
      </c>
      <c r="J829" s="1210">
        <v>0</v>
      </c>
      <c r="K829" s="1210"/>
      <c r="L829" s="1210">
        <v>0</v>
      </c>
      <c r="M829" s="1210">
        <v>0</v>
      </c>
      <c r="N829" s="1210">
        <v>0</v>
      </c>
      <c r="O829" s="1210"/>
      <c r="P829" s="1210">
        <v>0</v>
      </c>
      <c r="Q829" s="1210">
        <v>0</v>
      </c>
      <c r="R829" s="1210">
        <v>0</v>
      </c>
      <c r="S829" s="1213"/>
    </row>
    <row r="830" spans="1:19" s="1187" customFormat="1" ht="18" customHeight="1" hidden="1">
      <c r="A830" s="1225" t="s">
        <v>552</v>
      </c>
      <c r="B830" s="1209" t="s">
        <v>42</v>
      </c>
      <c r="C830" s="1210" t="e">
        <v>#DIV/0!</v>
      </c>
      <c r="D830" s="1210" t="e">
        <v>#DIV/0!</v>
      </c>
      <c r="E830" s="1230"/>
      <c r="F830" s="1231"/>
      <c r="G830" s="1231"/>
      <c r="H830" s="1232"/>
      <c r="I830" s="1227"/>
      <c r="J830" s="1210" t="s">
        <v>42</v>
      </c>
      <c r="K830" s="1210"/>
      <c r="L830" s="1227"/>
      <c r="M830" s="1227"/>
      <c r="N830" s="1210" t="s">
        <v>42</v>
      </c>
      <c r="O830" s="1210"/>
      <c r="P830" s="1210">
        <v>0</v>
      </c>
      <c r="Q830" s="1210">
        <v>0</v>
      </c>
      <c r="R830" s="1210" t="s">
        <v>42</v>
      </c>
      <c r="S830" s="1213"/>
    </row>
    <row r="831" spans="1:19" s="1187" customFormat="1" ht="18" customHeight="1" hidden="1">
      <c r="A831" s="1225" t="s">
        <v>553</v>
      </c>
      <c r="B831" s="1209" t="s">
        <v>42</v>
      </c>
      <c r="C831" s="1210" t="e">
        <v>#DIV/0!</v>
      </c>
      <c r="D831" s="1210" t="e">
        <v>#DIV/0!</v>
      </c>
      <c r="E831" s="1230"/>
      <c r="F831" s="1231"/>
      <c r="G831" s="1231"/>
      <c r="H831" s="1232"/>
      <c r="I831" s="1227"/>
      <c r="J831" s="1210" t="s">
        <v>42</v>
      </c>
      <c r="K831" s="1210"/>
      <c r="L831" s="1227"/>
      <c r="M831" s="1227"/>
      <c r="N831" s="1210" t="s">
        <v>42</v>
      </c>
      <c r="O831" s="1210"/>
      <c r="P831" s="1210">
        <v>0</v>
      </c>
      <c r="Q831" s="1210">
        <v>0</v>
      </c>
      <c r="R831" s="1210" t="s">
        <v>42</v>
      </c>
      <c r="S831" s="1213"/>
    </row>
    <row r="832" spans="1:19" s="1187" customFormat="1" ht="18" customHeight="1" hidden="1" thickBot="1">
      <c r="A832" s="1241" t="s">
        <v>554</v>
      </c>
      <c r="B832" s="1242" t="s">
        <v>42</v>
      </c>
      <c r="C832" s="1243" t="s">
        <v>42</v>
      </c>
      <c r="D832" s="1243" t="s">
        <v>42</v>
      </c>
      <c r="E832" s="1244" t="s">
        <v>42</v>
      </c>
      <c r="F832" s="1245" t="s">
        <v>42</v>
      </c>
      <c r="G832" s="1245" t="s">
        <v>42</v>
      </c>
      <c r="H832" s="1246" t="s">
        <v>42</v>
      </c>
      <c r="I832" s="1243" t="s">
        <v>42</v>
      </c>
      <c r="J832" s="1247"/>
      <c r="K832" s="1243"/>
      <c r="L832" s="1243" t="s">
        <v>42</v>
      </c>
      <c r="M832" s="1243" t="s">
        <v>42</v>
      </c>
      <c r="N832" s="1247"/>
      <c r="O832" s="1243"/>
      <c r="P832" s="1243" t="s">
        <v>42</v>
      </c>
      <c r="Q832" s="1243" t="s">
        <v>42</v>
      </c>
      <c r="R832" s="1243">
        <v>0</v>
      </c>
      <c r="S832" s="1248"/>
    </row>
    <row r="833" spans="1:19" s="1187" customFormat="1" ht="18" customHeight="1" hidden="1">
      <c r="A833" s="1218" t="s">
        <v>582</v>
      </c>
      <c r="B833" s="1219" t="s">
        <v>42</v>
      </c>
      <c r="C833" s="1220" t="e">
        <v>#DIV/0!</v>
      </c>
      <c r="D833" s="1220" t="e">
        <v>#DIV/0!</v>
      </c>
      <c r="E833" s="1221">
        <v>0</v>
      </c>
      <c r="F833" s="1222">
        <v>0</v>
      </c>
      <c r="G833" s="1222">
        <v>0</v>
      </c>
      <c r="H833" s="1223">
        <v>0</v>
      </c>
      <c r="I833" s="1222">
        <v>0</v>
      </c>
      <c r="J833" s="1222">
        <v>0</v>
      </c>
      <c r="K833" s="1222"/>
      <c r="L833" s="1222">
        <v>0</v>
      </c>
      <c r="M833" s="1222">
        <v>0</v>
      </c>
      <c r="N833" s="1222">
        <v>0</v>
      </c>
      <c r="O833" s="1222"/>
      <c r="P833" s="1222">
        <v>0</v>
      </c>
      <c r="Q833" s="1222">
        <v>0</v>
      </c>
      <c r="R833" s="1222">
        <v>0</v>
      </c>
      <c r="S833" s="1224"/>
    </row>
    <row r="834" spans="1:19" s="1187" customFormat="1" ht="18" customHeight="1" hidden="1">
      <c r="A834" s="1225" t="s">
        <v>552</v>
      </c>
      <c r="B834" s="1209" t="s">
        <v>42</v>
      </c>
      <c r="C834" s="1210" t="e">
        <v>#DIV/0!</v>
      </c>
      <c r="D834" s="1210" t="e">
        <v>#DIV/0!</v>
      </c>
      <c r="E834" s="1211">
        <v>0</v>
      </c>
      <c r="F834" s="1210">
        <v>0</v>
      </c>
      <c r="G834" s="1210">
        <v>0</v>
      </c>
      <c r="H834" s="1212">
        <v>0</v>
      </c>
      <c r="I834" s="1210">
        <v>0</v>
      </c>
      <c r="J834" s="1210" t="s">
        <v>42</v>
      </c>
      <c r="K834" s="1210"/>
      <c r="L834" s="1210">
        <v>0</v>
      </c>
      <c r="M834" s="1210">
        <v>0</v>
      </c>
      <c r="N834" s="1210" t="s">
        <v>42</v>
      </c>
      <c r="O834" s="1210"/>
      <c r="P834" s="1210">
        <v>0</v>
      </c>
      <c r="Q834" s="1210">
        <v>0</v>
      </c>
      <c r="R834" s="1210" t="s">
        <v>42</v>
      </c>
      <c r="S834" s="1213"/>
    </row>
    <row r="835" spans="1:19" s="1187" customFormat="1" ht="18" customHeight="1" hidden="1">
      <c r="A835" s="1225" t="s">
        <v>553</v>
      </c>
      <c r="B835" s="1209" t="s">
        <v>42</v>
      </c>
      <c r="C835" s="1210" t="e">
        <v>#DIV/0!</v>
      </c>
      <c r="D835" s="1210" t="e">
        <v>#DIV/0!</v>
      </c>
      <c r="E835" s="1211">
        <v>0</v>
      </c>
      <c r="F835" s="1210">
        <v>0</v>
      </c>
      <c r="G835" s="1210">
        <v>0</v>
      </c>
      <c r="H835" s="1212">
        <v>0</v>
      </c>
      <c r="I835" s="1210">
        <v>0</v>
      </c>
      <c r="J835" s="1210" t="s">
        <v>42</v>
      </c>
      <c r="K835" s="1210"/>
      <c r="L835" s="1210">
        <v>0</v>
      </c>
      <c r="M835" s="1210">
        <v>0</v>
      </c>
      <c r="N835" s="1210" t="s">
        <v>42</v>
      </c>
      <c r="O835" s="1210"/>
      <c r="P835" s="1210">
        <v>0</v>
      </c>
      <c r="Q835" s="1210">
        <v>0</v>
      </c>
      <c r="R835" s="1210" t="s">
        <v>42</v>
      </c>
      <c r="S835" s="1213"/>
    </row>
    <row r="836" spans="1:19" s="1187" customFormat="1" ht="18" customHeight="1" hidden="1">
      <c r="A836" s="1225" t="s">
        <v>554</v>
      </c>
      <c r="B836" s="1209" t="s">
        <v>42</v>
      </c>
      <c r="C836" s="1210" t="s">
        <v>42</v>
      </c>
      <c r="D836" s="1210" t="s">
        <v>42</v>
      </c>
      <c r="E836" s="1215" t="s">
        <v>42</v>
      </c>
      <c r="F836" s="1216" t="s">
        <v>42</v>
      </c>
      <c r="G836" s="1216" t="s">
        <v>42</v>
      </c>
      <c r="H836" s="1212" t="s">
        <v>42</v>
      </c>
      <c r="I836" s="1210" t="s">
        <v>42</v>
      </c>
      <c r="J836" s="1210">
        <v>0</v>
      </c>
      <c r="K836" s="1210"/>
      <c r="L836" s="1210" t="s">
        <v>42</v>
      </c>
      <c r="M836" s="1210" t="s">
        <v>42</v>
      </c>
      <c r="N836" s="1210">
        <v>0</v>
      </c>
      <c r="O836" s="1210"/>
      <c r="P836" s="1210" t="s">
        <v>42</v>
      </c>
      <c r="Q836" s="1210" t="s">
        <v>42</v>
      </c>
      <c r="R836" s="1210">
        <v>0</v>
      </c>
      <c r="S836" s="1213"/>
    </row>
    <row r="837" spans="1:19" s="1187" customFormat="1" ht="18" customHeight="1" hidden="1">
      <c r="A837" s="1226" t="s">
        <v>621</v>
      </c>
      <c r="B837" s="1209"/>
      <c r="C837" s="1227" t="e">
        <v>#DIV/0!</v>
      </c>
      <c r="D837" s="1227" t="e">
        <v>#DIV/0!</v>
      </c>
      <c r="E837" s="1215">
        <v>0</v>
      </c>
      <c r="F837" s="1216">
        <v>0</v>
      </c>
      <c r="G837" s="1216">
        <v>0</v>
      </c>
      <c r="H837" s="1228">
        <v>0</v>
      </c>
      <c r="I837" s="1229">
        <v>0</v>
      </c>
      <c r="J837" s="1229">
        <v>0</v>
      </c>
      <c r="K837" s="1229"/>
      <c r="L837" s="1210">
        <v>0</v>
      </c>
      <c r="M837" s="1210">
        <v>0</v>
      </c>
      <c r="N837" s="1210">
        <v>0</v>
      </c>
      <c r="O837" s="1210"/>
      <c r="P837" s="1210">
        <v>0</v>
      </c>
      <c r="Q837" s="1210">
        <v>0</v>
      </c>
      <c r="R837" s="1210">
        <v>0</v>
      </c>
      <c r="S837" s="1213"/>
    </row>
    <row r="838" spans="1:19" s="1187" customFormat="1" ht="18" customHeight="1" hidden="1">
      <c r="A838" s="1225" t="s">
        <v>552</v>
      </c>
      <c r="B838" s="1209" t="s">
        <v>42</v>
      </c>
      <c r="C838" s="1210" t="e">
        <v>#DIV/0!</v>
      </c>
      <c r="D838" s="1210" t="e">
        <v>#DIV/0!</v>
      </c>
      <c r="E838" s="1230"/>
      <c r="F838" s="1231"/>
      <c r="G838" s="1231"/>
      <c r="H838" s="1232"/>
      <c r="I838" s="1227"/>
      <c r="J838" s="1229" t="s">
        <v>42</v>
      </c>
      <c r="K838" s="1229"/>
      <c r="L838" s="1227"/>
      <c r="M838" s="1227"/>
      <c r="N838" s="1210" t="s">
        <v>42</v>
      </c>
      <c r="O838" s="1210"/>
      <c r="P838" s="1210">
        <v>0</v>
      </c>
      <c r="Q838" s="1210">
        <v>0</v>
      </c>
      <c r="R838" s="1210" t="s">
        <v>42</v>
      </c>
      <c r="S838" s="1213"/>
    </row>
    <row r="839" spans="1:19" s="1187" customFormat="1" ht="18" customHeight="1" hidden="1">
      <c r="A839" s="1225" t="s">
        <v>553</v>
      </c>
      <c r="B839" s="1209" t="s">
        <v>42</v>
      </c>
      <c r="C839" s="1210" t="e">
        <v>#DIV/0!</v>
      </c>
      <c r="D839" s="1210" t="e">
        <v>#DIV/0!</v>
      </c>
      <c r="E839" s="1230"/>
      <c r="F839" s="1231"/>
      <c r="G839" s="1231"/>
      <c r="H839" s="1232"/>
      <c r="I839" s="1227"/>
      <c r="J839" s="1229" t="s">
        <v>42</v>
      </c>
      <c r="K839" s="1229"/>
      <c r="L839" s="1227"/>
      <c r="M839" s="1227"/>
      <c r="N839" s="1210" t="s">
        <v>42</v>
      </c>
      <c r="O839" s="1210"/>
      <c r="P839" s="1210">
        <v>0</v>
      </c>
      <c r="Q839" s="1210">
        <v>0</v>
      </c>
      <c r="R839" s="1210" t="s">
        <v>42</v>
      </c>
      <c r="S839" s="1213"/>
    </row>
    <row r="840" spans="1:19" s="1187" customFormat="1" ht="18" customHeight="1" hidden="1">
      <c r="A840" s="1225" t="s">
        <v>554</v>
      </c>
      <c r="B840" s="1209" t="s">
        <v>42</v>
      </c>
      <c r="C840" s="1210" t="s">
        <v>42</v>
      </c>
      <c r="D840" s="1210" t="s">
        <v>42</v>
      </c>
      <c r="E840" s="1215" t="s">
        <v>42</v>
      </c>
      <c r="F840" s="1216" t="s">
        <v>42</v>
      </c>
      <c r="G840" s="1216" t="s">
        <v>42</v>
      </c>
      <c r="H840" s="1212" t="s">
        <v>42</v>
      </c>
      <c r="I840" s="1210" t="s">
        <v>42</v>
      </c>
      <c r="J840" s="1227"/>
      <c r="K840" s="1229"/>
      <c r="L840" s="1210" t="s">
        <v>42</v>
      </c>
      <c r="M840" s="1210" t="s">
        <v>42</v>
      </c>
      <c r="N840" s="1227"/>
      <c r="O840" s="1210"/>
      <c r="P840" s="1210" t="s">
        <v>42</v>
      </c>
      <c r="Q840" s="1210" t="s">
        <v>42</v>
      </c>
      <c r="R840" s="1210">
        <v>0</v>
      </c>
      <c r="S840" s="1213"/>
    </row>
    <row r="841" spans="1:19" s="1187" customFormat="1" ht="18" customHeight="1" hidden="1">
      <c r="A841" s="1226" t="s">
        <v>621</v>
      </c>
      <c r="B841" s="1209"/>
      <c r="C841" s="1227" t="e">
        <v>#DIV/0!</v>
      </c>
      <c r="D841" s="1227" t="e">
        <v>#DIV/0!</v>
      </c>
      <c r="E841" s="1215">
        <v>0</v>
      </c>
      <c r="F841" s="1216">
        <v>0</v>
      </c>
      <c r="G841" s="1216">
        <v>0</v>
      </c>
      <c r="H841" s="1212">
        <v>0</v>
      </c>
      <c r="I841" s="1210">
        <v>0</v>
      </c>
      <c r="J841" s="1210">
        <v>0</v>
      </c>
      <c r="K841" s="1210"/>
      <c r="L841" s="1210">
        <v>0</v>
      </c>
      <c r="M841" s="1210">
        <v>0</v>
      </c>
      <c r="N841" s="1210">
        <v>0</v>
      </c>
      <c r="O841" s="1210"/>
      <c r="P841" s="1210">
        <v>0</v>
      </c>
      <c r="Q841" s="1210">
        <v>0</v>
      </c>
      <c r="R841" s="1210">
        <v>0</v>
      </c>
      <c r="S841" s="1213"/>
    </row>
    <row r="842" spans="1:19" s="1187" customFormat="1" ht="18" customHeight="1" hidden="1">
      <c r="A842" s="1225" t="s">
        <v>552</v>
      </c>
      <c r="B842" s="1209" t="s">
        <v>42</v>
      </c>
      <c r="C842" s="1210" t="e">
        <v>#DIV/0!</v>
      </c>
      <c r="D842" s="1210" t="e">
        <v>#DIV/0!</v>
      </c>
      <c r="E842" s="1230"/>
      <c r="F842" s="1231"/>
      <c r="G842" s="1231"/>
      <c r="H842" s="1232"/>
      <c r="I842" s="1227"/>
      <c r="J842" s="1210" t="s">
        <v>42</v>
      </c>
      <c r="K842" s="1210"/>
      <c r="L842" s="1227"/>
      <c r="M842" s="1227"/>
      <c r="N842" s="1210" t="s">
        <v>42</v>
      </c>
      <c r="O842" s="1210"/>
      <c r="P842" s="1210">
        <v>0</v>
      </c>
      <c r="Q842" s="1210">
        <v>0</v>
      </c>
      <c r="R842" s="1210" t="s">
        <v>42</v>
      </c>
      <c r="S842" s="1213"/>
    </row>
    <row r="843" spans="1:19" s="1187" customFormat="1" ht="18" customHeight="1" hidden="1">
      <c r="A843" s="1225" t="s">
        <v>553</v>
      </c>
      <c r="B843" s="1209" t="s">
        <v>42</v>
      </c>
      <c r="C843" s="1210" t="e">
        <v>#DIV/0!</v>
      </c>
      <c r="D843" s="1210" t="e">
        <v>#DIV/0!</v>
      </c>
      <c r="E843" s="1230"/>
      <c r="F843" s="1231"/>
      <c r="G843" s="1231"/>
      <c r="H843" s="1232"/>
      <c r="I843" s="1227"/>
      <c r="J843" s="1210" t="s">
        <v>42</v>
      </c>
      <c r="K843" s="1210"/>
      <c r="L843" s="1227"/>
      <c r="M843" s="1227"/>
      <c r="N843" s="1210" t="s">
        <v>42</v>
      </c>
      <c r="O843" s="1210"/>
      <c r="P843" s="1210">
        <v>0</v>
      </c>
      <c r="Q843" s="1210">
        <v>0</v>
      </c>
      <c r="R843" s="1210" t="s">
        <v>42</v>
      </c>
      <c r="S843" s="1213"/>
    </row>
    <row r="844" spans="1:19" s="1187" customFormat="1" ht="18" customHeight="1" hidden="1">
      <c r="A844" s="1225" t="s">
        <v>554</v>
      </c>
      <c r="B844" s="1209" t="s">
        <v>42</v>
      </c>
      <c r="C844" s="1210" t="s">
        <v>42</v>
      </c>
      <c r="D844" s="1210" t="s">
        <v>42</v>
      </c>
      <c r="E844" s="1215" t="s">
        <v>42</v>
      </c>
      <c r="F844" s="1216" t="s">
        <v>42</v>
      </c>
      <c r="G844" s="1216" t="s">
        <v>42</v>
      </c>
      <c r="H844" s="1212" t="s">
        <v>42</v>
      </c>
      <c r="I844" s="1210" t="s">
        <v>42</v>
      </c>
      <c r="J844" s="1227"/>
      <c r="K844" s="1210"/>
      <c r="L844" s="1210" t="s">
        <v>42</v>
      </c>
      <c r="M844" s="1210" t="s">
        <v>42</v>
      </c>
      <c r="N844" s="1227"/>
      <c r="O844" s="1210"/>
      <c r="P844" s="1210" t="s">
        <v>42</v>
      </c>
      <c r="Q844" s="1210" t="s">
        <v>42</v>
      </c>
      <c r="R844" s="1210">
        <v>0</v>
      </c>
      <c r="S844" s="1213"/>
    </row>
    <row r="845" spans="1:19" s="1187" customFormat="1" ht="18" customHeight="1" hidden="1">
      <c r="A845" s="1226" t="s">
        <v>621</v>
      </c>
      <c r="B845" s="1209"/>
      <c r="C845" s="1227" t="e">
        <v>#DIV/0!</v>
      </c>
      <c r="D845" s="1227" t="e">
        <v>#DIV/0!</v>
      </c>
      <c r="E845" s="1215">
        <v>0</v>
      </c>
      <c r="F845" s="1216">
        <v>0</v>
      </c>
      <c r="G845" s="1216">
        <v>0</v>
      </c>
      <c r="H845" s="1212">
        <v>0</v>
      </c>
      <c r="I845" s="1210">
        <v>0</v>
      </c>
      <c r="J845" s="1210">
        <v>0</v>
      </c>
      <c r="K845" s="1210"/>
      <c r="L845" s="1210">
        <v>0</v>
      </c>
      <c r="M845" s="1210">
        <v>0</v>
      </c>
      <c r="N845" s="1210">
        <v>0</v>
      </c>
      <c r="O845" s="1210"/>
      <c r="P845" s="1210">
        <v>0</v>
      </c>
      <c r="Q845" s="1210">
        <v>0</v>
      </c>
      <c r="R845" s="1210">
        <v>0</v>
      </c>
      <c r="S845" s="1213"/>
    </row>
    <row r="846" spans="1:19" s="1187" customFormat="1" ht="18" customHeight="1" hidden="1">
      <c r="A846" s="1225" t="s">
        <v>552</v>
      </c>
      <c r="B846" s="1209" t="s">
        <v>42</v>
      </c>
      <c r="C846" s="1210" t="e">
        <v>#DIV/0!</v>
      </c>
      <c r="D846" s="1210" t="e">
        <v>#DIV/0!</v>
      </c>
      <c r="E846" s="1230"/>
      <c r="F846" s="1231"/>
      <c r="G846" s="1231"/>
      <c r="H846" s="1232"/>
      <c r="I846" s="1227"/>
      <c r="J846" s="1210" t="s">
        <v>42</v>
      </c>
      <c r="K846" s="1210"/>
      <c r="L846" s="1227"/>
      <c r="M846" s="1227"/>
      <c r="N846" s="1210" t="s">
        <v>42</v>
      </c>
      <c r="O846" s="1210"/>
      <c r="P846" s="1210">
        <v>0</v>
      </c>
      <c r="Q846" s="1210">
        <v>0</v>
      </c>
      <c r="R846" s="1210" t="s">
        <v>42</v>
      </c>
      <c r="S846" s="1213"/>
    </row>
    <row r="847" spans="1:19" s="1187" customFormat="1" ht="18" customHeight="1" hidden="1">
      <c r="A847" s="1225" t="s">
        <v>553</v>
      </c>
      <c r="B847" s="1209" t="s">
        <v>42</v>
      </c>
      <c r="C847" s="1210" t="e">
        <v>#DIV/0!</v>
      </c>
      <c r="D847" s="1210" t="e">
        <v>#DIV/0!</v>
      </c>
      <c r="E847" s="1230"/>
      <c r="F847" s="1231"/>
      <c r="G847" s="1231"/>
      <c r="H847" s="1232"/>
      <c r="I847" s="1227"/>
      <c r="J847" s="1210" t="s">
        <v>42</v>
      </c>
      <c r="K847" s="1210"/>
      <c r="L847" s="1227"/>
      <c r="M847" s="1227"/>
      <c r="N847" s="1210" t="s">
        <v>42</v>
      </c>
      <c r="O847" s="1210"/>
      <c r="P847" s="1210">
        <v>0</v>
      </c>
      <c r="Q847" s="1210">
        <v>0</v>
      </c>
      <c r="R847" s="1210" t="s">
        <v>42</v>
      </c>
      <c r="S847" s="1213"/>
    </row>
    <row r="848" spans="1:19" s="1187" customFormat="1" ht="18" customHeight="1" hidden="1">
      <c r="A848" s="1225" t="s">
        <v>554</v>
      </c>
      <c r="B848" s="1209" t="s">
        <v>42</v>
      </c>
      <c r="C848" s="1210" t="s">
        <v>42</v>
      </c>
      <c r="D848" s="1210" t="s">
        <v>42</v>
      </c>
      <c r="E848" s="1215" t="s">
        <v>42</v>
      </c>
      <c r="F848" s="1216" t="s">
        <v>42</v>
      </c>
      <c r="G848" s="1216" t="s">
        <v>42</v>
      </c>
      <c r="H848" s="1212" t="s">
        <v>42</v>
      </c>
      <c r="I848" s="1210" t="s">
        <v>42</v>
      </c>
      <c r="J848" s="1227"/>
      <c r="K848" s="1210"/>
      <c r="L848" s="1210" t="s">
        <v>42</v>
      </c>
      <c r="M848" s="1210" t="s">
        <v>42</v>
      </c>
      <c r="N848" s="1227"/>
      <c r="O848" s="1210"/>
      <c r="P848" s="1210" t="s">
        <v>42</v>
      </c>
      <c r="Q848" s="1210" t="s">
        <v>42</v>
      </c>
      <c r="R848" s="1210">
        <v>0</v>
      </c>
      <c r="S848" s="1213"/>
    </row>
    <row r="849" spans="1:19" s="1187" customFormat="1" ht="18" customHeight="1" hidden="1">
      <c r="A849" s="1226" t="s">
        <v>621</v>
      </c>
      <c r="B849" s="1209"/>
      <c r="C849" s="1227" t="e">
        <v>#DIV/0!</v>
      </c>
      <c r="D849" s="1227" t="e">
        <v>#DIV/0!</v>
      </c>
      <c r="E849" s="1215">
        <v>0</v>
      </c>
      <c r="F849" s="1216">
        <v>0</v>
      </c>
      <c r="G849" s="1216">
        <v>0</v>
      </c>
      <c r="H849" s="1212">
        <v>0</v>
      </c>
      <c r="I849" s="1210">
        <v>0</v>
      </c>
      <c r="J849" s="1210">
        <v>0</v>
      </c>
      <c r="K849" s="1210"/>
      <c r="L849" s="1210">
        <v>0</v>
      </c>
      <c r="M849" s="1210">
        <v>0</v>
      </c>
      <c r="N849" s="1210">
        <v>0</v>
      </c>
      <c r="O849" s="1210"/>
      <c r="P849" s="1210">
        <v>0</v>
      </c>
      <c r="Q849" s="1210">
        <v>0</v>
      </c>
      <c r="R849" s="1210">
        <v>0</v>
      </c>
      <c r="S849" s="1213"/>
    </row>
    <row r="850" spans="1:19" s="1187" customFormat="1" ht="18" customHeight="1" hidden="1">
      <c r="A850" s="1225" t="s">
        <v>552</v>
      </c>
      <c r="B850" s="1209" t="s">
        <v>42</v>
      </c>
      <c r="C850" s="1210" t="e">
        <v>#DIV/0!</v>
      </c>
      <c r="D850" s="1210" t="e">
        <v>#DIV/0!</v>
      </c>
      <c r="E850" s="1230"/>
      <c r="F850" s="1231"/>
      <c r="G850" s="1231"/>
      <c r="H850" s="1232"/>
      <c r="I850" s="1227"/>
      <c r="J850" s="1210" t="s">
        <v>42</v>
      </c>
      <c r="K850" s="1210"/>
      <c r="L850" s="1227"/>
      <c r="M850" s="1227"/>
      <c r="N850" s="1210" t="s">
        <v>42</v>
      </c>
      <c r="O850" s="1210"/>
      <c r="P850" s="1210">
        <v>0</v>
      </c>
      <c r="Q850" s="1210">
        <v>0</v>
      </c>
      <c r="R850" s="1210" t="s">
        <v>42</v>
      </c>
      <c r="S850" s="1213"/>
    </row>
    <row r="851" spans="1:19" s="1187" customFormat="1" ht="18" customHeight="1" hidden="1">
      <c r="A851" s="1225" t="s">
        <v>553</v>
      </c>
      <c r="B851" s="1209" t="s">
        <v>42</v>
      </c>
      <c r="C851" s="1210" t="e">
        <v>#DIV/0!</v>
      </c>
      <c r="D851" s="1210" t="e">
        <v>#DIV/0!</v>
      </c>
      <c r="E851" s="1230"/>
      <c r="F851" s="1231"/>
      <c r="G851" s="1231"/>
      <c r="H851" s="1232"/>
      <c r="I851" s="1227"/>
      <c r="J851" s="1210" t="s">
        <v>42</v>
      </c>
      <c r="K851" s="1210"/>
      <c r="L851" s="1227"/>
      <c r="M851" s="1227"/>
      <c r="N851" s="1210" t="s">
        <v>42</v>
      </c>
      <c r="O851" s="1210"/>
      <c r="P851" s="1210">
        <v>0</v>
      </c>
      <c r="Q851" s="1210">
        <v>0</v>
      </c>
      <c r="R851" s="1210" t="s">
        <v>42</v>
      </c>
      <c r="S851" s="1213"/>
    </row>
    <row r="852" spans="1:19" s="1187" customFormat="1" ht="18" customHeight="1" hidden="1">
      <c r="A852" s="1225" t="s">
        <v>554</v>
      </c>
      <c r="B852" s="1209" t="s">
        <v>42</v>
      </c>
      <c r="C852" s="1210" t="s">
        <v>42</v>
      </c>
      <c r="D852" s="1210" t="s">
        <v>42</v>
      </c>
      <c r="E852" s="1215" t="s">
        <v>42</v>
      </c>
      <c r="F852" s="1216" t="s">
        <v>42</v>
      </c>
      <c r="G852" s="1216" t="s">
        <v>42</v>
      </c>
      <c r="H852" s="1212" t="s">
        <v>42</v>
      </c>
      <c r="I852" s="1210" t="s">
        <v>42</v>
      </c>
      <c r="J852" s="1227"/>
      <c r="K852" s="1210"/>
      <c r="L852" s="1210" t="s">
        <v>42</v>
      </c>
      <c r="M852" s="1210" t="s">
        <v>42</v>
      </c>
      <c r="N852" s="1227"/>
      <c r="O852" s="1210"/>
      <c r="P852" s="1210" t="s">
        <v>42</v>
      </c>
      <c r="Q852" s="1210" t="s">
        <v>42</v>
      </c>
      <c r="R852" s="1210">
        <v>0</v>
      </c>
      <c r="S852" s="1213"/>
    </row>
    <row r="853" spans="1:19" s="1187" customFormat="1" ht="18" customHeight="1" hidden="1">
      <c r="A853" s="1226" t="s">
        <v>621</v>
      </c>
      <c r="B853" s="1209"/>
      <c r="C853" s="1227" t="e">
        <v>#DIV/0!</v>
      </c>
      <c r="D853" s="1227" t="e">
        <v>#DIV/0!</v>
      </c>
      <c r="E853" s="1215">
        <v>0</v>
      </c>
      <c r="F853" s="1216">
        <v>0</v>
      </c>
      <c r="G853" s="1216">
        <v>0</v>
      </c>
      <c r="H853" s="1212">
        <v>0</v>
      </c>
      <c r="I853" s="1210">
        <v>0</v>
      </c>
      <c r="J853" s="1210">
        <v>0</v>
      </c>
      <c r="K853" s="1210"/>
      <c r="L853" s="1210">
        <v>0</v>
      </c>
      <c r="M853" s="1210">
        <v>0</v>
      </c>
      <c r="N853" s="1210">
        <v>0</v>
      </c>
      <c r="O853" s="1210"/>
      <c r="P853" s="1210">
        <v>0</v>
      </c>
      <c r="Q853" s="1210">
        <v>0</v>
      </c>
      <c r="R853" s="1210">
        <v>0</v>
      </c>
      <c r="S853" s="1213"/>
    </row>
    <row r="854" spans="1:19" s="1187" customFormat="1" ht="18" customHeight="1" hidden="1">
      <c r="A854" s="1225" t="s">
        <v>552</v>
      </c>
      <c r="B854" s="1209" t="s">
        <v>42</v>
      </c>
      <c r="C854" s="1210" t="e">
        <v>#DIV/0!</v>
      </c>
      <c r="D854" s="1210" t="e">
        <v>#DIV/0!</v>
      </c>
      <c r="E854" s="1230"/>
      <c r="F854" s="1231"/>
      <c r="G854" s="1231"/>
      <c r="H854" s="1232"/>
      <c r="I854" s="1227"/>
      <c r="J854" s="1210" t="s">
        <v>42</v>
      </c>
      <c r="K854" s="1210"/>
      <c r="L854" s="1227"/>
      <c r="M854" s="1227"/>
      <c r="N854" s="1210" t="s">
        <v>42</v>
      </c>
      <c r="O854" s="1210"/>
      <c r="P854" s="1210">
        <v>0</v>
      </c>
      <c r="Q854" s="1210">
        <v>0</v>
      </c>
      <c r="R854" s="1210" t="s">
        <v>42</v>
      </c>
      <c r="S854" s="1213"/>
    </row>
    <row r="855" spans="1:19" s="1187" customFormat="1" ht="18" customHeight="1" hidden="1">
      <c r="A855" s="1225" t="s">
        <v>553</v>
      </c>
      <c r="B855" s="1209" t="s">
        <v>42</v>
      </c>
      <c r="C855" s="1210" t="e">
        <v>#DIV/0!</v>
      </c>
      <c r="D855" s="1210" t="e">
        <v>#DIV/0!</v>
      </c>
      <c r="E855" s="1230"/>
      <c r="F855" s="1231"/>
      <c r="G855" s="1231"/>
      <c r="H855" s="1232"/>
      <c r="I855" s="1227"/>
      <c r="J855" s="1210" t="s">
        <v>42</v>
      </c>
      <c r="K855" s="1210"/>
      <c r="L855" s="1227"/>
      <c r="M855" s="1227"/>
      <c r="N855" s="1210" t="s">
        <v>42</v>
      </c>
      <c r="O855" s="1210"/>
      <c r="P855" s="1210">
        <v>0</v>
      </c>
      <c r="Q855" s="1210">
        <v>0</v>
      </c>
      <c r="R855" s="1210" t="s">
        <v>42</v>
      </c>
      <c r="S855" s="1213"/>
    </row>
    <row r="856" spans="1:19" s="1187" customFormat="1" ht="18" customHeight="1" hidden="1">
      <c r="A856" s="1225" t="s">
        <v>554</v>
      </c>
      <c r="B856" s="1209" t="s">
        <v>42</v>
      </c>
      <c r="C856" s="1210" t="s">
        <v>42</v>
      </c>
      <c r="D856" s="1210" t="s">
        <v>42</v>
      </c>
      <c r="E856" s="1215" t="s">
        <v>42</v>
      </c>
      <c r="F856" s="1216" t="s">
        <v>42</v>
      </c>
      <c r="G856" s="1216" t="s">
        <v>42</v>
      </c>
      <c r="H856" s="1212" t="s">
        <v>42</v>
      </c>
      <c r="I856" s="1210" t="s">
        <v>42</v>
      </c>
      <c r="J856" s="1227"/>
      <c r="K856" s="1210"/>
      <c r="L856" s="1210" t="s">
        <v>42</v>
      </c>
      <c r="M856" s="1210" t="s">
        <v>42</v>
      </c>
      <c r="N856" s="1227"/>
      <c r="O856" s="1210"/>
      <c r="P856" s="1210" t="s">
        <v>42</v>
      </c>
      <c r="Q856" s="1210" t="s">
        <v>42</v>
      </c>
      <c r="R856" s="1210">
        <v>0</v>
      </c>
      <c r="S856" s="1213"/>
    </row>
    <row r="857" spans="1:19" s="1187" customFormat="1" ht="18" customHeight="1" hidden="1">
      <c r="A857" s="1226" t="s">
        <v>621</v>
      </c>
      <c r="B857" s="1209"/>
      <c r="C857" s="1227" t="e">
        <v>#DIV/0!</v>
      </c>
      <c r="D857" s="1227" t="e">
        <v>#DIV/0!</v>
      </c>
      <c r="E857" s="1215">
        <v>0</v>
      </c>
      <c r="F857" s="1216">
        <v>0</v>
      </c>
      <c r="G857" s="1216">
        <v>0</v>
      </c>
      <c r="H857" s="1212">
        <v>0</v>
      </c>
      <c r="I857" s="1210">
        <v>0</v>
      </c>
      <c r="J857" s="1210">
        <v>0</v>
      </c>
      <c r="K857" s="1210"/>
      <c r="L857" s="1210">
        <v>0</v>
      </c>
      <c r="M857" s="1210">
        <v>0</v>
      </c>
      <c r="N857" s="1210">
        <v>0</v>
      </c>
      <c r="O857" s="1210"/>
      <c r="P857" s="1210">
        <v>0</v>
      </c>
      <c r="Q857" s="1210">
        <v>0</v>
      </c>
      <c r="R857" s="1210">
        <v>0</v>
      </c>
      <c r="S857" s="1213"/>
    </row>
    <row r="858" spans="1:19" s="1187" customFormat="1" ht="18" customHeight="1" hidden="1">
      <c r="A858" s="1225" t="s">
        <v>552</v>
      </c>
      <c r="B858" s="1209" t="s">
        <v>42</v>
      </c>
      <c r="C858" s="1210" t="e">
        <v>#DIV/0!</v>
      </c>
      <c r="D858" s="1210" t="e">
        <v>#DIV/0!</v>
      </c>
      <c r="E858" s="1230"/>
      <c r="F858" s="1231"/>
      <c r="G858" s="1231"/>
      <c r="H858" s="1232"/>
      <c r="I858" s="1227"/>
      <c r="J858" s="1210" t="s">
        <v>42</v>
      </c>
      <c r="K858" s="1210"/>
      <c r="L858" s="1227"/>
      <c r="M858" s="1227"/>
      <c r="N858" s="1210" t="s">
        <v>42</v>
      </c>
      <c r="O858" s="1210"/>
      <c r="P858" s="1210">
        <v>0</v>
      </c>
      <c r="Q858" s="1210">
        <v>0</v>
      </c>
      <c r="R858" s="1210" t="s">
        <v>42</v>
      </c>
      <c r="S858" s="1213"/>
    </row>
    <row r="859" spans="1:19" s="1187" customFormat="1" ht="18" customHeight="1" hidden="1">
      <c r="A859" s="1225" t="s">
        <v>553</v>
      </c>
      <c r="B859" s="1209" t="s">
        <v>42</v>
      </c>
      <c r="C859" s="1210" t="e">
        <v>#DIV/0!</v>
      </c>
      <c r="D859" s="1210" t="e">
        <v>#DIV/0!</v>
      </c>
      <c r="E859" s="1230"/>
      <c r="F859" s="1231"/>
      <c r="G859" s="1231"/>
      <c r="H859" s="1232"/>
      <c r="I859" s="1227"/>
      <c r="J859" s="1210" t="s">
        <v>42</v>
      </c>
      <c r="K859" s="1210"/>
      <c r="L859" s="1227"/>
      <c r="M859" s="1227"/>
      <c r="N859" s="1210" t="s">
        <v>42</v>
      </c>
      <c r="O859" s="1210"/>
      <c r="P859" s="1210">
        <v>0</v>
      </c>
      <c r="Q859" s="1210">
        <v>0</v>
      </c>
      <c r="R859" s="1210" t="s">
        <v>42</v>
      </c>
      <c r="S859" s="1213"/>
    </row>
    <row r="860" spans="1:19" s="1187" customFormat="1" ht="18" customHeight="1" hidden="1">
      <c r="A860" s="1225" t="s">
        <v>554</v>
      </c>
      <c r="B860" s="1209" t="s">
        <v>42</v>
      </c>
      <c r="C860" s="1210" t="s">
        <v>42</v>
      </c>
      <c r="D860" s="1210" t="s">
        <v>42</v>
      </c>
      <c r="E860" s="1215" t="s">
        <v>42</v>
      </c>
      <c r="F860" s="1216" t="s">
        <v>42</v>
      </c>
      <c r="G860" s="1216" t="s">
        <v>42</v>
      </c>
      <c r="H860" s="1212" t="s">
        <v>42</v>
      </c>
      <c r="I860" s="1210" t="s">
        <v>42</v>
      </c>
      <c r="J860" s="1227"/>
      <c r="K860" s="1210"/>
      <c r="L860" s="1210" t="s">
        <v>42</v>
      </c>
      <c r="M860" s="1210" t="s">
        <v>42</v>
      </c>
      <c r="N860" s="1227"/>
      <c r="O860" s="1210"/>
      <c r="P860" s="1210" t="s">
        <v>42</v>
      </c>
      <c r="Q860" s="1210" t="s">
        <v>42</v>
      </c>
      <c r="R860" s="1210">
        <v>0</v>
      </c>
      <c r="S860" s="1213"/>
    </row>
    <row r="861" spans="1:19" s="1187" customFormat="1" ht="18" customHeight="1" hidden="1">
      <c r="A861" s="1226" t="s">
        <v>621</v>
      </c>
      <c r="B861" s="1209"/>
      <c r="C861" s="1227" t="e">
        <v>#DIV/0!</v>
      </c>
      <c r="D861" s="1227" t="e">
        <v>#DIV/0!</v>
      </c>
      <c r="E861" s="1215">
        <v>0</v>
      </c>
      <c r="F861" s="1216">
        <v>0</v>
      </c>
      <c r="G861" s="1216">
        <v>0</v>
      </c>
      <c r="H861" s="1212">
        <v>0</v>
      </c>
      <c r="I861" s="1210">
        <v>0</v>
      </c>
      <c r="J861" s="1210">
        <v>0</v>
      </c>
      <c r="K861" s="1210"/>
      <c r="L861" s="1210">
        <v>0</v>
      </c>
      <c r="M861" s="1210">
        <v>0</v>
      </c>
      <c r="N861" s="1210">
        <v>0</v>
      </c>
      <c r="O861" s="1210"/>
      <c r="P861" s="1210">
        <v>0</v>
      </c>
      <c r="Q861" s="1210">
        <v>0</v>
      </c>
      <c r="R861" s="1210">
        <v>0</v>
      </c>
      <c r="S861" s="1213"/>
    </row>
    <row r="862" spans="1:19" s="1187" customFormat="1" ht="18" customHeight="1" hidden="1">
      <c r="A862" s="1225" t="s">
        <v>552</v>
      </c>
      <c r="B862" s="1209" t="s">
        <v>42</v>
      </c>
      <c r="C862" s="1210" t="e">
        <v>#DIV/0!</v>
      </c>
      <c r="D862" s="1210" t="e">
        <v>#DIV/0!</v>
      </c>
      <c r="E862" s="1230"/>
      <c r="F862" s="1231"/>
      <c r="G862" s="1231"/>
      <c r="H862" s="1232"/>
      <c r="I862" s="1227"/>
      <c r="J862" s="1210" t="s">
        <v>42</v>
      </c>
      <c r="K862" s="1210"/>
      <c r="L862" s="1227"/>
      <c r="M862" s="1227"/>
      <c r="N862" s="1210" t="s">
        <v>42</v>
      </c>
      <c r="O862" s="1210"/>
      <c r="P862" s="1210">
        <v>0</v>
      </c>
      <c r="Q862" s="1210">
        <v>0</v>
      </c>
      <c r="R862" s="1210" t="s">
        <v>42</v>
      </c>
      <c r="S862" s="1213"/>
    </row>
    <row r="863" spans="1:19" s="1187" customFormat="1" ht="18" customHeight="1" hidden="1">
      <c r="A863" s="1225" t="s">
        <v>553</v>
      </c>
      <c r="B863" s="1209" t="s">
        <v>42</v>
      </c>
      <c r="C863" s="1210" t="e">
        <v>#DIV/0!</v>
      </c>
      <c r="D863" s="1210" t="e">
        <v>#DIV/0!</v>
      </c>
      <c r="E863" s="1230"/>
      <c r="F863" s="1231"/>
      <c r="G863" s="1231"/>
      <c r="H863" s="1232"/>
      <c r="I863" s="1227"/>
      <c r="J863" s="1210" t="s">
        <v>42</v>
      </c>
      <c r="K863" s="1210"/>
      <c r="L863" s="1227"/>
      <c r="M863" s="1227"/>
      <c r="N863" s="1210" t="s">
        <v>42</v>
      </c>
      <c r="O863" s="1210"/>
      <c r="P863" s="1210">
        <v>0</v>
      </c>
      <c r="Q863" s="1210">
        <v>0</v>
      </c>
      <c r="R863" s="1210" t="s">
        <v>42</v>
      </c>
      <c r="S863" s="1213"/>
    </row>
    <row r="864" spans="1:19" s="1187" customFormat="1" ht="18" customHeight="1" hidden="1" thickBot="1">
      <c r="A864" s="1241" t="s">
        <v>554</v>
      </c>
      <c r="B864" s="1242" t="s">
        <v>42</v>
      </c>
      <c r="C864" s="1243" t="s">
        <v>42</v>
      </c>
      <c r="D864" s="1243" t="s">
        <v>42</v>
      </c>
      <c r="E864" s="1244" t="s">
        <v>42</v>
      </c>
      <c r="F864" s="1245" t="s">
        <v>42</v>
      </c>
      <c r="G864" s="1245" t="s">
        <v>42</v>
      </c>
      <c r="H864" s="1246" t="s">
        <v>42</v>
      </c>
      <c r="I864" s="1243" t="s">
        <v>42</v>
      </c>
      <c r="J864" s="1247"/>
      <c r="K864" s="1243"/>
      <c r="L864" s="1243" t="s">
        <v>42</v>
      </c>
      <c r="M864" s="1243" t="s">
        <v>42</v>
      </c>
      <c r="N864" s="1247"/>
      <c r="O864" s="1243"/>
      <c r="P864" s="1243" t="s">
        <v>42</v>
      </c>
      <c r="Q864" s="1243" t="s">
        <v>42</v>
      </c>
      <c r="R864" s="1243">
        <v>0</v>
      </c>
      <c r="S864" s="1248"/>
    </row>
    <row r="865" spans="1:19" s="1187" customFormat="1" ht="18" customHeight="1" hidden="1">
      <c r="A865" s="1218" t="s">
        <v>582</v>
      </c>
      <c r="B865" s="1219" t="s">
        <v>42</v>
      </c>
      <c r="C865" s="1220" t="e">
        <v>#DIV/0!</v>
      </c>
      <c r="D865" s="1220" t="e">
        <v>#DIV/0!</v>
      </c>
      <c r="E865" s="1221">
        <v>0</v>
      </c>
      <c r="F865" s="1222">
        <v>0</v>
      </c>
      <c r="G865" s="1222">
        <v>0</v>
      </c>
      <c r="H865" s="1223">
        <v>0</v>
      </c>
      <c r="I865" s="1222">
        <v>0</v>
      </c>
      <c r="J865" s="1222">
        <v>0</v>
      </c>
      <c r="K865" s="1222"/>
      <c r="L865" s="1222">
        <v>0</v>
      </c>
      <c r="M865" s="1222">
        <v>0</v>
      </c>
      <c r="N865" s="1222">
        <v>0</v>
      </c>
      <c r="O865" s="1222"/>
      <c r="P865" s="1222">
        <v>0</v>
      </c>
      <c r="Q865" s="1222">
        <v>0</v>
      </c>
      <c r="R865" s="1222">
        <v>0</v>
      </c>
      <c r="S865" s="1224"/>
    </row>
    <row r="866" spans="1:19" s="1187" customFormat="1" ht="18" customHeight="1" hidden="1">
      <c r="A866" s="1225" t="s">
        <v>552</v>
      </c>
      <c r="B866" s="1209" t="s">
        <v>42</v>
      </c>
      <c r="C866" s="1210" t="e">
        <v>#DIV/0!</v>
      </c>
      <c r="D866" s="1210" t="e">
        <v>#DIV/0!</v>
      </c>
      <c r="E866" s="1211">
        <v>0</v>
      </c>
      <c r="F866" s="1210">
        <v>0</v>
      </c>
      <c r="G866" s="1210">
        <v>0</v>
      </c>
      <c r="H866" s="1212">
        <v>0</v>
      </c>
      <c r="I866" s="1210">
        <v>0</v>
      </c>
      <c r="J866" s="1210" t="s">
        <v>42</v>
      </c>
      <c r="K866" s="1210"/>
      <c r="L866" s="1210">
        <v>0</v>
      </c>
      <c r="M866" s="1210">
        <v>0</v>
      </c>
      <c r="N866" s="1210" t="s">
        <v>42</v>
      </c>
      <c r="O866" s="1210"/>
      <c r="P866" s="1210">
        <v>0</v>
      </c>
      <c r="Q866" s="1210">
        <v>0</v>
      </c>
      <c r="R866" s="1210" t="s">
        <v>42</v>
      </c>
      <c r="S866" s="1213"/>
    </row>
    <row r="867" spans="1:19" s="1187" customFormat="1" ht="18" customHeight="1" hidden="1">
      <c r="A867" s="1225" t="s">
        <v>553</v>
      </c>
      <c r="B867" s="1209" t="s">
        <v>42</v>
      </c>
      <c r="C867" s="1210" t="e">
        <v>#DIV/0!</v>
      </c>
      <c r="D867" s="1210" t="e">
        <v>#DIV/0!</v>
      </c>
      <c r="E867" s="1211">
        <v>0</v>
      </c>
      <c r="F867" s="1210">
        <v>0</v>
      </c>
      <c r="G867" s="1210">
        <v>0</v>
      </c>
      <c r="H867" s="1212">
        <v>0</v>
      </c>
      <c r="I867" s="1210">
        <v>0</v>
      </c>
      <c r="J867" s="1210" t="s">
        <v>42</v>
      </c>
      <c r="K867" s="1210"/>
      <c r="L867" s="1210">
        <v>0</v>
      </c>
      <c r="M867" s="1210">
        <v>0</v>
      </c>
      <c r="N867" s="1210" t="s">
        <v>42</v>
      </c>
      <c r="O867" s="1210"/>
      <c r="P867" s="1210">
        <v>0</v>
      </c>
      <c r="Q867" s="1210">
        <v>0</v>
      </c>
      <c r="R867" s="1210" t="s">
        <v>42</v>
      </c>
      <c r="S867" s="1213"/>
    </row>
    <row r="868" spans="1:19" s="1187" customFormat="1" ht="18" customHeight="1" hidden="1">
      <c r="A868" s="1225" t="s">
        <v>554</v>
      </c>
      <c r="B868" s="1209" t="s">
        <v>42</v>
      </c>
      <c r="C868" s="1210" t="s">
        <v>42</v>
      </c>
      <c r="D868" s="1210" t="s">
        <v>42</v>
      </c>
      <c r="E868" s="1215" t="s">
        <v>42</v>
      </c>
      <c r="F868" s="1216" t="s">
        <v>42</v>
      </c>
      <c r="G868" s="1216" t="s">
        <v>42</v>
      </c>
      <c r="H868" s="1212" t="s">
        <v>42</v>
      </c>
      <c r="I868" s="1210" t="s">
        <v>42</v>
      </c>
      <c r="J868" s="1210">
        <v>0</v>
      </c>
      <c r="K868" s="1210"/>
      <c r="L868" s="1210" t="s">
        <v>42</v>
      </c>
      <c r="M868" s="1210" t="s">
        <v>42</v>
      </c>
      <c r="N868" s="1210">
        <v>0</v>
      </c>
      <c r="O868" s="1210"/>
      <c r="P868" s="1210" t="s">
        <v>42</v>
      </c>
      <c r="Q868" s="1210" t="s">
        <v>42</v>
      </c>
      <c r="R868" s="1210">
        <v>0</v>
      </c>
      <c r="S868" s="1213"/>
    </row>
    <row r="869" spans="1:19" s="1187" customFormat="1" ht="18" customHeight="1" hidden="1">
      <c r="A869" s="1226" t="s">
        <v>621</v>
      </c>
      <c r="B869" s="1209"/>
      <c r="C869" s="1227" t="e">
        <v>#DIV/0!</v>
      </c>
      <c r="D869" s="1227" t="e">
        <v>#DIV/0!</v>
      </c>
      <c r="E869" s="1215">
        <v>0</v>
      </c>
      <c r="F869" s="1216">
        <v>0</v>
      </c>
      <c r="G869" s="1216">
        <v>0</v>
      </c>
      <c r="H869" s="1228">
        <v>0</v>
      </c>
      <c r="I869" s="1229">
        <v>0</v>
      </c>
      <c r="J869" s="1229">
        <v>0</v>
      </c>
      <c r="K869" s="1229"/>
      <c r="L869" s="1210">
        <v>0</v>
      </c>
      <c r="M869" s="1210">
        <v>0</v>
      </c>
      <c r="N869" s="1210">
        <v>0</v>
      </c>
      <c r="O869" s="1210"/>
      <c r="P869" s="1210">
        <v>0</v>
      </c>
      <c r="Q869" s="1210">
        <v>0</v>
      </c>
      <c r="R869" s="1210">
        <v>0</v>
      </c>
      <c r="S869" s="1213"/>
    </row>
    <row r="870" spans="1:19" s="1187" customFormat="1" ht="18" customHeight="1" hidden="1">
      <c r="A870" s="1225" t="s">
        <v>552</v>
      </c>
      <c r="B870" s="1209" t="s">
        <v>42</v>
      </c>
      <c r="C870" s="1210" t="e">
        <v>#DIV/0!</v>
      </c>
      <c r="D870" s="1210" t="e">
        <v>#DIV/0!</v>
      </c>
      <c r="E870" s="1230"/>
      <c r="F870" s="1231"/>
      <c r="G870" s="1231"/>
      <c r="H870" s="1232"/>
      <c r="I870" s="1227"/>
      <c r="J870" s="1229" t="s">
        <v>42</v>
      </c>
      <c r="K870" s="1229"/>
      <c r="L870" s="1227"/>
      <c r="M870" s="1227"/>
      <c r="N870" s="1210" t="s">
        <v>42</v>
      </c>
      <c r="O870" s="1210"/>
      <c r="P870" s="1210">
        <v>0</v>
      </c>
      <c r="Q870" s="1210">
        <v>0</v>
      </c>
      <c r="R870" s="1210" t="s">
        <v>42</v>
      </c>
      <c r="S870" s="1213"/>
    </row>
    <row r="871" spans="1:19" s="1187" customFormat="1" ht="18" customHeight="1" hidden="1">
      <c r="A871" s="1225" t="s">
        <v>553</v>
      </c>
      <c r="B871" s="1209" t="s">
        <v>42</v>
      </c>
      <c r="C871" s="1210" t="e">
        <v>#DIV/0!</v>
      </c>
      <c r="D871" s="1210" t="e">
        <v>#DIV/0!</v>
      </c>
      <c r="E871" s="1230"/>
      <c r="F871" s="1231"/>
      <c r="G871" s="1231"/>
      <c r="H871" s="1232"/>
      <c r="I871" s="1227"/>
      <c r="J871" s="1229" t="s">
        <v>42</v>
      </c>
      <c r="K871" s="1229"/>
      <c r="L871" s="1227"/>
      <c r="M871" s="1227"/>
      <c r="N871" s="1210" t="s">
        <v>42</v>
      </c>
      <c r="O871" s="1210"/>
      <c r="P871" s="1210">
        <v>0</v>
      </c>
      <c r="Q871" s="1210">
        <v>0</v>
      </c>
      <c r="R871" s="1210" t="s">
        <v>42</v>
      </c>
      <c r="S871" s="1213"/>
    </row>
    <row r="872" spans="1:19" s="1187" customFormat="1" ht="18" customHeight="1" hidden="1">
      <c r="A872" s="1225" t="s">
        <v>554</v>
      </c>
      <c r="B872" s="1209" t="s">
        <v>42</v>
      </c>
      <c r="C872" s="1210" t="s">
        <v>42</v>
      </c>
      <c r="D872" s="1210" t="s">
        <v>42</v>
      </c>
      <c r="E872" s="1215" t="s">
        <v>42</v>
      </c>
      <c r="F872" s="1216" t="s">
        <v>42</v>
      </c>
      <c r="G872" s="1216" t="s">
        <v>42</v>
      </c>
      <c r="H872" s="1212" t="s">
        <v>42</v>
      </c>
      <c r="I872" s="1210" t="s">
        <v>42</v>
      </c>
      <c r="J872" s="1227"/>
      <c r="K872" s="1229"/>
      <c r="L872" s="1210" t="s">
        <v>42</v>
      </c>
      <c r="M872" s="1210" t="s">
        <v>42</v>
      </c>
      <c r="N872" s="1227"/>
      <c r="O872" s="1210"/>
      <c r="P872" s="1210" t="s">
        <v>42</v>
      </c>
      <c r="Q872" s="1210" t="s">
        <v>42</v>
      </c>
      <c r="R872" s="1210">
        <v>0</v>
      </c>
      <c r="S872" s="1213"/>
    </row>
    <row r="873" spans="1:19" s="1187" customFormat="1" ht="18" customHeight="1" hidden="1">
      <c r="A873" s="1226" t="s">
        <v>621</v>
      </c>
      <c r="B873" s="1209"/>
      <c r="C873" s="1227" t="e">
        <v>#DIV/0!</v>
      </c>
      <c r="D873" s="1227" t="e">
        <v>#DIV/0!</v>
      </c>
      <c r="E873" s="1215">
        <v>0</v>
      </c>
      <c r="F873" s="1216">
        <v>0</v>
      </c>
      <c r="G873" s="1216">
        <v>0</v>
      </c>
      <c r="H873" s="1212">
        <v>0</v>
      </c>
      <c r="I873" s="1210">
        <v>0</v>
      </c>
      <c r="J873" s="1210">
        <v>0</v>
      </c>
      <c r="K873" s="1210"/>
      <c r="L873" s="1210">
        <v>0</v>
      </c>
      <c r="M873" s="1210">
        <v>0</v>
      </c>
      <c r="N873" s="1210">
        <v>0</v>
      </c>
      <c r="O873" s="1210"/>
      <c r="P873" s="1210">
        <v>0</v>
      </c>
      <c r="Q873" s="1210">
        <v>0</v>
      </c>
      <c r="R873" s="1210">
        <v>0</v>
      </c>
      <c r="S873" s="1213"/>
    </row>
    <row r="874" spans="1:19" s="1187" customFormat="1" ht="18" customHeight="1" hidden="1">
      <c r="A874" s="1225" t="s">
        <v>552</v>
      </c>
      <c r="B874" s="1209" t="s">
        <v>42</v>
      </c>
      <c r="C874" s="1210" t="e">
        <v>#DIV/0!</v>
      </c>
      <c r="D874" s="1210" t="e">
        <v>#DIV/0!</v>
      </c>
      <c r="E874" s="1230"/>
      <c r="F874" s="1231"/>
      <c r="G874" s="1231"/>
      <c r="H874" s="1232"/>
      <c r="I874" s="1227"/>
      <c r="J874" s="1210" t="s">
        <v>42</v>
      </c>
      <c r="K874" s="1210"/>
      <c r="L874" s="1227"/>
      <c r="M874" s="1227"/>
      <c r="N874" s="1210" t="s">
        <v>42</v>
      </c>
      <c r="O874" s="1210"/>
      <c r="P874" s="1210">
        <v>0</v>
      </c>
      <c r="Q874" s="1210">
        <v>0</v>
      </c>
      <c r="R874" s="1210" t="s">
        <v>42</v>
      </c>
      <c r="S874" s="1213"/>
    </row>
    <row r="875" spans="1:19" s="1187" customFormat="1" ht="18" customHeight="1" hidden="1">
      <c r="A875" s="1225" t="s">
        <v>553</v>
      </c>
      <c r="B875" s="1209" t="s">
        <v>42</v>
      </c>
      <c r="C875" s="1210" t="e">
        <v>#DIV/0!</v>
      </c>
      <c r="D875" s="1210" t="e">
        <v>#DIV/0!</v>
      </c>
      <c r="E875" s="1230"/>
      <c r="F875" s="1231"/>
      <c r="G875" s="1231"/>
      <c r="H875" s="1232"/>
      <c r="I875" s="1227"/>
      <c r="J875" s="1210" t="s">
        <v>42</v>
      </c>
      <c r="K875" s="1210"/>
      <c r="L875" s="1227"/>
      <c r="M875" s="1227"/>
      <c r="N875" s="1210" t="s">
        <v>42</v>
      </c>
      <c r="O875" s="1210"/>
      <c r="P875" s="1210">
        <v>0</v>
      </c>
      <c r="Q875" s="1210">
        <v>0</v>
      </c>
      <c r="R875" s="1210" t="s">
        <v>42</v>
      </c>
      <c r="S875" s="1213"/>
    </row>
    <row r="876" spans="1:19" s="1187" customFormat="1" ht="18" customHeight="1" hidden="1">
      <c r="A876" s="1225" t="s">
        <v>554</v>
      </c>
      <c r="B876" s="1209" t="s">
        <v>42</v>
      </c>
      <c r="C876" s="1210" t="s">
        <v>42</v>
      </c>
      <c r="D876" s="1210" t="s">
        <v>42</v>
      </c>
      <c r="E876" s="1215" t="s">
        <v>42</v>
      </c>
      <c r="F876" s="1216" t="s">
        <v>42</v>
      </c>
      <c r="G876" s="1216" t="s">
        <v>42</v>
      </c>
      <c r="H876" s="1212" t="s">
        <v>42</v>
      </c>
      <c r="I876" s="1210" t="s">
        <v>42</v>
      </c>
      <c r="J876" s="1227"/>
      <c r="K876" s="1210"/>
      <c r="L876" s="1210" t="s">
        <v>42</v>
      </c>
      <c r="M876" s="1210" t="s">
        <v>42</v>
      </c>
      <c r="N876" s="1227"/>
      <c r="O876" s="1210"/>
      <c r="P876" s="1210" t="s">
        <v>42</v>
      </c>
      <c r="Q876" s="1210" t="s">
        <v>42</v>
      </c>
      <c r="R876" s="1210">
        <v>0</v>
      </c>
      <c r="S876" s="1213"/>
    </row>
    <row r="877" spans="1:19" s="1187" customFormat="1" ht="18" customHeight="1" hidden="1">
      <c r="A877" s="1226" t="s">
        <v>621</v>
      </c>
      <c r="B877" s="1209"/>
      <c r="C877" s="1227" t="e">
        <v>#DIV/0!</v>
      </c>
      <c r="D877" s="1227" t="e">
        <v>#DIV/0!</v>
      </c>
      <c r="E877" s="1215">
        <v>0</v>
      </c>
      <c r="F877" s="1216">
        <v>0</v>
      </c>
      <c r="G877" s="1216">
        <v>0</v>
      </c>
      <c r="H877" s="1212">
        <v>0</v>
      </c>
      <c r="I877" s="1210">
        <v>0</v>
      </c>
      <c r="J877" s="1210">
        <v>0</v>
      </c>
      <c r="K877" s="1210"/>
      <c r="L877" s="1210">
        <v>0</v>
      </c>
      <c r="M877" s="1210">
        <v>0</v>
      </c>
      <c r="N877" s="1210">
        <v>0</v>
      </c>
      <c r="O877" s="1210"/>
      <c r="P877" s="1210">
        <v>0</v>
      </c>
      <c r="Q877" s="1210">
        <v>0</v>
      </c>
      <c r="R877" s="1210">
        <v>0</v>
      </c>
      <c r="S877" s="1213"/>
    </row>
    <row r="878" spans="1:19" s="1187" customFormat="1" ht="18" customHeight="1" hidden="1">
      <c r="A878" s="1225" t="s">
        <v>552</v>
      </c>
      <c r="B878" s="1209" t="s">
        <v>42</v>
      </c>
      <c r="C878" s="1210" t="e">
        <v>#DIV/0!</v>
      </c>
      <c r="D878" s="1210" t="e">
        <v>#DIV/0!</v>
      </c>
      <c r="E878" s="1230"/>
      <c r="F878" s="1231"/>
      <c r="G878" s="1231"/>
      <c r="H878" s="1232"/>
      <c r="I878" s="1227"/>
      <c r="J878" s="1210" t="s">
        <v>42</v>
      </c>
      <c r="K878" s="1210"/>
      <c r="L878" s="1227"/>
      <c r="M878" s="1227"/>
      <c r="N878" s="1210" t="s">
        <v>42</v>
      </c>
      <c r="O878" s="1210"/>
      <c r="P878" s="1210">
        <v>0</v>
      </c>
      <c r="Q878" s="1210">
        <v>0</v>
      </c>
      <c r="R878" s="1210" t="s">
        <v>42</v>
      </c>
      <c r="S878" s="1213"/>
    </row>
    <row r="879" spans="1:19" s="1187" customFormat="1" ht="18" customHeight="1" hidden="1">
      <c r="A879" s="1225" t="s">
        <v>553</v>
      </c>
      <c r="B879" s="1209" t="s">
        <v>42</v>
      </c>
      <c r="C879" s="1210" t="e">
        <v>#DIV/0!</v>
      </c>
      <c r="D879" s="1210" t="e">
        <v>#DIV/0!</v>
      </c>
      <c r="E879" s="1230"/>
      <c r="F879" s="1231"/>
      <c r="G879" s="1231"/>
      <c r="H879" s="1232"/>
      <c r="I879" s="1227"/>
      <c r="J879" s="1210" t="s">
        <v>42</v>
      </c>
      <c r="K879" s="1210"/>
      <c r="L879" s="1227"/>
      <c r="M879" s="1227"/>
      <c r="N879" s="1210" t="s">
        <v>42</v>
      </c>
      <c r="O879" s="1210"/>
      <c r="P879" s="1210">
        <v>0</v>
      </c>
      <c r="Q879" s="1210">
        <v>0</v>
      </c>
      <c r="R879" s="1210" t="s">
        <v>42</v>
      </c>
      <c r="S879" s="1213"/>
    </row>
    <row r="880" spans="1:19" s="1187" customFormat="1" ht="18" customHeight="1" hidden="1">
      <c r="A880" s="1225" t="s">
        <v>554</v>
      </c>
      <c r="B880" s="1209" t="s">
        <v>42</v>
      </c>
      <c r="C880" s="1210" t="s">
        <v>42</v>
      </c>
      <c r="D880" s="1210" t="s">
        <v>42</v>
      </c>
      <c r="E880" s="1215" t="s">
        <v>42</v>
      </c>
      <c r="F880" s="1216" t="s">
        <v>42</v>
      </c>
      <c r="G880" s="1216" t="s">
        <v>42</v>
      </c>
      <c r="H880" s="1212" t="s">
        <v>42</v>
      </c>
      <c r="I880" s="1210" t="s">
        <v>42</v>
      </c>
      <c r="J880" s="1227"/>
      <c r="K880" s="1210"/>
      <c r="L880" s="1210" t="s">
        <v>42</v>
      </c>
      <c r="M880" s="1210" t="s">
        <v>42</v>
      </c>
      <c r="N880" s="1227"/>
      <c r="O880" s="1210"/>
      <c r="P880" s="1210" t="s">
        <v>42</v>
      </c>
      <c r="Q880" s="1210" t="s">
        <v>42</v>
      </c>
      <c r="R880" s="1210">
        <v>0</v>
      </c>
      <c r="S880" s="1213"/>
    </row>
    <row r="881" spans="1:19" s="1187" customFormat="1" ht="18" customHeight="1" hidden="1">
      <c r="A881" s="1226" t="s">
        <v>621</v>
      </c>
      <c r="B881" s="1209"/>
      <c r="C881" s="1227" t="e">
        <v>#DIV/0!</v>
      </c>
      <c r="D881" s="1227" t="e">
        <v>#DIV/0!</v>
      </c>
      <c r="E881" s="1215">
        <v>0</v>
      </c>
      <c r="F881" s="1216">
        <v>0</v>
      </c>
      <c r="G881" s="1216">
        <v>0</v>
      </c>
      <c r="H881" s="1212">
        <v>0</v>
      </c>
      <c r="I881" s="1210">
        <v>0</v>
      </c>
      <c r="J881" s="1210">
        <v>0</v>
      </c>
      <c r="K881" s="1210"/>
      <c r="L881" s="1210">
        <v>0</v>
      </c>
      <c r="M881" s="1210">
        <v>0</v>
      </c>
      <c r="N881" s="1210">
        <v>0</v>
      </c>
      <c r="O881" s="1210"/>
      <c r="P881" s="1210">
        <v>0</v>
      </c>
      <c r="Q881" s="1210">
        <v>0</v>
      </c>
      <c r="R881" s="1210">
        <v>0</v>
      </c>
      <c r="S881" s="1213"/>
    </row>
    <row r="882" spans="1:19" s="1187" customFormat="1" ht="18" customHeight="1" hidden="1">
      <c r="A882" s="1225" t="s">
        <v>552</v>
      </c>
      <c r="B882" s="1209" t="s">
        <v>42</v>
      </c>
      <c r="C882" s="1210" t="e">
        <v>#DIV/0!</v>
      </c>
      <c r="D882" s="1210" t="e">
        <v>#DIV/0!</v>
      </c>
      <c r="E882" s="1230"/>
      <c r="F882" s="1231"/>
      <c r="G882" s="1231"/>
      <c r="H882" s="1232"/>
      <c r="I882" s="1227"/>
      <c r="J882" s="1210" t="s">
        <v>42</v>
      </c>
      <c r="K882" s="1210"/>
      <c r="L882" s="1227"/>
      <c r="M882" s="1227"/>
      <c r="N882" s="1210" t="s">
        <v>42</v>
      </c>
      <c r="O882" s="1210"/>
      <c r="P882" s="1210">
        <v>0</v>
      </c>
      <c r="Q882" s="1210">
        <v>0</v>
      </c>
      <c r="R882" s="1210" t="s">
        <v>42</v>
      </c>
      <c r="S882" s="1213"/>
    </row>
    <row r="883" spans="1:19" s="1187" customFormat="1" ht="18" customHeight="1" hidden="1">
      <c r="A883" s="1225" t="s">
        <v>553</v>
      </c>
      <c r="B883" s="1209" t="s">
        <v>42</v>
      </c>
      <c r="C883" s="1210" t="e">
        <v>#DIV/0!</v>
      </c>
      <c r="D883" s="1210" t="e">
        <v>#DIV/0!</v>
      </c>
      <c r="E883" s="1230"/>
      <c r="F883" s="1231"/>
      <c r="G883" s="1231"/>
      <c r="H883" s="1232"/>
      <c r="I883" s="1227"/>
      <c r="J883" s="1210" t="s">
        <v>42</v>
      </c>
      <c r="K883" s="1210"/>
      <c r="L883" s="1227"/>
      <c r="M883" s="1227"/>
      <c r="N883" s="1210" t="s">
        <v>42</v>
      </c>
      <c r="O883" s="1210"/>
      <c r="P883" s="1210">
        <v>0</v>
      </c>
      <c r="Q883" s="1210">
        <v>0</v>
      </c>
      <c r="R883" s="1210" t="s">
        <v>42</v>
      </c>
      <c r="S883" s="1213"/>
    </row>
    <row r="884" spans="1:19" s="1187" customFormat="1" ht="18" customHeight="1" hidden="1">
      <c r="A884" s="1225" t="s">
        <v>554</v>
      </c>
      <c r="B884" s="1209" t="s">
        <v>42</v>
      </c>
      <c r="C884" s="1210" t="s">
        <v>42</v>
      </c>
      <c r="D884" s="1210" t="s">
        <v>42</v>
      </c>
      <c r="E884" s="1215" t="s">
        <v>42</v>
      </c>
      <c r="F884" s="1216" t="s">
        <v>42</v>
      </c>
      <c r="G884" s="1216" t="s">
        <v>42</v>
      </c>
      <c r="H884" s="1212" t="s">
        <v>42</v>
      </c>
      <c r="I884" s="1210" t="s">
        <v>42</v>
      </c>
      <c r="J884" s="1227"/>
      <c r="K884" s="1210"/>
      <c r="L884" s="1210" t="s">
        <v>42</v>
      </c>
      <c r="M884" s="1210" t="s">
        <v>42</v>
      </c>
      <c r="N884" s="1227"/>
      <c r="O884" s="1210"/>
      <c r="P884" s="1210" t="s">
        <v>42</v>
      </c>
      <c r="Q884" s="1210" t="s">
        <v>42</v>
      </c>
      <c r="R884" s="1210">
        <v>0</v>
      </c>
      <c r="S884" s="1213"/>
    </row>
    <row r="885" spans="1:19" s="1187" customFormat="1" ht="18" customHeight="1" hidden="1">
      <c r="A885" s="1226" t="s">
        <v>621</v>
      </c>
      <c r="B885" s="1209"/>
      <c r="C885" s="1227" t="e">
        <v>#DIV/0!</v>
      </c>
      <c r="D885" s="1227" t="e">
        <v>#DIV/0!</v>
      </c>
      <c r="E885" s="1215">
        <v>0</v>
      </c>
      <c r="F885" s="1216">
        <v>0</v>
      </c>
      <c r="G885" s="1216">
        <v>0</v>
      </c>
      <c r="H885" s="1212">
        <v>0</v>
      </c>
      <c r="I885" s="1210">
        <v>0</v>
      </c>
      <c r="J885" s="1210">
        <v>0</v>
      </c>
      <c r="K885" s="1210"/>
      <c r="L885" s="1210">
        <v>0</v>
      </c>
      <c r="M885" s="1210">
        <v>0</v>
      </c>
      <c r="N885" s="1210">
        <v>0</v>
      </c>
      <c r="O885" s="1210"/>
      <c r="P885" s="1210">
        <v>0</v>
      </c>
      <c r="Q885" s="1210">
        <v>0</v>
      </c>
      <c r="R885" s="1210">
        <v>0</v>
      </c>
      <c r="S885" s="1213"/>
    </row>
    <row r="886" spans="1:19" s="1187" customFormat="1" ht="18" customHeight="1" hidden="1">
      <c r="A886" s="1225" t="s">
        <v>552</v>
      </c>
      <c r="B886" s="1209" t="s">
        <v>42</v>
      </c>
      <c r="C886" s="1210" t="e">
        <v>#DIV/0!</v>
      </c>
      <c r="D886" s="1210" t="e">
        <v>#DIV/0!</v>
      </c>
      <c r="E886" s="1230"/>
      <c r="F886" s="1231"/>
      <c r="G886" s="1231"/>
      <c r="H886" s="1232"/>
      <c r="I886" s="1227"/>
      <c r="J886" s="1210" t="s">
        <v>42</v>
      </c>
      <c r="K886" s="1210"/>
      <c r="L886" s="1227"/>
      <c r="M886" s="1227"/>
      <c r="N886" s="1210" t="s">
        <v>42</v>
      </c>
      <c r="O886" s="1210"/>
      <c r="P886" s="1210">
        <v>0</v>
      </c>
      <c r="Q886" s="1210">
        <v>0</v>
      </c>
      <c r="R886" s="1210" t="s">
        <v>42</v>
      </c>
      <c r="S886" s="1213"/>
    </row>
    <row r="887" spans="1:19" s="1187" customFormat="1" ht="18" customHeight="1" hidden="1">
      <c r="A887" s="1225" t="s">
        <v>553</v>
      </c>
      <c r="B887" s="1209" t="s">
        <v>42</v>
      </c>
      <c r="C887" s="1210" t="e">
        <v>#DIV/0!</v>
      </c>
      <c r="D887" s="1210" t="e">
        <v>#DIV/0!</v>
      </c>
      <c r="E887" s="1230"/>
      <c r="F887" s="1231"/>
      <c r="G887" s="1231"/>
      <c r="H887" s="1232"/>
      <c r="I887" s="1227"/>
      <c r="J887" s="1210" t="s">
        <v>42</v>
      </c>
      <c r="K887" s="1210"/>
      <c r="L887" s="1227"/>
      <c r="M887" s="1227"/>
      <c r="N887" s="1210" t="s">
        <v>42</v>
      </c>
      <c r="O887" s="1210"/>
      <c r="P887" s="1210">
        <v>0</v>
      </c>
      <c r="Q887" s="1210">
        <v>0</v>
      </c>
      <c r="R887" s="1210" t="s">
        <v>42</v>
      </c>
      <c r="S887" s="1213"/>
    </row>
    <row r="888" spans="1:19" s="1187" customFormat="1" ht="18" customHeight="1" hidden="1">
      <c r="A888" s="1225" t="s">
        <v>554</v>
      </c>
      <c r="B888" s="1209" t="s">
        <v>42</v>
      </c>
      <c r="C888" s="1210" t="s">
        <v>42</v>
      </c>
      <c r="D888" s="1210" t="s">
        <v>42</v>
      </c>
      <c r="E888" s="1215" t="s">
        <v>42</v>
      </c>
      <c r="F888" s="1216" t="s">
        <v>42</v>
      </c>
      <c r="G888" s="1216" t="s">
        <v>42</v>
      </c>
      <c r="H888" s="1212" t="s">
        <v>42</v>
      </c>
      <c r="I888" s="1210" t="s">
        <v>42</v>
      </c>
      <c r="J888" s="1227"/>
      <c r="K888" s="1210"/>
      <c r="L888" s="1210" t="s">
        <v>42</v>
      </c>
      <c r="M888" s="1210" t="s">
        <v>42</v>
      </c>
      <c r="N888" s="1227"/>
      <c r="O888" s="1210"/>
      <c r="P888" s="1210" t="s">
        <v>42</v>
      </c>
      <c r="Q888" s="1210" t="s">
        <v>42</v>
      </c>
      <c r="R888" s="1210">
        <v>0</v>
      </c>
      <c r="S888" s="1213"/>
    </row>
    <row r="889" spans="1:19" s="1187" customFormat="1" ht="18" customHeight="1" hidden="1">
      <c r="A889" s="1226" t="s">
        <v>621</v>
      </c>
      <c r="B889" s="1209"/>
      <c r="C889" s="1227" t="e">
        <v>#DIV/0!</v>
      </c>
      <c r="D889" s="1227" t="e">
        <v>#DIV/0!</v>
      </c>
      <c r="E889" s="1215">
        <v>0</v>
      </c>
      <c r="F889" s="1216">
        <v>0</v>
      </c>
      <c r="G889" s="1216">
        <v>0</v>
      </c>
      <c r="H889" s="1212">
        <v>0</v>
      </c>
      <c r="I889" s="1210">
        <v>0</v>
      </c>
      <c r="J889" s="1210">
        <v>0</v>
      </c>
      <c r="K889" s="1210"/>
      <c r="L889" s="1210">
        <v>0</v>
      </c>
      <c r="M889" s="1210">
        <v>0</v>
      </c>
      <c r="N889" s="1210">
        <v>0</v>
      </c>
      <c r="O889" s="1210"/>
      <c r="P889" s="1210">
        <v>0</v>
      </c>
      <c r="Q889" s="1210">
        <v>0</v>
      </c>
      <c r="R889" s="1210">
        <v>0</v>
      </c>
      <c r="S889" s="1213"/>
    </row>
    <row r="890" spans="1:19" s="1187" customFormat="1" ht="18" customHeight="1" hidden="1">
      <c r="A890" s="1225" t="s">
        <v>552</v>
      </c>
      <c r="B890" s="1209" t="s">
        <v>42</v>
      </c>
      <c r="C890" s="1210" t="e">
        <v>#DIV/0!</v>
      </c>
      <c r="D890" s="1210" t="e">
        <v>#DIV/0!</v>
      </c>
      <c r="E890" s="1230"/>
      <c r="F890" s="1231"/>
      <c r="G890" s="1231"/>
      <c r="H890" s="1232"/>
      <c r="I890" s="1227"/>
      <c r="J890" s="1210" t="s">
        <v>42</v>
      </c>
      <c r="K890" s="1210"/>
      <c r="L890" s="1227"/>
      <c r="M890" s="1227"/>
      <c r="N890" s="1210" t="s">
        <v>42</v>
      </c>
      <c r="O890" s="1210"/>
      <c r="P890" s="1210">
        <v>0</v>
      </c>
      <c r="Q890" s="1210">
        <v>0</v>
      </c>
      <c r="R890" s="1210" t="s">
        <v>42</v>
      </c>
      <c r="S890" s="1213"/>
    </row>
    <row r="891" spans="1:19" s="1187" customFormat="1" ht="18" customHeight="1" hidden="1">
      <c r="A891" s="1225" t="s">
        <v>553</v>
      </c>
      <c r="B891" s="1209" t="s">
        <v>42</v>
      </c>
      <c r="C891" s="1210" t="e">
        <v>#DIV/0!</v>
      </c>
      <c r="D891" s="1210" t="e">
        <v>#DIV/0!</v>
      </c>
      <c r="E891" s="1230"/>
      <c r="F891" s="1231"/>
      <c r="G891" s="1231"/>
      <c r="H891" s="1232"/>
      <c r="I891" s="1227"/>
      <c r="J891" s="1210" t="s">
        <v>42</v>
      </c>
      <c r="K891" s="1210"/>
      <c r="L891" s="1227"/>
      <c r="M891" s="1227"/>
      <c r="N891" s="1210" t="s">
        <v>42</v>
      </c>
      <c r="O891" s="1210"/>
      <c r="P891" s="1210">
        <v>0</v>
      </c>
      <c r="Q891" s="1210">
        <v>0</v>
      </c>
      <c r="R891" s="1210" t="s">
        <v>42</v>
      </c>
      <c r="S891" s="1213"/>
    </row>
    <row r="892" spans="1:19" s="1187" customFormat="1" ht="18" customHeight="1" hidden="1">
      <c r="A892" s="1225" t="s">
        <v>554</v>
      </c>
      <c r="B892" s="1209" t="s">
        <v>42</v>
      </c>
      <c r="C892" s="1210" t="s">
        <v>42</v>
      </c>
      <c r="D892" s="1210" t="s">
        <v>42</v>
      </c>
      <c r="E892" s="1215" t="s">
        <v>42</v>
      </c>
      <c r="F892" s="1216" t="s">
        <v>42</v>
      </c>
      <c r="G892" s="1216" t="s">
        <v>42</v>
      </c>
      <c r="H892" s="1212" t="s">
        <v>42</v>
      </c>
      <c r="I892" s="1210" t="s">
        <v>42</v>
      </c>
      <c r="J892" s="1227"/>
      <c r="K892" s="1210"/>
      <c r="L892" s="1210" t="s">
        <v>42</v>
      </c>
      <c r="M892" s="1210" t="s">
        <v>42</v>
      </c>
      <c r="N892" s="1227"/>
      <c r="O892" s="1210"/>
      <c r="P892" s="1210" t="s">
        <v>42</v>
      </c>
      <c r="Q892" s="1210" t="s">
        <v>42</v>
      </c>
      <c r="R892" s="1210">
        <v>0</v>
      </c>
      <c r="S892" s="1213"/>
    </row>
    <row r="893" spans="1:19" s="1187" customFormat="1" ht="18" customHeight="1" hidden="1">
      <c r="A893" s="1226" t="s">
        <v>621</v>
      </c>
      <c r="B893" s="1209"/>
      <c r="C893" s="1227" t="e">
        <v>#DIV/0!</v>
      </c>
      <c r="D893" s="1227" t="e">
        <v>#DIV/0!</v>
      </c>
      <c r="E893" s="1215">
        <v>0</v>
      </c>
      <c r="F893" s="1216">
        <v>0</v>
      </c>
      <c r="G893" s="1216">
        <v>0</v>
      </c>
      <c r="H893" s="1212">
        <v>0</v>
      </c>
      <c r="I893" s="1210">
        <v>0</v>
      </c>
      <c r="J893" s="1210">
        <v>0</v>
      </c>
      <c r="K893" s="1210"/>
      <c r="L893" s="1210">
        <v>0</v>
      </c>
      <c r="M893" s="1210">
        <v>0</v>
      </c>
      <c r="N893" s="1210">
        <v>0</v>
      </c>
      <c r="O893" s="1210"/>
      <c r="P893" s="1210">
        <v>0</v>
      </c>
      <c r="Q893" s="1210">
        <v>0</v>
      </c>
      <c r="R893" s="1210">
        <v>0</v>
      </c>
      <c r="S893" s="1213"/>
    </row>
    <row r="894" spans="1:19" s="1187" customFormat="1" ht="18" customHeight="1" hidden="1">
      <c r="A894" s="1225" t="s">
        <v>552</v>
      </c>
      <c r="B894" s="1209" t="s">
        <v>42</v>
      </c>
      <c r="C894" s="1210" t="e">
        <v>#DIV/0!</v>
      </c>
      <c r="D894" s="1210" t="e">
        <v>#DIV/0!</v>
      </c>
      <c r="E894" s="1230"/>
      <c r="F894" s="1231"/>
      <c r="G894" s="1231"/>
      <c r="H894" s="1232"/>
      <c r="I894" s="1227"/>
      <c r="J894" s="1210" t="s">
        <v>42</v>
      </c>
      <c r="K894" s="1210"/>
      <c r="L894" s="1227"/>
      <c r="M894" s="1227"/>
      <c r="N894" s="1210" t="s">
        <v>42</v>
      </c>
      <c r="O894" s="1210"/>
      <c r="P894" s="1210">
        <v>0</v>
      </c>
      <c r="Q894" s="1210">
        <v>0</v>
      </c>
      <c r="R894" s="1210" t="s">
        <v>42</v>
      </c>
      <c r="S894" s="1213"/>
    </row>
    <row r="895" spans="1:19" s="1187" customFormat="1" ht="18" customHeight="1" hidden="1">
      <c r="A895" s="1225" t="s">
        <v>553</v>
      </c>
      <c r="B895" s="1209" t="s">
        <v>42</v>
      </c>
      <c r="C895" s="1210" t="e">
        <v>#DIV/0!</v>
      </c>
      <c r="D895" s="1210" t="e">
        <v>#DIV/0!</v>
      </c>
      <c r="E895" s="1230"/>
      <c r="F895" s="1231"/>
      <c r="G895" s="1231"/>
      <c r="H895" s="1232"/>
      <c r="I895" s="1227"/>
      <c r="J895" s="1210" t="s">
        <v>42</v>
      </c>
      <c r="K895" s="1210"/>
      <c r="L895" s="1227"/>
      <c r="M895" s="1227"/>
      <c r="N895" s="1210" t="s">
        <v>42</v>
      </c>
      <c r="O895" s="1210"/>
      <c r="P895" s="1210">
        <v>0</v>
      </c>
      <c r="Q895" s="1210">
        <v>0</v>
      </c>
      <c r="R895" s="1210" t="s">
        <v>42</v>
      </c>
      <c r="S895" s="1213"/>
    </row>
    <row r="896" spans="1:19" s="1187" customFormat="1" ht="18" customHeight="1" hidden="1" thickBot="1">
      <c r="A896" s="1241" t="s">
        <v>554</v>
      </c>
      <c r="B896" s="1242" t="s">
        <v>42</v>
      </c>
      <c r="C896" s="1243" t="s">
        <v>42</v>
      </c>
      <c r="D896" s="1243" t="s">
        <v>42</v>
      </c>
      <c r="E896" s="1244" t="s">
        <v>42</v>
      </c>
      <c r="F896" s="1245" t="s">
        <v>42</v>
      </c>
      <c r="G896" s="1245" t="s">
        <v>42</v>
      </c>
      <c r="H896" s="1246" t="s">
        <v>42</v>
      </c>
      <c r="I896" s="1243" t="s">
        <v>42</v>
      </c>
      <c r="J896" s="1247"/>
      <c r="K896" s="1243"/>
      <c r="L896" s="1243" t="s">
        <v>42</v>
      </c>
      <c r="M896" s="1243" t="s">
        <v>42</v>
      </c>
      <c r="N896" s="1247"/>
      <c r="O896" s="1243"/>
      <c r="P896" s="1243" t="s">
        <v>42</v>
      </c>
      <c r="Q896" s="1243" t="s">
        <v>42</v>
      </c>
      <c r="R896" s="1243">
        <v>0</v>
      </c>
      <c r="S896" s="1248"/>
    </row>
    <row r="897" spans="1:19" s="1187" customFormat="1" ht="18" customHeight="1" hidden="1">
      <c r="A897" s="1218" t="s">
        <v>582</v>
      </c>
      <c r="B897" s="1219" t="s">
        <v>42</v>
      </c>
      <c r="C897" s="1220" t="e">
        <v>#DIV/0!</v>
      </c>
      <c r="D897" s="1220" t="e">
        <v>#DIV/0!</v>
      </c>
      <c r="E897" s="1221">
        <v>0</v>
      </c>
      <c r="F897" s="1222">
        <v>0</v>
      </c>
      <c r="G897" s="1222">
        <v>0</v>
      </c>
      <c r="H897" s="1223">
        <v>0</v>
      </c>
      <c r="I897" s="1222">
        <v>0</v>
      </c>
      <c r="J897" s="1222">
        <v>0</v>
      </c>
      <c r="K897" s="1222"/>
      <c r="L897" s="1222">
        <v>0</v>
      </c>
      <c r="M897" s="1222">
        <v>0</v>
      </c>
      <c r="N897" s="1222">
        <v>0</v>
      </c>
      <c r="O897" s="1222"/>
      <c r="P897" s="1222">
        <v>0</v>
      </c>
      <c r="Q897" s="1222">
        <v>0</v>
      </c>
      <c r="R897" s="1222">
        <v>0</v>
      </c>
      <c r="S897" s="1224"/>
    </row>
    <row r="898" spans="1:19" s="1187" customFormat="1" ht="18" customHeight="1" hidden="1">
      <c r="A898" s="1225" t="s">
        <v>552</v>
      </c>
      <c r="B898" s="1209" t="s">
        <v>42</v>
      </c>
      <c r="C898" s="1210" t="e">
        <v>#DIV/0!</v>
      </c>
      <c r="D898" s="1210" t="e">
        <v>#DIV/0!</v>
      </c>
      <c r="E898" s="1211">
        <v>0</v>
      </c>
      <c r="F898" s="1210">
        <v>0</v>
      </c>
      <c r="G898" s="1210">
        <v>0</v>
      </c>
      <c r="H898" s="1212">
        <v>0</v>
      </c>
      <c r="I898" s="1210">
        <v>0</v>
      </c>
      <c r="J898" s="1210" t="s">
        <v>42</v>
      </c>
      <c r="K898" s="1210"/>
      <c r="L898" s="1210">
        <v>0</v>
      </c>
      <c r="M898" s="1210">
        <v>0</v>
      </c>
      <c r="N898" s="1210" t="s">
        <v>42</v>
      </c>
      <c r="O898" s="1210"/>
      <c r="P898" s="1210">
        <v>0</v>
      </c>
      <c r="Q898" s="1210">
        <v>0</v>
      </c>
      <c r="R898" s="1210" t="s">
        <v>42</v>
      </c>
      <c r="S898" s="1213"/>
    </row>
    <row r="899" spans="1:19" s="1187" customFormat="1" ht="18" customHeight="1" hidden="1">
      <c r="A899" s="1225" t="s">
        <v>553</v>
      </c>
      <c r="B899" s="1209" t="s">
        <v>42</v>
      </c>
      <c r="C899" s="1210" t="e">
        <v>#DIV/0!</v>
      </c>
      <c r="D899" s="1210" t="e">
        <v>#DIV/0!</v>
      </c>
      <c r="E899" s="1211">
        <v>0</v>
      </c>
      <c r="F899" s="1210">
        <v>0</v>
      </c>
      <c r="G899" s="1210">
        <v>0</v>
      </c>
      <c r="H899" s="1212">
        <v>0</v>
      </c>
      <c r="I899" s="1210">
        <v>0</v>
      </c>
      <c r="J899" s="1210" t="s">
        <v>42</v>
      </c>
      <c r="K899" s="1210"/>
      <c r="L899" s="1210">
        <v>0</v>
      </c>
      <c r="M899" s="1210">
        <v>0</v>
      </c>
      <c r="N899" s="1210" t="s">
        <v>42</v>
      </c>
      <c r="O899" s="1210"/>
      <c r="P899" s="1210">
        <v>0</v>
      </c>
      <c r="Q899" s="1210">
        <v>0</v>
      </c>
      <c r="R899" s="1210" t="s">
        <v>42</v>
      </c>
      <c r="S899" s="1213"/>
    </row>
    <row r="900" spans="1:19" s="1187" customFormat="1" ht="18" customHeight="1" hidden="1">
      <c r="A900" s="1225" t="s">
        <v>554</v>
      </c>
      <c r="B900" s="1209" t="s">
        <v>42</v>
      </c>
      <c r="C900" s="1210" t="s">
        <v>42</v>
      </c>
      <c r="D900" s="1210" t="s">
        <v>42</v>
      </c>
      <c r="E900" s="1215" t="s">
        <v>42</v>
      </c>
      <c r="F900" s="1216" t="s">
        <v>42</v>
      </c>
      <c r="G900" s="1216" t="s">
        <v>42</v>
      </c>
      <c r="H900" s="1212" t="s">
        <v>42</v>
      </c>
      <c r="I900" s="1210" t="s">
        <v>42</v>
      </c>
      <c r="J900" s="1210">
        <v>0</v>
      </c>
      <c r="K900" s="1210"/>
      <c r="L900" s="1210" t="s">
        <v>42</v>
      </c>
      <c r="M900" s="1210" t="s">
        <v>42</v>
      </c>
      <c r="N900" s="1210">
        <v>0</v>
      </c>
      <c r="O900" s="1210"/>
      <c r="P900" s="1210" t="s">
        <v>42</v>
      </c>
      <c r="Q900" s="1210" t="s">
        <v>42</v>
      </c>
      <c r="R900" s="1210">
        <v>0</v>
      </c>
      <c r="S900" s="1213"/>
    </row>
    <row r="901" spans="1:19" s="1187" customFormat="1" ht="18" customHeight="1" hidden="1">
      <c r="A901" s="1226" t="s">
        <v>621</v>
      </c>
      <c r="B901" s="1209"/>
      <c r="C901" s="1227" t="e">
        <v>#DIV/0!</v>
      </c>
      <c r="D901" s="1227" t="e">
        <v>#DIV/0!</v>
      </c>
      <c r="E901" s="1215">
        <v>0</v>
      </c>
      <c r="F901" s="1216">
        <v>0</v>
      </c>
      <c r="G901" s="1216">
        <v>0</v>
      </c>
      <c r="H901" s="1228">
        <v>0</v>
      </c>
      <c r="I901" s="1229">
        <v>0</v>
      </c>
      <c r="J901" s="1229">
        <v>0</v>
      </c>
      <c r="K901" s="1229"/>
      <c r="L901" s="1210">
        <v>0</v>
      </c>
      <c r="M901" s="1210">
        <v>0</v>
      </c>
      <c r="N901" s="1210">
        <v>0</v>
      </c>
      <c r="O901" s="1210"/>
      <c r="P901" s="1210">
        <v>0</v>
      </c>
      <c r="Q901" s="1210">
        <v>0</v>
      </c>
      <c r="R901" s="1210">
        <v>0</v>
      </c>
      <c r="S901" s="1213"/>
    </row>
    <row r="902" spans="1:19" s="1187" customFormat="1" ht="18" customHeight="1" hidden="1">
      <c r="A902" s="1225" t="s">
        <v>552</v>
      </c>
      <c r="B902" s="1209" t="s">
        <v>42</v>
      </c>
      <c r="C902" s="1210" t="e">
        <v>#DIV/0!</v>
      </c>
      <c r="D902" s="1210" t="e">
        <v>#DIV/0!</v>
      </c>
      <c r="E902" s="1230"/>
      <c r="F902" s="1231"/>
      <c r="G902" s="1231"/>
      <c r="H902" s="1232"/>
      <c r="I902" s="1227"/>
      <c r="J902" s="1229" t="s">
        <v>42</v>
      </c>
      <c r="K902" s="1229"/>
      <c r="L902" s="1227"/>
      <c r="M902" s="1227"/>
      <c r="N902" s="1210" t="s">
        <v>42</v>
      </c>
      <c r="O902" s="1210"/>
      <c r="P902" s="1210">
        <v>0</v>
      </c>
      <c r="Q902" s="1210">
        <v>0</v>
      </c>
      <c r="R902" s="1210" t="s">
        <v>42</v>
      </c>
      <c r="S902" s="1213"/>
    </row>
    <row r="903" spans="1:19" s="1187" customFormat="1" ht="18" customHeight="1" hidden="1">
      <c r="A903" s="1225" t="s">
        <v>553</v>
      </c>
      <c r="B903" s="1209" t="s">
        <v>42</v>
      </c>
      <c r="C903" s="1210" t="e">
        <v>#DIV/0!</v>
      </c>
      <c r="D903" s="1210" t="e">
        <v>#DIV/0!</v>
      </c>
      <c r="E903" s="1230"/>
      <c r="F903" s="1231"/>
      <c r="G903" s="1231"/>
      <c r="H903" s="1232"/>
      <c r="I903" s="1227"/>
      <c r="J903" s="1229" t="s">
        <v>42</v>
      </c>
      <c r="K903" s="1229"/>
      <c r="L903" s="1227"/>
      <c r="M903" s="1227"/>
      <c r="N903" s="1210" t="s">
        <v>42</v>
      </c>
      <c r="O903" s="1210"/>
      <c r="P903" s="1210">
        <v>0</v>
      </c>
      <c r="Q903" s="1210">
        <v>0</v>
      </c>
      <c r="R903" s="1210" t="s">
        <v>42</v>
      </c>
      <c r="S903" s="1213"/>
    </row>
    <row r="904" spans="1:19" s="1187" customFormat="1" ht="18" customHeight="1" hidden="1">
      <c r="A904" s="1225" t="s">
        <v>554</v>
      </c>
      <c r="B904" s="1209" t="s">
        <v>42</v>
      </c>
      <c r="C904" s="1210" t="s">
        <v>42</v>
      </c>
      <c r="D904" s="1210" t="s">
        <v>42</v>
      </c>
      <c r="E904" s="1215" t="s">
        <v>42</v>
      </c>
      <c r="F904" s="1216" t="s">
        <v>42</v>
      </c>
      <c r="G904" s="1216" t="s">
        <v>42</v>
      </c>
      <c r="H904" s="1212" t="s">
        <v>42</v>
      </c>
      <c r="I904" s="1210" t="s">
        <v>42</v>
      </c>
      <c r="J904" s="1227"/>
      <c r="K904" s="1229"/>
      <c r="L904" s="1210" t="s">
        <v>42</v>
      </c>
      <c r="M904" s="1210" t="s">
        <v>42</v>
      </c>
      <c r="N904" s="1227"/>
      <c r="O904" s="1210"/>
      <c r="P904" s="1210" t="s">
        <v>42</v>
      </c>
      <c r="Q904" s="1210" t="s">
        <v>42</v>
      </c>
      <c r="R904" s="1210">
        <v>0</v>
      </c>
      <c r="S904" s="1213"/>
    </row>
    <row r="905" spans="1:19" s="1187" customFormat="1" ht="18" customHeight="1" hidden="1">
      <c r="A905" s="1226" t="s">
        <v>621</v>
      </c>
      <c r="B905" s="1209"/>
      <c r="C905" s="1227" t="e">
        <v>#DIV/0!</v>
      </c>
      <c r="D905" s="1227" t="e">
        <v>#DIV/0!</v>
      </c>
      <c r="E905" s="1215">
        <v>0</v>
      </c>
      <c r="F905" s="1216">
        <v>0</v>
      </c>
      <c r="G905" s="1216">
        <v>0</v>
      </c>
      <c r="H905" s="1212">
        <v>0</v>
      </c>
      <c r="I905" s="1210">
        <v>0</v>
      </c>
      <c r="J905" s="1210">
        <v>0</v>
      </c>
      <c r="K905" s="1210"/>
      <c r="L905" s="1210">
        <v>0</v>
      </c>
      <c r="M905" s="1210">
        <v>0</v>
      </c>
      <c r="N905" s="1210">
        <v>0</v>
      </c>
      <c r="O905" s="1210"/>
      <c r="P905" s="1210">
        <v>0</v>
      </c>
      <c r="Q905" s="1210">
        <v>0</v>
      </c>
      <c r="R905" s="1210">
        <v>0</v>
      </c>
      <c r="S905" s="1213"/>
    </row>
    <row r="906" spans="1:19" s="1187" customFormat="1" ht="18" customHeight="1" hidden="1">
      <c r="A906" s="1225" t="s">
        <v>552</v>
      </c>
      <c r="B906" s="1209" t="s">
        <v>42</v>
      </c>
      <c r="C906" s="1210" t="e">
        <v>#DIV/0!</v>
      </c>
      <c r="D906" s="1210" t="e">
        <v>#DIV/0!</v>
      </c>
      <c r="E906" s="1230"/>
      <c r="F906" s="1231"/>
      <c r="G906" s="1231"/>
      <c r="H906" s="1232"/>
      <c r="I906" s="1227"/>
      <c r="J906" s="1210" t="s">
        <v>42</v>
      </c>
      <c r="K906" s="1210"/>
      <c r="L906" s="1227"/>
      <c r="M906" s="1227"/>
      <c r="N906" s="1210" t="s">
        <v>42</v>
      </c>
      <c r="O906" s="1210"/>
      <c r="P906" s="1210">
        <v>0</v>
      </c>
      <c r="Q906" s="1210">
        <v>0</v>
      </c>
      <c r="R906" s="1210" t="s">
        <v>42</v>
      </c>
      <c r="S906" s="1213"/>
    </row>
    <row r="907" spans="1:19" s="1187" customFormat="1" ht="18" customHeight="1" hidden="1">
      <c r="A907" s="1225" t="s">
        <v>553</v>
      </c>
      <c r="B907" s="1209" t="s">
        <v>42</v>
      </c>
      <c r="C907" s="1210" t="e">
        <v>#DIV/0!</v>
      </c>
      <c r="D907" s="1210" t="e">
        <v>#DIV/0!</v>
      </c>
      <c r="E907" s="1230"/>
      <c r="F907" s="1231"/>
      <c r="G907" s="1231"/>
      <c r="H907" s="1232"/>
      <c r="I907" s="1227"/>
      <c r="J907" s="1210" t="s">
        <v>42</v>
      </c>
      <c r="K907" s="1210"/>
      <c r="L907" s="1227"/>
      <c r="M907" s="1227"/>
      <c r="N907" s="1210" t="s">
        <v>42</v>
      </c>
      <c r="O907" s="1210"/>
      <c r="P907" s="1210">
        <v>0</v>
      </c>
      <c r="Q907" s="1210">
        <v>0</v>
      </c>
      <c r="R907" s="1210" t="s">
        <v>42</v>
      </c>
      <c r="S907" s="1213"/>
    </row>
    <row r="908" spans="1:19" s="1187" customFormat="1" ht="18" customHeight="1" hidden="1">
      <c r="A908" s="1225" t="s">
        <v>554</v>
      </c>
      <c r="B908" s="1209" t="s">
        <v>42</v>
      </c>
      <c r="C908" s="1210" t="s">
        <v>42</v>
      </c>
      <c r="D908" s="1210" t="s">
        <v>42</v>
      </c>
      <c r="E908" s="1215" t="s">
        <v>42</v>
      </c>
      <c r="F908" s="1216" t="s">
        <v>42</v>
      </c>
      <c r="G908" s="1216" t="s">
        <v>42</v>
      </c>
      <c r="H908" s="1212" t="s">
        <v>42</v>
      </c>
      <c r="I908" s="1210" t="s">
        <v>42</v>
      </c>
      <c r="J908" s="1227"/>
      <c r="K908" s="1210"/>
      <c r="L908" s="1210" t="s">
        <v>42</v>
      </c>
      <c r="M908" s="1210" t="s">
        <v>42</v>
      </c>
      <c r="N908" s="1227"/>
      <c r="O908" s="1210"/>
      <c r="P908" s="1210" t="s">
        <v>42</v>
      </c>
      <c r="Q908" s="1210" t="s">
        <v>42</v>
      </c>
      <c r="R908" s="1210">
        <v>0</v>
      </c>
      <c r="S908" s="1213"/>
    </row>
    <row r="909" spans="1:19" s="1187" customFormat="1" ht="18" customHeight="1" hidden="1">
      <c r="A909" s="1226" t="s">
        <v>621</v>
      </c>
      <c r="B909" s="1209"/>
      <c r="C909" s="1227" t="e">
        <v>#DIV/0!</v>
      </c>
      <c r="D909" s="1227" t="e">
        <v>#DIV/0!</v>
      </c>
      <c r="E909" s="1215">
        <v>0</v>
      </c>
      <c r="F909" s="1216">
        <v>0</v>
      </c>
      <c r="G909" s="1216">
        <v>0</v>
      </c>
      <c r="H909" s="1212">
        <v>0</v>
      </c>
      <c r="I909" s="1210">
        <v>0</v>
      </c>
      <c r="J909" s="1210">
        <v>0</v>
      </c>
      <c r="K909" s="1210"/>
      <c r="L909" s="1210">
        <v>0</v>
      </c>
      <c r="M909" s="1210">
        <v>0</v>
      </c>
      <c r="N909" s="1210">
        <v>0</v>
      </c>
      <c r="O909" s="1210"/>
      <c r="P909" s="1210">
        <v>0</v>
      </c>
      <c r="Q909" s="1210">
        <v>0</v>
      </c>
      <c r="R909" s="1210">
        <v>0</v>
      </c>
      <c r="S909" s="1213"/>
    </row>
    <row r="910" spans="1:19" s="1187" customFormat="1" ht="18" customHeight="1" hidden="1">
      <c r="A910" s="1225" t="s">
        <v>552</v>
      </c>
      <c r="B910" s="1209" t="s">
        <v>42</v>
      </c>
      <c r="C910" s="1210" t="e">
        <v>#DIV/0!</v>
      </c>
      <c r="D910" s="1210" t="e">
        <v>#DIV/0!</v>
      </c>
      <c r="E910" s="1230"/>
      <c r="F910" s="1231"/>
      <c r="G910" s="1231"/>
      <c r="H910" s="1232"/>
      <c r="I910" s="1227"/>
      <c r="J910" s="1210" t="s">
        <v>42</v>
      </c>
      <c r="K910" s="1210"/>
      <c r="L910" s="1227"/>
      <c r="M910" s="1227"/>
      <c r="N910" s="1210" t="s">
        <v>42</v>
      </c>
      <c r="O910" s="1210"/>
      <c r="P910" s="1210">
        <v>0</v>
      </c>
      <c r="Q910" s="1210">
        <v>0</v>
      </c>
      <c r="R910" s="1210" t="s">
        <v>42</v>
      </c>
      <c r="S910" s="1213"/>
    </row>
    <row r="911" spans="1:19" s="1187" customFormat="1" ht="18" customHeight="1" hidden="1">
      <c r="A911" s="1225" t="s">
        <v>553</v>
      </c>
      <c r="B911" s="1209" t="s">
        <v>42</v>
      </c>
      <c r="C911" s="1210" t="e">
        <v>#DIV/0!</v>
      </c>
      <c r="D911" s="1210" t="e">
        <v>#DIV/0!</v>
      </c>
      <c r="E911" s="1230"/>
      <c r="F911" s="1231"/>
      <c r="G911" s="1231"/>
      <c r="H911" s="1232"/>
      <c r="I911" s="1227"/>
      <c r="J911" s="1210" t="s">
        <v>42</v>
      </c>
      <c r="K911" s="1210"/>
      <c r="L911" s="1227"/>
      <c r="M911" s="1227"/>
      <c r="N911" s="1210" t="s">
        <v>42</v>
      </c>
      <c r="O911" s="1210"/>
      <c r="P911" s="1210">
        <v>0</v>
      </c>
      <c r="Q911" s="1210">
        <v>0</v>
      </c>
      <c r="R911" s="1210" t="s">
        <v>42</v>
      </c>
      <c r="S911" s="1213"/>
    </row>
    <row r="912" spans="1:19" s="1187" customFormat="1" ht="18" customHeight="1" hidden="1">
      <c r="A912" s="1225" t="s">
        <v>554</v>
      </c>
      <c r="B912" s="1209" t="s">
        <v>42</v>
      </c>
      <c r="C912" s="1210" t="s">
        <v>42</v>
      </c>
      <c r="D912" s="1210" t="s">
        <v>42</v>
      </c>
      <c r="E912" s="1215" t="s">
        <v>42</v>
      </c>
      <c r="F912" s="1216" t="s">
        <v>42</v>
      </c>
      <c r="G912" s="1216" t="s">
        <v>42</v>
      </c>
      <c r="H912" s="1212" t="s">
        <v>42</v>
      </c>
      <c r="I912" s="1210" t="s">
        <v>42</v>
      </c>
      <c r="J912" s="1227"/>
      <c r="K912" s="1210"/>
      <c r="L912" s="1210" t="s">
        <v>42</v>
      </c>
      <c r="M912" s="1210" t="s">
        <v>42</v>
      </c>
      <c r="N912" s="1227"/>
      <c r="O912" s="1210"/>
      <c r="P912" s="1210" t="s">
        <v>42</v>
      </c>
      <c r="Q912" s="1210" t="s">
        <v>42</v>
      </c>
      <c r="R912" s="1210">
        <v>0</v>
      </c>
      <c r="S912" s="1213"/>
    </row>
    <row r="913" spans="1:19" s="1187" customFormat="1" ht="18" customHeight="1" hidden="1">
      <c r="A913" s="1226" t="s">
        <v>621</v>
      </c>
      <c r="B913" s="1209"/>
      <c r="C913" s="1227" t="e">
        <v>#DIV/0!</v>
      </c>
      <c r="D913" s="1227" t="e">
        <v>#DIV/0!</v>
      </c>
      <c r="E913" s="1215">
        <v>0</v>
      </c>
      <c r="F913" s="1216">
        <v>0</v>
      </c>
      <c r="G913" s="1216">
        <v>0</v>
      </c>
      <c r="H913" s="1212">
        <v>0</v>
      </c>
      <c r="I913" s="1210">
        <v>0</v>
      </c>
      <c r="J913" s="1210">
        <v>0</v>
      </c>
      <c r="K913" s="1210"/>
      <c r="L913" s="1210">
        <v>0</v>
      </c>
      <c r="M913" s="1210">
        <v>0</v>
      </c>
      <c r="N913" s="1210">
        <v>0</v>
      </c>
      <c r="O913" s="1210"/>
      <c r="P913" s="1210">
        <v>0</v>
      </c>
      <c r="Q913" s="1210">
        <v>0</v>
      </c>
      <c r="R913" s="1210">
        <v>0</v>
      </c>
      <c r="S913" s="1213"/>
    </row>
    <row r="914" spans="1:19" s="1187" customFormat="1" ht="18" customHeight="1" hidden="1">
      <c r="A914" s="1225" t="s">
        <v>552</v>
      </c>
      <c r="B914" s="1209" t="s">
        <v>42</v>
      </c>
      <c r="C914" s="1210" t="e">
        <v>#DIV/0!</v>
      </c>
      <c r="D914" s="1210" t="e">
        <v>#DIV/0!</v>
      </c>
      <c r="E914" s="1230"/>
      <c r="F914" s="1231"/>
      <c r="G914" s="1231"/>
      <c r="H914" s="1232"/>
      <c r="I914" s="1227"/>
      <c r="J914" s="1210" t="s">
        <v>42</v>
      </c>
      <c r="K914" s="1210"/>
      <c r="L914" s="1227"/>
      <c r="M914" s="1227"/>
      <c r="N914" s="1210" t="s">
        <v>42</v>
      </c>
      <c r="O914" s="1210"/>
      <c r="P914" s="1210">
        <v>0</v>
      </c>
      <c r="Q914" s="1210">
        <v>0</v>
      </c>
      <c r="R914" s="1210" t="s">
        <v>42</v>
      </c>
      <c r="S914" s="1213"/>
    </row>
    <row r="915" spans="1:19" s="1187" customFormat="1" ht="18" customHeight="1" hidden="1">
      <c r="A915" s="1225" t="s">
        <v>553</v>
      </c>
      <c r="B915" s="1209" t="s">
        <v>42</v>
      </c>
      <c r="C915" s="1210" t="e">
        <v>#DIV/0!</v>
      </c>
      <c r="D915" s="1210" t="e">
        <v>#DIV/0!</v>
      </c>
      <c r="E915" s="1230"/>
      <c r="F915" s="1231"/>
      <c r="G915" s="1231"/>
      <c r="H915" s="1232"/>
      <c r="I915" s="1227"/>
      <c r="J915" s="1210" t="s">
        <v>42</v>
      </c>
      <c r="K915" s="1210"/>
      <c r="L915" s="1227"/>
      <c r="M915" s="1227"/>
      <c r="N915" s="1210" t="s">
        <v>42</v>
      </c>
      <c r="O915" s="1210"/>
      <c r="P915" s="1210">
        <v>0</v>
      </c>
      <c r="Q915" s="1210">
        <v>0</v>
      </c>
      <c r="R915" s="1210" t="s">
        <v>42</v>
      </c>
      <c r="S915" s="1213"/>
    </row>
    <row r="916" spans="1:19" s="1187" customFormat="1" ht="18" customHeight="1" hidden="1">
      <c r="A916" s="1225" t="s">
        <v>554</v>
      </c>
      <c r="B916" s="1209" t="s">
        <v>42</v>
      </c>
      <c r="C916" s="1210" t="s">
        <v>42</v>
      </c>
      <c r="D916" s="1210" t="s">
        <v>42</v>
      </c>
      <c r="E916" s="1215" t="s">
        <v>42</v>
      </c>
      <c r="F916" s="1216" t="s">
        <v>42</v>
      </c>
      <c r="G916" s="1216" t="s">
        <v>42</v>
      </c>
      <c r="H916" s="1212" t="s">
        <v>42</v>
      </c>
      <c r="I916" s="1210" t="s">
        <v>42</v>
      </c>
      <c r="J916" s="1227"/>
      <c r="K916" s="1210"/>
      <c r="L916" s="1210" t="s">
        <v>42</v>
      </c>
      <c r="M916" s="1210" t="s">
        <v>42</v>
      </c>
      <c r="N916" s="1227"/>
      <c r="O916" s="1210"/>
      <c r="P916" s="1210" t="s">
        <v>42</v>
      </c>
      <c r="Q916" s="1210" t="s">
        <v>42</v>
      </c>
      <c r="R916" s="1210">
        <v>0</v>
      </c>
      <c r="S916" s="1213"/>
    </row>
    <row r="917" spans="1:19" s="1187" customFormat="1" ht="18" customHeight="1" hidden="1">
      <c r="A917" s="1226" t="s">
        <v>621</v>
      </c>
      <c r="B917" s="1209"/>
      <c r="C917" s="1227" t="e">
        <v>#DIV/0!</v>
      </c>
      <c r="D917" s="1227" t="e">
        <v>#DIV/0!</v>
      </c>
      <c r="E917" s="1215">
        <v>0</v>
      </c>
      <c r="F917" s="1216">
        <v>0</v>
      </c>
      <c r="G917" s="1216">
        <v>0</v>
      </c>
      <c r="H917" s="1212">
        <v>0</v>
      </c>
      <c r="I917" s="1210">
        <v>0</v>
      </c>
      <c r="J917" s="1210">
        <v>0</v>
      </c>
      <c r="K917" s="1210"/>
      <c r="L917" s="1210">
        <v>0</v>
      </c>
      <c r="M917" s="1210">
        <v>0</v>
      </c>
      <c r="N917" s="1210">
        <v>0</v>
      </c>
      <c r="O917" s="1210"/>
      <c r="P917" s="1210">
        <v>0</v>
      </c>
      <c r="Q917" s="1210">
        <v>0</v>
      </c>
      <c r="R917" s="1210">
        <v>0</v>
      </c>
      <c r="S917" s="1213"/>
    </row>
    <row r="918" spans="1:19" s="1187" customFormat="1" ht="18" customHeight="1" hidden="1">
      <c r="A918" s="1225" t="s">
        <v>552</v>
      </c>
      <c r="B918" s="1209" t="s">
        <v>42</v>
      </c>
      <c r="C918" s="1210" t="e">
        <v>#DIV/0!</v>
      </c>
      <c r="D918" s="1210" t="e">
        <v>#DIV/0!</v>
      </c>
      <c r="E918" s="1230"/>
      <c r="F918" s="1231"/>
      <c r="G918" s="1231"/>
      <c r="H918" s="1232"/>
      <c r="I918" s="1227"/>
      <c r="J918" s="1210" t="s">
        <v>42</v>
      </c>
      <c r="K918" s="1210"/>
      <c r="L918" s="1227"/>
      <c r="M918" s="1227"/>
      <c r="N918" s="1210" t="s">
        <v>42</v>
      </c>
      <c r="O918" s="1210"/>
      <c r="P918" s="1210">
        <v>0</v>
      </c>
      <c r="Q918" s="1210">
        <v>0</v>
      </c>
      <c r="R918" s="1210" t="s">
        <v>42</v>
      </c>
      <c r="S918" s="1213"/>
    </row>
    <row r="919" spans="1:19" s="1187" customFormat="1" ht="18" customHeight="1" hidden="1">
      <c r="A919" s="1225" t="s">
        <v>553</v>
      </c>
      <c r="B919" s="1209" t="s">
        <v>42</v>
      </c>
      <c r="C919" s="1210" t="e">
        <v>#DIV/0!</v>
      </c>
      <c r="D919" s="1210" t="e">
        <v>#DIV/0!</v>
      </c>
      <c r="E919" s="1230"/>
      <c r="F919" s="1231"/>
      <c r="G919" s="1231"/>
      <c r="H919" s="1232"/>
      <c r="I919" s="1227"/>
      <c r="J919" s="1210" t="s">
        <v>42</v>
      </c>
      <c r="K919" s="1210"/>
      <c r="L919" s="1227"/>
      <c r="M919" s="1227"/>
      <c r="N919" s="1210" t="s">
        <v>42</v>
      </c>
      <c r="O919" s="1210"/>
      <c r="P919" s="1210">
        <v>0</v>
      </c>
      <c r="Q919" s="1210">
        <v>0</v>
      </c>
      <c r="R919" s="1210" t="s">
        <v>42</v>
      </c>
      <c r="S919" s="1213"/>
    </row>
    <row r="920" spans="1:19" s="1187" customFormat="1" ht="18" customHeight="1" hidden="1">
      <c r="A920" s="1225" t="s">
        <v>554</v>
      </c>
      <c r="B920" s="1209" t="s">
        <v>42</v>
      </c>
      <c r="C920" s="1210" t="s">
        <v>42</v>
      </c>
      <c r="D920" s="1210" t="s">
        <v>42</v>
      </c>
      <c r="E920" s="1215" t="s">
        <v>42</v>
      </c>
      <c r="F920" s="1216" t="s">
        <v>42</v>
      </c>
      <c r="G920" s="1216" t="s">
        <v>42</v>
      </c>
      <c r="H920" s="1212" t="s">
        <v>42</v>
      </c>
      <c r="I920" s="1210" t="s">
        <v>42</v>
      </c>
      <c r="J920" s="1227"/>
      <c r="K920" s="1210"/>
      <c r="L920" s="1210" t="s">
        <v>42</v>
      </c>
      <c r="M920" s="1210" t="s">
        <v>42</v>
      </c>
      <c r="N920" s="1227"/>
      <c r="O920" s="1210"/>
      <c r="P920" s="1210" t="s">
        <v>42</v>
      </c>
      <c r="Q920" s="1210" t="s">
        <v>42</v>
      </c>
      <c r="R920" s="1210">
        <v>0</v>
      </c>
      <c r="S920" s="1213"/>
    </row>
    <row r="921" spans="1:19" s="1187" customFormat="1" ht="18" customHeight="1" hidden="1">
      <c r="A921" s="1226" t="s">
        <v>621</v>
      </c>
      <c r="B921" s="1209"/>
      <c r="C921" s="1227" t="e">
        <v>#DIV/0!</v>
      </c>
      <c r="D921" s="1227" t="e">
        <v>#DIV/0!</v>
      </c>
      <c r="E921" s="1215">
        <v>0</v>
      </c>
      <c r="F921" s="1216">
        <v>0</v>
      </c>
      <c r="G921" s="1216">
        <v>0</v>
      </c>
      <c r="H921" s="1212">
        <v>0</v>
      </c>
      <c r="I921" s="1210">
        <v>0</v>
      </c>
      <c r="J921" s="1210">
        <v>0</v>
      </c>
      <c r="K921" s="1210"/>
      <c r="L921" s="1210">
        <v>0</v>
      </c>
      <c r="M921" s="1210">
        <v>0</v>
      </c>
      <c r="N921" s="1210">
        <v>0</v>
      </c>
      <c r="O921" s="1210"/>
      <c r="P921" s="1210">
        <v>0</v>
      </c>
      <c r="Q921" s="1210">
        <v>0</v>
      </c>
      <c r="R921" s="1210">
        <v>0</v>
      </c>
      <c r="S921" s="1213"/>
    </row>
    <row r="922" spans="1:19" s="1187" customFormat="1" ht="18" customHeight="1" hidden="1">
      <c r="A922" s="1225" t="s">
        <v>552</v>
      </c>
      <c r="B922" s="1209" t="s">
        <v>42</v>
      </c>
      <c r="C922" s="1210" t="e">
        <v>#DIV/0!</v>
      </c>
      <c r="D922" s="1210" t="e">
        <v>#DIV/0!</v>
      </c>
      <c r="E922" s="1230"/>
      <c r="F922" s="1231"/>
      <c r="G922" s="1231"/>
      <c r="H922" s="1232"/>
      <c r="I922" s="1227"/>
      <c r="J922" s="1210" t="s">
        <v>42</v>
      </c>
      <c r="K922" s="1210"/>
      <c r="L922" s="1227"/>
      <c r="M922" s="1227"/>
      <c r="N922" s="1210" t="s">
        <v>42</v>
      </c>
      <c r="O922" s="1210"/>
      <c r="P922" s="1210">
        <v>0</v>
      </c>
      <c r="Q922" s="1210">
        <v>0</v>
      </c>
      <c r="R922" s="1210" t="s">
        <v>42</v>
      </c>
      <c r="S922" s="1213"/>
    </row>
    <row r="923" spans="1:19" s="1187" customFormat="1" ht="18" customHeight="1" hidden="1">
      <c r="A923" s="1225" t="s">
        <v>553</v>
      </c>
      <c r="B923" s="1209" t="s">
        <v>42</v>
      </c>
      <c r="C923" s="1210" t="e">
        <v>#DIV/0!</v>
      </c>
      <c r="D923" s="1210" t="e">
        <v>#DIV/0!</v>
      </c>
      <c r="E923" s="1230"/>
      <c r="F923" s="1231"/>
      <c r="G923" s="1231"/>
      <c r="H923" s="1232"/>
      <c r="I923" s="1227"/>
      <c r="J923" s="1210" t="s">
        <v>42</v>
      </c>
      <c r="K923" s="1210"/>
      <c r="L923" s="1227"/>
      <c r="M923" s="1227"/>
      <c r="N923" s="1210" t="s">
        <v>42</v>
      </c>
      <c r="O923" s="1210"/>
      <c r="P923" s="1210">
        <v>0</v>
      </c>
      <c r="Q923" s="1210">
        <v>0</v>
      </c>
      <c r="R923" s="1210" t="s">
        <v>42</v>
      </c>
      <c r="S923" s="1213"/>
    </row>
    <row r="924" spans="1:19" s="1187" customFormat="1" ht="18" customHeight="1" hidden="1">
      <c r="A924" s="1225" t="s">
        <v>554</v>
      </c>
      <c r="B924" s="1209" t="s">
        <v>42</v>
      </c>
      <c r="C924" s="1210" t="s">
        <v>42</v>
      </c>
      <c r="D924" s="1210" t="s">
        <v>42</v>
      </c>
      <c r="E924" s="1215" t="s">
        <v>42</v>
      </c>
      <c r="F924" s="1216" t="s">
        <v>42</v>
      </c>
      <c r="G924" s="1216" t="s">
        <v>42</v>
      </c>
      <c r="H924" s="1212" t="s">
        <v>42</v>
      </c>
      <c r="I924" s="1210" t="s">
        <v>42</v>
      </c>
      <c r="J924" s="1227"/>
      <c r="K924" s="1210"/>
      <c r="L924" s="1210" t="s">
        <v>42</v>
      </c>
      <c r="M924" s="1210" t="s">
        <v>42</v>
      </c>
      <c r="N924" s="1227"/>
      <c r="O924" s="1210"/>
      <c r="P924" s="1210" t="s">
        <v>42</v>
      </c>
      <c r="Q924" s="1210" t="s">
        <v>42</v>
      </c>
      <c r="R924" s="1210">
        <v>0</v>
      </c>
      <c r="S924" s="1213"/>
    </row>
    <row r="925" spans="1:19" s="1187" customFormat="1" ht="18" customHeight="1" hidden="1">
      <c r="A925" s="1226" t="s">
        <v>621</v>
      </c>
      <c r="B925" s="1209"/>
      <c r="C925" s="1227" t="e">
        <v>#DIV/0!</v>
      </c>
      <c r="D925" s="1227" t="e">
        <v>#DIV/0!</v>
      </c>
      <c r="E925" s="1215">
        <v>0</v>
      </c>
      <c r="F925" s="1216">
        <v>0</v>
      </c>
      <c r="G925" s="1216">
        <v>0</v>
      </c>
      <c r="H925" s="1212">
        <v>0</v>
      </c>
      <c r="I925" s="1210">
        <v>0</v>
      </c>
      <c r="J925" s="1210">
        <v>0</v>
      </c>
      <c r="K925" s="1210"/>
      <c r="L925" s="1210">
        <v>0</v>
      </c>
      <c r="M925" s="1210">
        <v>0</v>
      </c>
      <c r="N925" s="1210">
        <v>0</v>
      </c>
      <c r="O925" s="1210"/>
      <c r="P925" s="1210">
        <v>0</v>
      </c>
      <c r="Q925" s="1210">
        <v>0</v>
      </c>
      <c r="R925" s="1210">
        <v>0</v>
      </c>
      <c r="S925" s="1213"/>
    </row>
    <row r="926" spans="1:19" s="1187" customFormat="1" ht="18" customHeight="1" hidden="1">
      <c r="A926" s="1225" t="s">
        <v>552</v>
      </c>
      <c r="B926" s="1209" t="s">
        <v>42</v>
      </c>
      <c r="C926" s="1210" t="e">
        <v>#DIV/0!</v>
      </c>
      <c r="D926" s="1210" t="e">
        <v>#DIV/0!</v>
      </c>
      <c r="E926" s="1230"/>
      <c r="F926" s="1231"/>
      <c r="G926" s="1231"/>
      <c r="H926" s="1232"/>
      <c r="I926" s="1227"/>
      <c r="J926" s="1210" t="s">
        <v>42</v>
      </c>
      <c r="K926" s="1210"/>
      <c r="L926" s="1227"/>
      <c r="M926" s="1227"/>
      <c r="N926" s="1210" t="s">
        <v>42</v>
      </c>
      <c r="O926" s="1210"/>
      <c r="P926" s="1210">
        <v>0</v>
      </c>
      <c r="Q926" s="1210">
        <v>0</v>
      </c>
      <c r="R926" s="1210" t="s">
        <v>42</v>
      </c>
      <c r="S926" s="1213"/>
    </row>
    <row r="927" spans="1:19" s="1187" customFormat="1" ht="18" customHeight="1" hidden="1">
      <c r="A927" s="1225" t="s">
        <v>553</v>
      </c>
      <c r="B927" s="1209" t="s">
        <v>42</v>
      </c>
      <c r="C927" s="1210" t="e">
        <v>#DIV/0!</v>
      </c>
      <c r="D927" s="1210" t="e">
        <v>#DIV/0!</v>
      </c>
      <c r="E927" s="1230"/>
      <c r="F927" s="1231"/>
      <c r="G927" s="1231"/>
      <c r="H927" s="1232"/>
      <c r="I927" s="1227"/>
      <c r="J927" s="1210" t="s">
        <v>42</v>
      </c>
      <c r="K927" s="1210"/>
      <c r="L927" s="1227"/>
      <c r="M927" s="1227"/>
      <c r="N927" s="1210" t="s">
        <v>42</v>
      </c>
      <c r="O927" s="1210"/>
      <c r="P927" s="1210">
        <v>0</v>
      </c>
      <c r="Q927" s="1210">
        <v>0</v>
      </c>
      <c r="R927" s="1210" t="s">
        <v>42</v>
      </c>
      <c r="S927" s="1213"/>
    </row>
    <row r="928" spans="1:19" s="1187" customFormat="1" ht="18" customHeight="1" hidden="1" thickBot="1">
      <c r="A928" s="1241" t="s">
        <v>554</v>
      </c>
      <c r="B928" s="1242" t="s">
        <v>42</v>
      </c>
      <c r="C928" s="1243" t="s">
        <v>42</v>
      </c>
      <c r="D928" s="1243" t="s">
        <v>42</v>
      </c>
      <c r="E928" s="1244" t="s">
        <v>42</v>
      </c>
      <c r="F928" s="1245" t="s">
        <v>42</v>
      </c>
      <c r="G928" s="1245" t="s">
        <v>42</v>
      </c>
      <c r="H928" s="1246" t="s">
        <v>42</v>
      </c>
      <c r="I928" s="1243" t="s">
        <v>42</v>
      </c>
      <c r="J928" s="1247"/>
      <c r="K928" s="1243"/>
      <c r="L928" s="1243" t="s">
        <v>42</v>
      </c>
      <c r="M928" s="1243" t="s">
        <v>42</v>
      </c>
      <c r="N928" s="1247"/>
      <c r="O928" s="1243"/>
      <c r="P928" s="1243" t="s">
        <v>42</v>
      </c>
      <c r="Q928" s="1243" t="s">
        <v>42</v>
      </c>
      <c r="R928" s="1243">
        <v>0</v>
      </c>
      <c r="S928" s="1248"/>
    </row>
    <row r="929" spans="1:19" s="1187" customFormat="1" ht="18" customHeight="1" hidden="1">
      <c r="A929" s="1218" t="s">
        <v>582</v>
      </c>
      <c r="B929" s="1219" t="s">
        <v>42</v>
      </c>
      <c r="C929" s="1220" t="e">
        <v>#DIV/0!</v>
      </c>
      <c r="D929" s="1220" t="e">
        <v>#DIV/0!</v>
      </c>
      <c r="E929" s="1221">
        <v>0</v>
      </c>
      <c r="F929" s="1222">
        <v>0</v>
      </c>
      <c r="G929" s="1222">
        <v>0</v>
      </c>
      <c r="H929" s="1223">
        <v>0</v>
      </c>
      <c r="I929" s="1222">
        <v>0</v>
      </c>
      <c r="J929" s="1222">
        <v>0</v>
      </c>
      <c r="K929" s="1222"/>
      <c r="L929" s="1222">
        <v>0</v>
      </c>
      <c r="M929" s="1222">
        <v>0</v>
      </c>
      <c r="N929" s="1222">
        <v>0</v>
      </c>
      <c r="O929" s="1222"/>
      <c r="P929" s="1222">
        <v>0</v>
      </c>
      <c r="Q929" s="1222">
        <v>0</v>
      </c>
      <c r="R929" s="1222">
        <v>0</v>
      </c>
      <c r="S929" s="1224"/>
    </row>
    <row r="930" spans="1:19" s="1187" customFormat="1" ht="18" customHeight="1" hidden="1">
      <c r="A930" s="1225" t="s">
        <v>552</v>
      </c>
      <c r="B930" s="1209" t="s">
        <v>42</v>
      </c>
      <c r="C930" s="1210" t="e">
        <v>#DIV/0!</v>
      </c>
      <c r="D930" s="1210" t="e">
        <v>#DIV/0!</v>
      </c>
      <c r="E930" s="1211">
        <v>0</v>
      </c>
      <c r="F930" s="1210">
        <v>0</v>
      </c>
      <c r="G930" s="1210">
        <v>0</v>
      </c>
      <c r="H930" s="1212">
        <v>0</v>
      </c>
      <c r="I930" s="1210">
        <v>0</v>
      </c>
      <c r="J930" s="1210" t="s">
        <v>42</v>
      </c>
      <c r="K930" s="1210"/>
      <c r="L930" s="1210">
        <v>0</v>
      </c>
      <c r="M930" s="1210">
        <v>0</v>
      </c>
      <c r="N930" s="1210" t="s">
        <v>42</v>
      </c>
      <c r="O930" s="1210"/>
      <c r="P930" s="1210">
        <v>0</v>
      </c>
      <c r="Q930" s="1210">
        <v>0</v>
      </c>
      <c r="R930" s="1210" t="s">
        <v>42</v>
      </c>
      <c r="S930" s="1213"/>
    </row>
    <row r="931" spans="1:19" s="1187" customFormat="1" ht="18" customHeight="1" hidden="1">
      <c r="A931" s="1225" t="s">
        <v>553</v>
      </c>
      <c r="B931" s="1209" t="s">
        <v>42</v>
      </c>
      <c r="C931" s="1210" t="e">
        <v>#DIV/0!</v>
      </c>
      <c r="D931" s="1210" t="e">
        <v>#DIV/0!</v>
      </c>
      <c r="E931" s="1211">
        <v>0</v>
      </c>
      <c r="F931" s="1210">
        <v>0</v>
      </c>
      <c r="G931" s="1210">
        <v>0</v>
      </c>
      <c r="H931" s="1212">
        <v>0</v>
      </c>
      <c r="I931" s="1210">
        <v>0</v>
      </c>
      <c r="J931" s="1210" t="s">
        <v>42</v>
      </c>
      <c r="K931" s="1210"/>
      <c r="L931" s="1210">
        <v>0</v>
      </c>
      <c r="M931" s="1210">
        <v>0</v>
      </c>
      <c r="N931" s="1210" t="s">
        <v>42</v>
      </c>
      <c r="O931" s="1210"/>
      <c r="P931" s="1210">
        <v>0</v>
      </c>
      <c r="Q931" s="1210">
        <v>0</v>
      </c>
      <c r="R931" s="1210" t="s">
        <v>42</v>
      </c>
      <c r="S931" s="1213"/>
    </row>
    <row r="932" spans="1:19" s="1187" customFormat="1" ht="18" customHeight="1" hidden="1">
      <c r="A932" s="1225" t="s">
        <v>554</v>
      </c>
      <c r="B932" s="1209" t="s">
        <v>42</v>
      </c>
      <c r="C932" s="1210" t="s">
        <v>42</v>
      </c>
      <c r="D932" s="1210" t="s">
        <v>42</v>
      </c>
      <c r="E932" s="1215" t="s">
        <v>42</v>
      </c>
      <c r="F932" s="1216" t="s">
        <v>42</v>
      </c>
      <c r="G932" s="1216" t="s">
        <v>42</v>
      </c>
      <c r="H932" s="1212" t="s">
        <v>42</v>
      </c>
      <c r="I932" s="1210" t="s">
        <v>42</v>
      </c>
      <c r="J932" s="1210">
        <v>0</v>
      </c>
      <c r="K932" s="1210"/>
      <c r="L932" s="1210" t="s">
        <v>42</v>
      </c>
      <c r="M932" s="1210" t="s">
        <v>42</v>
      </c>
      <c r="N932" s="1210">
        <v>0</v>
      </c>
      <c r="O932" s="1210"/>
      <c r="P932" s="1210" t="s">
        <v>42</v>
      </c>
      <c r="Q932" s="1210" t="s">
        <v>42</v>
      </c>
      <c r="R932" s="1210">
        <v>0</v>
      </c>
      <c r="S932" s="1213"/>
    </row>
    <row r="933" spans="1:19" s="1187" customFormat="1" ht="18" customHeight="1" hidden="1">
      <c r="A933" s="1226" t="s">
        <v>621</v>
      </c>
      <c r="B933" s="1209"/>
      <c r="C933" s="1227" t="e">
        <v>#DIV/0!</v>
      </c>
      <c r="D933" s="1227" t="e">
        <v>#DIV/0!</v>
      </c>
      <c r="E933" s="1215">
        <v>0</v>
      </c>
      <c r="F933" s="1216">
        <v>0</v>
      </c>
      <c r="G933" s="1216">
        <v>0</v>
      </c>
      <c r="H933" s="1228">
        <v>0</v>
      </c>
      <c r="I933" s="1229">
        <v>0</v>
      </c>
      <c r="J933" s="1229">
        <v>0</v>
      </c>
      <c r="K933" s="1229"/>
      <c r="L933" s="1210">
        <v>0</v>
      </c>
      <c r="M933" s="1210">
        <v>0</v>
      </c>
      <c r="N933" s="1210">
        <v>0</v>
      </c>
      <c r="O933" s="1210"/>
      <c r="P933" s="1210">
        <v>0</v>
      </c>
      <c r="Q933" s="1210">
        <v>0</v>
      </c>
      <c r="R933" s="1210">
        <v>0</v>
      </c>
      <c r="S933" s="1213"/>
    </row>
    <row r="934" spans="1:19" s="1187" customFormat="1" ht="18" customHeight="1" hidden="1">
      <c r="A934" s="1225" t="s">
        <v>552</v>
      </c>
      <c r="B934" s="1209" t="s">
        <v>42</v>
      </c>
      <c r="C934" s="1210" t="e">
        <v>#DIV/0!</v>
      </c>
      <c r="D934" s="1210" t="e">
        <v>#DIV/0!</v>
      </c>
      <c r="E934" s="1230"/>
      <c r="F934" s="1231"/>
      <c r="G934" s="1231"/>
      <c r="H934" s="1232"/>
      <c r="I934" s="1227"/>
      <c r="J934" s="1229" t="s">
        <v>42</v>
      </c>
      <c r="K934" s="1229"/>
      <c r="L934" s="1227"/>
      <c r="M934" s="1227"/>
      <c r="N934" s="1210" t="s">
        <v>42</v>
      </c>
      <c r="O934" s="1210"/>
      <c r="P934" s="1210">
        <v>0</v>
      </c>
      <c r="Q934" s="1210">
        <v>0</v>
      </c>
      <c r="R934" s="1210" t="s">
        <v>42</v>
      </c>
      <c r="S934" s="1213"/>
    </row>
    <row r="935" spans="1:19" s="1187" customFormat="1" ht="18" customHeight="1" hidden="1">
      <c r="A935" s="1225" t="s">
        <v>553</v>
      </c>
      <c r="B935" s="1209" t="s">
        <v>42</v>
      </c>
      <c r="C935" s="1210" t="e">
        <v>#DIV/0!</v>
      </c>
      <c r="D935" s="1210" t="e">
        <v>#DIV/0!</v>
      </c>
      <c r="E935" s="1230"/>
      <c r="F935" s="1231"/>
      <c r="G935" s="1231"/>
      <c r="H935" s="1232"/>
      <c r="I935" s="1227"/>
      <c r="J935" s="1229" t="s">
        <v>42</v>
      </c>
      <c r="K935" s="1229"/>
      <c r="L935" s="1227"/>
      <c r="M935" s="1227"/>
      <c r="N935" s="1210" t="s">
        <v>42</v>
      </c>
      <c r="O935" s="1210"/>
      <c r="P935" s="1210">
        <v>0</v>
      </c>
      <c r="Q935" s="1210">
        <v>0</v>
      </c>
      <c r="R935" s="1210" t="s">
        <v>42</v>
      </c>
      <c r="S935" s="1213"/>
    </row>
    <row r="936" spans="1:19" s="1187" customFormat="1" ht="18" customHeight="1" hidden="1">
      <c r="A936" s="1225" t="s">
        <v>554</v>
      </c>
      <c r="B936" s="1209" t="s">
        <v>42</v>
      </c>
      <c r="C936" s="1210" t="s">
        <v>42</v>
      </c>
      <c r="D936" s="1210" t="s">
        <v>42</v>
      </c>
      <c r="E936" s="1215" t="s">
        <v>42</v>
      </c>
      <c r="F936" s="1216" t="s">
        <v>42</v>
      </c>
      <c r="G936" s="1216" t="s">
        <v>42</v>
      </c>
      <c r="H936" s="1212" t="s">
        <v>42</v>
      </c>
      <c r="I936" s="1210" t="s">
        <v>42</v>
      </c>
      <c r="J936" s="1227"/>
      <c r="K936" s="1229"/>
      <c r="L936" s="1210" t="s">
        <v>42</v>
      </c>
      <c r="M936" s="1210" t="s">
        <v>42</v>
      </c>
      <c r="N936" s="1227"/>
      <c r="O936" s="1210"/>
      <c r="P936" s="1210" t="s">
        <v>42</v>
      </c>
      <c r="Q936" s="1210" t="s">
        <v>42</v>
      </c>
      <c r="R936" s="1210">
        <v>0</v>
      </c>
      <c r="S936" s="1213"/>
    </row>
    <row r="937" spans="1:19" s="1187" customFormat="1" ht="18" customHeight="1" hidden="1">
      <c r="A937" s="1226" t="s">
        <v>621</v>
      </c>
      <c r="B937" s="1209"/>
      <c r="C937" s="1227" t="e">
        <v>#DIV/0!</v>
      </c>
      <c r="D937" s="1227" t="e">
        <v>#DIV/0!</v>
      </c>
      <c r="E937" s="1215">
        <v>0</v>
      </c>
      <c r="F937" s="1216">
        <v>0</v>
      </c>
      <c r="G937" s="1216">
        <v>0</v>
      </c>
      <c r="H937" s="1212">
        <v>0</v>
      </c>
      <c r="I937" s="1210">
        <v>0</v>
      </c>
      <c r="J937" s="1210">
        <v>0</v>
      </c>
      <c r="K937" s="1210"/>
      <c r="L937" s="1210">
        <v>0</v>
      </c>
      <c r="M937" s="1210">
        <v>0</v>
      </c>
      <c r="N937" s="1210">
        <v>0</v>
      </c>
      <c r="O937" s="1210"/>
      <c r="P937" s="1210">
        <v>0</v>
      </c>
      <c r="Q937" s="1210">
        <v>0</v>
      </c>
      <c r="R937" s="1210">
        <v>0</v>
      </c>
      <c r="S937" s="1213"/>
    </row>
    <row r="938" spans="1:19" s="1187" customFormat="1" ht="18" customHeight="1" hidden="1">
      <c r="A938" s="1225" t="s">
        <v>552</v>
      </c>
      <c r="B938" s="1209" t="s">
        <v>42</v>
      </c>
      <c r="C938" s="1210" t="e">
        <v>#DIV/0!</v>
      </c>
      <c r="D938" s="1210" t="e">
        <v>#DIV/0!</v>
      </c>
      <c r="E938" s="1230"/>
      <c r="F938" s="1231"/>
      <c r="G938" s="1231"/>
      <c r="H938" s="1232"/>
      <c r="I938" s="1227"/>
      <c r="J938" s="1210" t="s">
        <v>42</v>
      </c>
      <c r="K938" s="1210"/>
      <c r="L938" s="1227"/>
      <c r="M938" s="1227"/>
      <c r="N938" s="1210" t="s">
        <v>42</v>
      </c>
      <c r="O938" s="1210"/>
      <c r="P938" s="1210">
        <v>0</v>
      </c>
      <c r="Q938" s="1210">
        <v>0</v>
      </c>
      <c r="R938" s="1210" t="s">
        <v>42</v>
      </c>
      <c r="S938" s="1213"/>
    </row>
    <row r="939" spans="1:19" s="1187" customFormat="1" ht="18" customHeight="1" hidden="1">
      <c r="A939" s="1225" t="s">
        <v>553</v>
      </c>
      <c r="B939" s="1209" t="s">
        <v>42</v>
      </c>
      <c r="C939" s="1210" t="e">
        <v>#DIV/0!</v>
      </c>
      <c r="D939" s="1210" t="e">
        <v>#DIV/0!</v>
      </c>
      <c r="E939" s="1230"/>
      <c r="F939" s="1231"/>
      <c r="G939" s="1231"/>
      <c r="H939" s="1232"/>
      <c r="I939" s="1227"/>
      <c r="J939" s="1210" t="s">
        <v>42</v>
      </c>
      <c r="K939" s="1210"/>
      <c r="L939" s="1227"/>
      <c r="M939" s="1227"/>
      <c r="N939" s="1210" t="s">
        <v>42</v>
      </c>
      <c r="O939" s="1210"/>
      <c r="P939" s="1210">
        <v>0</v>
      </c>
      <c r="Q939" s="1210">
        <v>0</v>
      </c>
      <c r="R939" s="1210" t="s">
        <v>42</v>
      </c>
      <c r="S939" s="1213"/>
    </row>
    <row r="940" spans="1:19" s="1187" customFormat="1" ht="18" customHeight="1" hidden="1">
      <c r="A940" s="1225" t="s">
        <v>554</v>
      </c>
      <c r="B940" s="1209" t="s">
        <v>42</v>
      </c>
      <c r="C940" s="1210" t="s">
        <v>42</v>
      </c>
      <c r="D940" s="1210" t="s">
        <v>42</v>
      </c>
      <c r="E940" s="1215" t="s">
        <v>42</v>
      </c>
      <c r="F940" s="1216" t="s">
        <v>42</v>
      </c>
      <c r="G940" s="1216" t="s">
        <v>42</v>
      </c>
      <c r="H940" s="1212" t="s">
        <v>42</v>
      </c>
      <c r="I940" s="1210" t="s">
        <v>42</v>
      </c>
      <c r="J940" s="1227"/>
      <c r="K940" s="1210"/>
      <c r="L940" s="1210" t="s">
        <v>42</v>
      </c>
      <c r="M940" s="1210" t="s">
        <v>42</v>
      </c>
      <c r="N940" s="1227"/>
      <c r="O940" s="1210"/>
      <c r="P940" s="1210" t="s">
        <v>42</v>
      </c>
      <c r="Q940" s="1210" t="s">
        <v>42</v>
      </c>
      <c r="R940" s="1210">
        <v>0</v>
      </c>
      <c r="S940" s="1213"/>
    </row>
    <row r="941" spans="1:19" s="1187" customFormat="1" ht="18" customHeight="1" hidden="1">
      <c r="A941" s="1226" t="s">
        <v>621</v>
      </c>
      <c r="B941" s="1209"/>
      <c r="C941" s="1227" t="e">
        <v>#DIV/0!</v>
      </c>
      <c r="D941" s="1227" t="e">
        <v>#DIV/0!</v>
      </c>
      <c r="E941" s="1215">
        <v>0</v>
      </c>
      <c r="F941" s="1216">
        <v>0</v>
      </c>
      <c r="G941" s="1216">
        <v>0</v>
      </c>
      <c r="H941" s="1212">
        <v>0</v>
      </c>
      <c r="I941" s="1210">
        <v>0</v>
      </c>
      <c r="J941" s="1210">
        <v>0</v>
      </c>
      <c r="K941" s="1210"/>
      <c r="L941" s="1210">
        <v>0</v>
      </c>
      <c r="M941" s="1210">
        <v>0</v>
      </c>
      <c r="N941" s="1210">
        <v>0</v>
      </c>
      <c r="O941" s="1210"/>
      <c r="P941" s="1210">
        <v>0</v>
      </c>
      <c r="Q941" s="1210">
        <v>0</v>
      </c>
      <c r="R941" s="1210">
        <v>0</v>
      </c>
      <c r="S941" s="1213"/>
    </row>
    <row r="942" spans="1:19" s="1187" customFormat="1" ht="18" customHeight="1" hidden="1">
      <c r="A942" s="1225" t="s">
        <v>552</v>
      </c>
      <c r="B942" s="1209" t="s">
        <v>42</v>
      </c>
      <c r="C942" s="1210" t="e">
        <v>#DIV/0!</v>
      </c>
      <c r="D942" s="1210" t="e">
        <v>#DIV/0!</v>
      </c>
      <c r="E942" s="1230"/>
      <c r="F942" s="1231"/>
      <c r="G942" s="1231"/>
      <c r="H942" s="1232"/>
      <c r="I942" s="1227"/>
      <c r="J942" s="1210" t="s">
        <v>42</v>
      </c>
      <c r="K942" s="1210"/>
      <c r="L942" s="1227"/>
      <c r="M942" s="1227"/>
      <c r="N942" s="1210" t="s">
        <v>42</v>
      </c>
      <c r="O942" s="1210"/>
      <c r="P942" s="1210">
        <v>0</v>
      </c>
      <c r="Q942" s="1210">
        <v>0</v>
      </c>
      <c r="R942" s="1210" t="s">
        <v>42</v>
      </c>
      <c r="S942" s="1213"/>
    </row>
    <row r="943" spans="1:19" s="1187" customFormat="1" ht="18" customHeight="1" hidden="1">
      <c r="A943" s="1225" t="s">
        <v>553</v>
      </c>
      <c r="B943" s="1209" t="s">
        <v>42</v>
      </c>
      <c r="C943" s="1210" t="e">
        <v>#DIV/0!</v>
      </c>
      <c r="D943" s="1210" t="e">
        <v>#DIV/0!</v>
      </c>
      <c r="E943" s="1230"/>
      <c r="F943" s="1231"/>
      <c r="G943" s="1231"/>
      <c r="H943" s="1232"/>
      <c r="I943" s="1227"/>
      <c r="J943" s="1210" t="s">
        <v>42</v>
      </c>
      <c r="K943" s="1210"/>
      <c r="L943" s="1227"/>
      <c r="M943" s="1227"/>
      <c r="N943" s="1210" t="s">
        <v>42</v>
      </c>
      <c r="O943" s="1210"/>
      <c r="P943" s="1210">
        <v>0</v>
      </c>
      <c r="Q943" s="1210">
        <v>0</v>
      </c>
      <c r="R943" s="1210" t="s">
        <v>42</v>
      </c>
      <c r="S943" s="1213"/>
    </row>
    <row r="944" spans="1:19" s="1187" customFormat="1" ht="18" customHeight="1" hidden="1">
      <c r="A944" s="1225" t="s">
        <v>554</v>
      </c>
      <c r="B944" s="1209" t="s">
        <v>42</v>
      </c>
      <c r="C944" s="1210" t="s">
        <v>42</v>
      </c>
      <c r="D944" s="1210" t="s">
        <v>42</v>
      </c>
      <c r="E944" s="1215" t="s">
        <v>42</v>
      </c>
      <c r="F944" s="1216" t="s">
        <v>42</v>
      </c>
      <c r="G944" s="1216" t="s">
        <v>42</v>
      </c>
      <c r="H944" s="1212" t="s">
        <v>42</v>
      </c>
      <c r="I944" s="1210" t="s">
        <v>42</v>
      </c>
      <c r="J944" s="1227"/>
      <c r="K944" s="1210"/>
      <c r="L944" s="1210" t="s">
        <v>42</v>
      </c>
      <c r="M944" s="1210" t="s">
        <v>42</v>
      </c>
      <c r="N944" s="1227"/>
      <c r="O944" s="1210"/>
      <c r="P944" s="1210" t="s">
        <v>42</v>
      </c>
      <c r="Q944" s="1210" t="s">
        <v>42</v>
      </c>
      <c r="R944" s="1210">
        <v>0</v>
      </c>
      <c r="S944" s="1213"/>
    </row>
    <row r="945" spans="1:19" s="1187" customFormat="1" ht="18" customHeight="1" hidden="1">
      <c r="A945" s="1226" t="s">
        <v>621</v>
      </c>
      <c r="B945" s="1209"/>
      <c r="C945" s="1227" t="e">
        <v>#DIV/0!</v>
      </c>
      <c r="D945" s="1227" t="e">
        <v>#DIV/0!</v>
      </c>
      <c r="E945" s="1215">
        <v>0</v>
      </c>
      <c r="F945" s="1216">
        <v>0</v>
      </c>
      <c r="G945" s="1216">
        <v>0</v>
      </c>
      <c r="H945" s="1212">
        <v>0</v>
      </c>
      <c r="I945" s="1210">
        <v>0</v>
      </c>
      <c r="J945" s="1210">
        <v>0</v>
      </c>
      <c r="K945" s="1210"/>
      <c r="L945" s="1210">
        <v>0</v>
      </c>
      <c r="M945" s="1210">
        <v>0</v>
      </c>
      <c r="N945" s="1210">
        <v>0</v>
      </c>
      <c r="O945" s="1210"/>
      <c r="P945" s="1210">
        <v>0</v>
      </c>
      <c r="Q945" s="1210">
        <v>0</v>
      </c>
      <c r="R945" s="1210">
        <v>0</v>
      </c>
      <c r="S945" s="1213"/>
    </row>
    <row r="946" spans="1:19" s="1187" customFormat="1" ht="18" customHeight="1" hidden="1">
      <c r="A946" s="1225" t="s">
        <v>552</v>
      </c>
      <c r="B946" s="1209" t="s">
        <v>42</v>
      </c>
      <c r="C946" s="1210" t="e">
        <v>#DIV/0!</v>
      </c>
      <c r="D946" s="1210" t="e">
        <v>#DIV/0!</v>
      </c>
      <c r="E946" s="1230"/>
      <c r="F946" s="1231"/>
      <c r="G946" s="1231"/>
      <c r="H946" s="1232"/>
      <c r="I946" s="1227"/>
      <c r="J946" s="1210" t="s">
        <v>42</v>
      </c>
      <c r="K946" s="1210"/>
      <c r="L946" s="1227"/>
      <c r="M946" s="1227"/>
      <c r="N946" s="1210" t="s">
        <v>42</v>
      </c>
      <c r="O946" s="1210"/>
      <c r="P946" s="1210">
        <v>0</v>
      </c>
      <c r="Q946" s="1210">
        <v>0</v>
      </c>
      <c r="R946" s="1210" t="s">
        <v>42</v>
      </c>
      <c r="S946" s="1213"/>
    </row>
    <row r="947" spans="1:19" s="1187" customFormat="1" ht="18" customHeight="1" hidden="1">
      <c r="A947" s="1225" t="s">
        <v>553</v>
      </c>
      <c r="B947" s="1209" t="s">
        <v>42</v>
      </c>
      <c r="C947" s="1210" t="e">
        <v>#DIV/0!</v>
      </c>
      <c r="D947" s="1210" t="e">
        <v>#DIV/0!</v>
      </c>
      <c r="E947" s="1230"/>
      <c r="F947" s="1231"/>
      <c r="G947" s="1231"/>
      <c r="H947" s="1232"/>
      <c r="I947" s="1227"/>
      <c r="J947" s="1210" t="s">
        <v>42</v>
      </c>
      <c r="K947" s="1210"/>
      <c r="L947" s="1227"/>
      <c r="M947" s="1227"/>
      <c r="N947" s="1210" t="s">
        <v>42</v>
      </c>
      <c r="O947" s="1210"/>
      <c r="P947" s="1210">
        <v>0</v>
      </c>
      <c r="Q947" s="1210">
        <v>0</v>
      </c>
      <c r="R947" s="1210" t="s">
        <v>42</v>
      </c>
      <c r="S947" s="1213"/>
    </row>
    <row r="948" spans="1:19" s="1187" customFormat="1" ht="18" customHeight="1" hidden="1">
      <c r="A948" s="1225" t="s">
        <v>554</v>
      </c>
      <c r="B948" s="1209" t="s">
        <v>42</v>
      </c>
      <c r="C948" s="1210" t="s">
        <v>42</v>
      </c>
      <c r="D948" s="1210" t="s">
        <v>42</v>
      </c>
      <c r="E948" s="1215" t="s">
        <v>42</v>
      </c>
      <c r="F948" s="1216" t="s">
        <v>42</v>
      </c>
      <c r="G948" s="1216" t="s">
        <v>42</v>
      </c>
      <c r="H948" s="1212" t="s">
        <v>42</v>
      </c>
      <c r="I948" s="1210" t="s">
        <v>42</v>
      </c>
      <c r="J948" s="1227"/>
      <c r="K948" s="1210"/>
      <c r="L948" s="1210" t="s">
        <v>42</v>
      </c>
      <c r="M948" s="1210" t="s">
        <v>42</v>
      </c>
      <c r="N948" s="1227"/>
      <c r="O948" s="1210"/>
      <c r="P948" s="1210" t="s">
        <v>42</v>
      </c>
      <c r="Q948" s="1210" t="s">
        <v>42</v>
      </c>
      <c r="R948" s="1210">
        <v>0</v>
      </c>
      <c r="S948" s="1213"/>
    </row>
    <row r="949" spans="1:19" s="1187" customFormat="1" ht="18" customHeight="1" hidden="1">
      <c r="A949" s="1226" t="s">
        <v>621</v>
      </c>
      <c r="B949" s="1209"/>
      <c r="C949" s="1227" t="e">
        <v>#DIV/0!</v>
      </c>
      <c r="D949" s="1227" t="e">
        <v>#DIV/0!</v>
      </c>
      <c r="E949" s="1215">
        <v>0</v>
      </c>
      <c r="F949" s="1216">
        <v>0</v>
      </c>
      <c r="G949" s="1216">
        <v>0</v>
      </c>
      <c r="H949" s="1212">
        <v>0</v>
      </c>
      <c r="I949" s="1210">
        <v>0</v>
      </c>
      <c r="J949" s="1210">
        <v>0</v>
      </c>
      <c r="K949" s="1210"/>
      <c r="L949" s="1210">
        <v>0</v>
      </c>
      <c r="M949" s="1210">
        <v>0</v>
      </c>
      <c r="N949" s="1210">
        <v>0</v>
      </c>
      <c r="O949" s="1210"/>
      <c r="P949" s="1210">
        <v>0</v>
      </c>
      <c r="Q949" s="1210">
        <v>0</v>
      </c>
      <c r="R949" s="1210">
        <v>0</v>
      </c>
      <c r="S949" s="1213"/>
    </row>
    <row r="950" spans="1:19" s="1187" customFormat="1" ht="18" customHeight="1" hidden="1">
      <c r="A950" s="1225" t="s">
        <v>552</v>
      </c>
      <c r="B950" s="1209" t="s">
        <v>42</v>
      </c>
      <c r="C950" s="1210" t="e">
        <v>#DIV/0!</v>
      </c>
      <c r="D950" s="1210" t="e">
        <v>#DIV/0!</v>
      </c>
      <c r="E950" s="1230"/>
      <c r="F950" s="1231"/>
      <c r="G950" s="1231"/>
      <c r="H950" s="1232"/>
      <c r="I950" s="1227"/>
      <c r="J950" s="1210" t="s">
        <v>42</v>
      </c>
      <c r="K950" s="1210"/>
      <c r="L950" s="1227"/>
      <c r="M950" s="1227"/>
      <c r="N950" s="1210" t="s">
        <v>42</v>
      </c>
      <c r="O950" s="1210"/>
      <c r="P950" s="1210">
        <v>0</v>
      </c>
      <c r="Q950" s="1210">
        <v>0</v>
      </c>
      <c r="R950" s="1210" t="s">
        <v>42</v>
      </c>
      <c r="S950" s="1213"/>
    </row>
    <row r="951" spans="1:19" s="1187" customFormat="1" ht="18" customHeight="1" hidden="1">
      <c r="A951" s="1225" t="s">
        <v>553</v>
      </c>
      <c r="B951" s="1209" t="s">
        <v>42</v>
      </c>
      <c r="C951" s="1210" t="e">
        <v>#DIV/0!</v>
      </c>
      <c r="D951" s="1210" t="e">
        <v>#DIV/0!</v>
      </c>
      <c r="E951" s="1230"/>
      <c r="F951" s="1231"/>
      <c r="G951" s="1231"/>
      <c r="H951" s="1232"/>
      <c r="I951" s="1227"/>
      <c r="J951" s="1210" t="s">
        <v>42</v>
      </c>
      <c r="K951" s="1210"/>
      <c r="L951" s="1227"/>
      <c r="M951" s="1227"/>
      <c r="N951" s="1210" t="s">
        <v>42</v>
      </c>
      <c r="O951" s="1210"/>
      <c r="P951" s="1210">
        <v>0</v>
      </c>
      <c r="Q951" s="1210">
        <v>0</v>
      </c>
      <c r="R951" s="1210" t="s">
        <v>42</v>
      </c>
      <c r="S951" s="1213"/>
    </row>
    <row r="952" spans="1:19" s="1187" customFormat="1" ht="18" customHeight="1" hidden="1">
      <c r="A952" s="1225" t="s">
        <v>554</v>
      </c>
      <c r="B952" s="1209" t="s">
        <v>42</v>
      </c>
      <c r="C952" s="1210" t="s">
        <v>42</v>
      </c>
      <c r="D952" s="1210" t="s">
        <v>42</v>
      </c>
      <c r="E952" s="1215" t="s">
        <v>42</v>
      </c>
      <c r="F952" s="1216" t="s">
        <v>42</v>
      </c>
      <c r="G952" s="1216" t="s">
        <v>42</v>
      </c>
      <c r="H952" s="1212" t="s">
        <v>42</v>
      </c>
      <c r="I952" s="1210" t="s">
        <v>42</v>
      </c>
      <c r="J952" s="1227"/>
      <c r="K952" s="1210"/>
      <c r="L952" s="1210" t="s">
        <v>42</v>
      </c>
      <c r="M952" s="1210" t="s">
        <v>42</v>
      </c>
      <c r="N952" s="1227"/>
      <c r="O952" s="1210"/>
      <c r="P952" s="1210" t="s">
        <v>42</v>
      </c>
      <c r="Q952" s="1210" t="s">
        <v>42</v>
      </c>
      <c r="R952" s="1210">
        <v>0</v>
      </c>
      <c r="S952" s="1213"/>
    </row>
    <row r="953" spans="1:19" s="1187" customFormat="1" ht="18" customHeight="1" hidden="1">
      <c r="A953" s="1226" t="s">
        <v>621</v>
      </c>
      <c r="B953" s="1209"/>
      <c r="C953" s="1227" t="e">
        <v>#DIV/0!</v>
      </c>
      <c r="D953" s="1227" t="e">
        <v>#DIV/0!</v>
      </c>
      <c r="E953" s="1215">
        <v>0</v>
      </c>
      <c r="F953" s="1216">
        <v>0</v>
      </c>
      <c r="G953" s="1216">
        <v>0</v>
      </c>
      <c r="H953" s="1212">
        <v>0</v>
      </c>
      <c r="I953" s="1210">
        <v>0</v>
      </c>
      <c r="J953" s="1210">
        <v>0</v>
      </c>
      <c r="K953" s="1210"/>
      <c r="L953" s="1210">
        <v>0</v>
      </c>
      <c r="M953" s="1210">
        <v>0</v>
      </c>
      <c r="N953" s="1210">
        <v>0</v>
      </c>
      <c r="O953" s="1210"/>
      <c r="P953" s="1210">
        <v>0</v>
      </c>
      <c r="Q953" s="1210">
        <v>0</v>
      </c>
      <c r="R953" s="1210">
        <v>0</v>
      </c>
      <c r="S953" s="1213"/>
    </row>
    <row r="954" spans="1:19" s="1187" customFormat="1" ht="18" customHeight="1" hidden="1">
      <c r="A954" s="1225" t="s">
        <v>552</v>
      </c>
      <c r="B954" s="1209" t="s">
        <v>42</v>
      </c>
      <c r="C954" s="1210" t="e">
        <v>#DIV/0!</v>
      </c>
      <c r="D954" s="1210" t="e">
        <v>#DIV/0!</v>
      </c>
      <c r="E954" s="1230"/>
      <c r="F954" s="1231"/>
      <c r="G954" s="1231"/>
      <c r="H954" s="1232"/>
      <c r="I954" s="1227"/>
      <c r="J954" s="1210" t="s">
        <v>42</v>
      </c>
      <c r="K954" s="1210"/>
      <c r="L954" s="1227"/>
      <c r="M954" s="1227"/>
      <c r="N954" s="1210" t="s">
        <v>42</v>
      </c>
      <c r="O954" s="1210"/>
      <c r="P954" s="1210">
        <v>0</v>
      </c>
      <c r="Q954" s="1210">
        <v>0</v>
      </c>
      <c r="R954" s="1210" t="s">
        <v>42</v>
      </c>
      <c r="S954" s="1213"/>
    </row>
    <row r="955" spans="1:19" s="1187" customFormat="1" ht="18" customHeight="1" hidden="1">
      <c r="A955" s="1225" t="s">
        <v>553</v>
      </c>
      <c r="B955" s="1209" t="s">
        <v>42</v>
      </c>
      <c r="C955" s="1210" t="e">
        <v>#DIV/0!</v>
      </c>
      <c r="D955" s="1210" t="e">
        <v>#DIV/0!</v>
      </c>
      <c r="E955" s="1230"/>
      <c r="F955" s="1231"/>
      <c r="G955" s="1231"/>
      <c r="H955" s="1232"/>
      <c r="I955" s="1227"/>
      <c r="J955" s="1210" t="s">
        <v>42</v>
      </c>
      <c r="K955" s="1210"/>
      <c r="L955" s="1227"/>
      <c r="M955" s="1227"/>
      <c r="N955" s="1210" t="s">
        <v>42</v>
      </c>
      <c r="O955" s="1210"/>
      <c r="P955" s="1210">
        <v>0</v>
      </c>
      <c r="Q955" s="1210">
        <v>0</v>
      </c>
      <c r="R955" s="1210" t="s">
        <v>42</v>
      </c>
      <c r="S955" s="1213"/>
    </row>
    <row r="956" spans="1:19" s="1187" customFormat="1" ht="18" customHeight="1" hidden="1">
      <c r="A956" s="1225" t="s">
        <v>554</v>
      </c>
      <c r="B956" s="1209" t="s">
        <v>42</v>
      </c>
      <c r="C956" s="1210" t="s">
        <v>42</v>
      </c>
      <c r="D956" s="1210" t="s">
        <v>42</v>
      </c>
      <c r="E956" s="1215" t="s">
        <v>42</v>
      </c>
      <c r="F956" s="1216" t="s">
        <v>42</v>
      </c>
      <c r="G956" s="1216" t="s">
        <v>42</v>
      </c>
      <c r="H956" s="1212" t="s">
        <v>42</v>
      </c>
      <c r="I956" s="1210" t="s">
        <v>42</v>
      </c>
      <c r="J956" s="1227"/>
      <c r="K956" s="1210"/>
      <c r="L956" s="1210" t="s">
        <v>42</v>
      </c>
      <c r="M956" s="1210" t="s">
        <v>42</v>
      </c>
      <c r="N956" s="1227"/>
      <c r="O956" s="1210"/>
      <c r="P956" s="1210" t="s">
        <v>42</v>
      </c>
      <c r="Q956" s="1210" t="s">
        <v>42</v>
      </c>
      <c r="R956" s="1210">
        <v>0</v>
      </c>
      <c r="S956" s="1213"/>
    </row>
    <row r="957" spans="1:19" s="1187" customFormat="1" ht="18" customHeight="1" hidden="1">
      <c r="A957" s="1226" t="s">
        <v>621</v>
      </c>
      <c r="B957" s="1209"/>
      <c r="C957" s="1227" t="e">
        <v>#DIV/0!</v>
      </c>
      <c r="D957" s="1227" t="e">
        <v>#DIV/0!</v>
      </c>
      <c r="E957" s="1215">
        <v>0</v>
      </c>
      <c r="F957" s="1216">
        <v>0</v>
      </c>
      <c r="G957" s="1216">
        <v>0</v>
      </c>
      <c r="H957" s="1212">
        <v>0</v>
      </c>
      <c r="I957" s="1210">
        <v>0</v>
      </c>
      <c r="J957" s="1210">
        <v>0</v>
      </c>
      <c r="K957" s="1210"/>
      <c r="L957" s="1210">
        <v>0</v>
      </c>
      <c r="M957" s="1210">
        <v>0</v>
      </c>
      <c r="N957" s="1210">
        <v>0</v>
      </c>
      <c r="O957" s="1210"/>
      <c r="P957" s="1210">
        <v>0</v>
      </c>
      <c r="Q957" s="1210">
        <v>0</v>
      </c>
      <c r="R957" s="1210">
        <v>0</v>
      </c>
      <c r="S957" s="1213"/>
    </row>
    <row r="958" spans="1:19" s="1187" customFormat="1" ht="18" customHeight="1" hidden="1">
      <c r="A958" s="1225" t="s">
        <v>552</v>
      </c>
      <c r="B958" s="1209" t="s">
        <v>42</v>
      </c>
      <c r="C958" s="1210" t="e">
        <v>#DIV/0!</v>
      </c>
      <c r="D958" s="1210" t="e">
        <v>#DIV/0!</v>
      </c>
      <c r="E958" s="1230"/>
      <c r="F958" s="1231"/>
      <c r="G958" s="1231"/>
      <c r="H958" s="1232"/>
      <c r="I958" s="1227"/>
      <c r="J958" s="1210" t="s">
        <v>42</v>
      </c>
      <c r="K958" s="1210"/>
      <c r="L958" s="1227"/>
      <c r="M958" s="1227"/>
      <c r="N958" s="1210" t="s">
        <v>42</v>
      </c>
      <c r="O958" s="1210"/>
      <c r="P958" s="1210">
        <v>0</v>
      </c>
      <c r="Q958" s="1210">
        <v>0</v>
      </c>
      <c r="R958" s="1210" t="s">
        <v>42</v>
      </c>
      <c r="S958" s="1213"/>
    </row>
    <row r="959" spans="1:19" s="1187" customFormat="1" ht="18" customHeight="1" hidden="1">
      <c r="A959" s="1225" t="s">
        <v>553</v>
      </c>
      <c r="B959" s="1209" t="s">
        <v>42</v>
      </c>
      <c r="C959" s="1210" t="e">
        <v>#DIV/0!</v>
      </c>
      <c r="D959" s="1210" t="e">
        <v>#DIV/0!</v>
      </c>
      <c r="E959" s="1230"/>
      <c r="F959" s="1231"/>
      <c r="G959" s="1231"/>
      <c r="H959" s="1232"/>
      <c r="I959" s="1227"/>
      <c r="J959" s="1210" t="s">
        <v>42</v>
      </c>
      <c r="K959" s="1210"/>
      <c r="L959" s="1227"/>
      <c r="M959" s="1227"/>
      <c r="N959" s="1210" t="s">
        <v>42</v>
      </c>
      <c r="O959" s="1210"/>
      <c r="P959" s="1210">
        <v>0</v>
      </c>
      <c r="Q959" s="1210">
        <v>0</v>
      </c>
      <c r="R959" s="1210" t="s">
        <v>42</v>
      </c>
      <c r="S959" s="1213"/>
    </row>
    <row r="960" spans="1:19" s="1187" customFormat="1" ht="18" customHeight="1" hidden="1" thickBot="1">
      <c r="A960" s="1241" t="s">
        <v>554</v>
      </c>
      <c r="B960" s="1242" t="s">
        <v>42</v>
      </c>
      <c r="C960" s="1243" t="s">
        <v>42</v>
      </c>
      <c r="D960" s="1243" t="s">
        <v>42</v>
      </c>
      <c r="E960" s="1244" t="s">
        <v>42</v>
      </c>
      <c r="F960" s="1245" t="s">
        <v>42</v>
      </c>
      <c r="G960" s="1245" t="s">
        <v>42</v>
      </c>
      <c r="H960" s="1246" t="s">
        <v>42</v>
      </c>
      <c r="I960" s="1243" t="s">
        <v>42</v>
      </c>
      <c r="J960" s="1247"/>
      <c r="K960" s="1243"/>
      <c r="L960" s="1243" t="s">
        <v>42</v>
      </c>
      <c r="M960" s="1243" t="s">
        <v>42</v>
      </c>
      <c r="N960" s="1247"/>
      <c r="O960" s="1243"/>
      <c r="P960" s="1243" t="s">
        <v>42</v>
      </c>
      <c r="Q960" s="1243" t="s">
        <v>42</v>
      </c>
      <c r="R960" s="1243">
        <v>0</v>
      </c>
      <c r="S960" s="1248"/>
    </row>
    <row r="961" spans="1:19" s="1187" customFormat="1" ht="18" customHeight="1" hidden="1">
      <c r="A961" s="1218" t="s">
        <v>582</v>
      </c>
      <c r="B961" s="1219" t="s">
        <v>42</v>
      </c>
      <c r="C961" s="1220" t="e">
        <v>#DIV/0!</v>
      </c>
      <c r="D961" s="1220" t="e">
        <v>#DIV/0!</v>
      </c>
      <c r="E961" s="1221">
        <v>0</v>
      </c>
      <c r="F961" s="1222">
        <v>0</v>
      </c>
      <c r="G961" s="1222">
        <v>0</v>
      </c>
      <c r="H961" s="1223">
        <v>0</v>
      </c>
      <c r="I961" s="1222">
        <v>0</v>
      </c>
      <c r="J961" s="1222">
        <v>0</v>
      </c>
      <c r="K961" s="1222"/>
      <c r="L961" s="1222">
        <v>0</v>
      </c>
      <c r="M961" s="1222">
        <v>0</v>
      </c>
      <c r="N961" s="1222">
        <v>0</v>
      </c>
      <c r="O961" s="1222"/>
      <c r="P961" s="1222">
        <v>0</v>
      </c>
      <c r="Q961" s="1222">
        <v>0</v>
      </c>
      <c r="R961" s="1222">
        <v>0</v>
      </c>
      <c r="S961" s="1224"/>
    </row>
    <row r="962" spans="1:19" s="1187" customFormat="1" ht="18" customHeight="1" hidden="1">
      <c r="A962" s="1225" t="s">
        <v>552</v>
      </c>
      <c r="B962" s="1209" t="s">
        <v>42</v>
      </c>
      <c r="C962" s="1210" t="e">
        <v>#DIV/0!</v>
      </c>
      <c r="D962" s="1210" t="e">
        <v>#DIV/0!</v>
      </c>
      <c r="E962" s="1211">
        <v>0</v>
      </c>
      <c r="F962" s="1210">
        <v>0</v>
      </c>
      <c r="G962" s="1210">
        <v>0</v>
      </c>
      <c r="H962" s="1212">
        <v>0</v>
      </c>
      <c r="I962" s="1210">
        <v>0</v>
      </c>
      <c r="J962" s="1210" t="s">
        <v>42</v>
      </c>
      <c r="K962" s="1210"/>
      <c r="L962" s="1210">
        <v>0</v>
      </c>
      <c r="M962" s="1210">
        <v>0</v>
      </c>
      <c r="N962" s="1210" t="s">
        <v>42</v>
      </c>
      <c r="O962" s="1210"/>
      <c r="P962" s="1210">
        <v>0</v>
      </c>
      <c r="Q962" s="1210">
        <v>0</v>
      </c>
      <c r="R962" s="1210" t="s">
        <v>42</v>
      </c>
      <c r="S962" s="1213"/>
    </row>
    <row r="963" spans="1:19" s="1187" customFormat="1" ht="18" customHeight="1" hidden="1">
      <c r="A963" s="1225" t="s">
        <v>553</v>
      </c>
      <c r="B963" s="1209" t="s">
        <v>42</v>
      </c>
      <c r="C963" s="1210" t="e">
        <v>#DIV/0!</v>
      </c>
      <c r="D963" s="1210" t="e">
        <v>#DIV/0!</v>
      </c>
      <c r="E963" s="1211">
        <v>0</v>
      </c>
      <c r="F963" s="1210">
        <v>0</v>
      </c>
      <c r="G963" s="1210">
        <v>0</v>
      </c>
      <c r="H963" s="1212">
        <v>0</v>
      </c>
      <c r="I963" s="1210">
        <v>0</v>
      </c>
      <c r="J963" s="1210" t="s">
        <v>42</v>
      </c>
      <c r="K963" s="1210"/>
      <c r="L963" s="1210">
        <v>0</v>
      </c>
      <c r="M963" s="1210">
        <v>0</v>
      </c>
      <c r="N963" s="1210" t="s">
        <v>42</v>
      </c>
      <c r="O963" s="1210"/>
      <c r="P963" s="1210">
        <v>0</v>
      </c>
      <c r="Q963" s="1210">
        <v>0</v>
      </c>
      <c r="R963" s="1210" t="s">
        <v>42</v>
      </c>
      <c r="S963" s="1213"/>
    </row>
    <row r="964" spans="1:19" s="1187" customFormat="1" ht="18" customHeight="1" hidden="1">
      <c r="A964" s="1225" t="s">
        <v>554</v>
      </c>
      <c r="B964" s="1209" t="s">
        <v>42</v>
      </c>
      <c r="C964" s="1210" t="s">
        <v>42</v>
      </c>
      <c r="D964" s="1210" t="s">
        <v>42</v>
      </c>
      <c r="E964" s="1215" t="s">
        <v>42</v>
      </c>
      <c r="F964" s="1216" t="s">
        <v>42</v>
      </c>
      <c r="G964" s="1216" t="s">
        <v>42</v>
      </c>
      <c r="H964" s="1212" t="s">
        <v>42</v>
      </c>
      <c r="I964" s="1210" t="s">
        <v>42</v>
      </c>
      <c r="J964" s="1210">
        <v>0</v>
      </c>
      <c r="K964" s="1210"/>
      <c r="L964" s="1210" t="s">
        <v>42</v>
      </c>
      <c r="M964" s="1210" t="s">
        <v>42</v>
      </c>
      <c r="N964" s="1210">
        <v>0</v>
      </c>
      <c r="O964" s="1210"/>
      <c r="P964" s="1210" t="s">
        <v>42</v>
      </c>
      <c r="Q964" s="1210" t="s">
        <v>42</v>
      </c>
      <c r="R964" s="1210">
        <v>0</v>
      </c>
      <c r="S964" s="1213"/>
    </row>
    <row r="965" spans="1:19" s="1187" customFormat="1" ht="18" customHeight="1" hidden="1">
      <c r="A965" s="1226" t="s">
        <v>621</v>
      </c>
      <c r="B965" s="1209"/>
      <c r="C965" s="1227" t="e">
        <v>#DIV/0!</v>
      </c>
      <c r="D965" s="1227" t="e">
        <v>#DIV/0!</v>
      </c>
      <c r="E965" s="1215">
        <v>0</v>
      </c>
      <c r="F965" s="1216">
        <v>0</v>
      </c>
      <c r="G965" s="1216">
        <v>0</v>
      </c>
      <c r="H965" s="1228">
        <v>0</v>
      </c>
      <c r="I965" s="1229">
        <v>0</v>
      </c>
      <c r="J965" s="1229">
        <v>0</v>
      </c>
      <c r="K965" s="1229"/>
      <c r="L965" s="1210">
        <v>0</v>
      </c>
      <c r="M965" s="1210">
        <v>0</v>
      </c>
      <c r="N965" s="1210">
        <v>0</v>
      </c>
      <c r="O965" s="1210"/>
      <c r="P965" s="1210">
        <v>0</v>
      </c>
      <c r="Q965" s="1210">
        <v>0</v>
      </c>
      <c r="R965" s="1210">
        <v>0</v>
      </c>
      <c r="S965" s="1213"/>
    </row>
    <row r="966" spans="1:19" s="1187" customFormat="1" ht="18" customHeight="1" hidden="1">
      <c r="A966" s="1225" t="s">
        <v>552</v>
      </c>
      <c r="B966" s="1209" t="s">
        <v>42</v>
      </c>
      <c r="C966" s="1210" t="e">
        <v>#DIV/0!</v>
      </c>
      <c r="D966" s="1210" t="e">
        <v>#DIV/0!</v>
      </c>
      <c r="E966" s="1230"/>
      <c r="F966" s="1231"/>
      <c r="G966" s="1231"/>
      <c r="H966" s="1232"/>
      <c r="I966" s="1227"/>
      <c r="J966" s="1229" t="s">
        <v>42</v>
      </c>
      <c r="K966" s="1229"/>
      <c r="L966" s="1227"/>
      <c r="M966" s="1227"/>
      <c r="N966" s="1210" t="s">
        <v>42</v>
      </c>
      <c r="O966" s="1210"/>
      <c r="P966" s="1210">
        <v>0</v>
      </c>
      <c r="Q966" s="1210">
        <v>0</v>
      </c>
      <c r="R966" s="1210" t="s">
        <v>42</v>
      </c>
      <c r="S966" s="1213"/>
    </row>
    <row r="967" spans="1:19" s="1187" customFormat="1" ht="18" customHeight="1" hidden="1">
      <c r="A967" s="1225" t="s">
        <v>553</v>
      </c>
      <c r="B967" s="1209" t="s">
        <v>42</v>
      </c>
      <c r="C967" s="1210" t="e">
        <v>#DIV/0!</v>
      </c>
      <c r="D967" s="1210" t="e">
        <v>#DIV/0!</v>
      </c>
      <c r="E967" s="1230"/>
      <c r="F967" s="1231"/>
      <c r="G967" s="1231"/>
      <c r="H967" s="1232"/>
      <c r="I967" s="1227"/>
      <c r="J967" s="1229" t="s">
        <v>42</v>
      </c>
      <c r="K967" s="1229"/>
      <c r="L967" s="1227"/>
      <c r="M967" s="1227"/>
      <c r="N967" s="1210" t="s">
        <v>42</v>
      </c>
      <c r="O967" s="1210"/>
      <c r="P967" s="1210">
        <v>0</v>
      </c>
      <c r="Q967" s="1210">
        <v>0</v>
      </c>
      <c r="R967" s="1210" t="s">
        <v>42</v>
      </c>
      <c r="S967" s="1213"/>
    </row>
    <row r="968" spans="1:19" s="1187" customFormat="1" ht="18" customHeight="1" hidden="1">
      <c r="A968" s="1225" t="s">
        <v>554</v>
      </c>
      <c r="B968" s="1209" t="s">
        <v>42</v>
      </c>
      <c r="C968" s="1210" t="s">
        <v>42</v>
      </c>
      <c r="D968" s="1210" t="s">
        <v>42</v>
      </c>
      <c r="E968" s="1215" t="s">
        <v>42</v>
      </c>
      <c r="F968" s="1216" t="s">
        <v>42</v>
      </c>
      <c r="G968" s="1216" t="s">
        <v>42</v>
      </c>
      <c r="H968" s="1212" t="s">
        <v>42</v>
      </c>
      <c r="I968" s="1210" t="s">
        <v>42</v>
      </c>
      <c r="J968" s="1227"/>
      <c r="K968" s="1229"/>
      <c r="L968" s="1210" t="s">
        <v>42</v>
      </c>
      <c r="M968" s="1210" t="s">
        <v>42</v>
      </c>
      <c r="N968" s="1227"/>
      <c r="O968" s="1210"/>
      <c r="P968" s="1210" t="s">
        <v>42</v>
      </c>
      <c r="Q968" s="1210" t="s">
        <v>42</v>
      </c>
      <c r="R968" s="1210">
        <v>0</v>
      </c>
      <c r="S968" s="1213"/>
    </row>
    <row r="969" spans="1:19" s="1187" customFormat="1" ht="18" customHeight="1" hidden="1">
      <c r="A969" s="1226" t="s">
        <v>621</v>
      </c>
      <c r="B969" s="1209"/>
      <c r="C969" s="1227" t="e">
        <v>#DIV/0!</v>
      </c>
      <c r="D969" s="1227" t="e">
        <v>#DIV/0!</v>
      </c>
      <c r="E969" s="1215">
        <v>0</v>
      </c>
      <c r="F969" s="1216">
        <v>0</v>
      </c>
      <c r="G969" s="1216">
        <v>0</v>
      </c>
      <c r="H969" s="1212">
        <v>0</v>
      </c>
      <c r="I969" s="1210">
        <v>0</v>
      </c>
      <c r="J969" s="1210">
        <v>0</v>
      </c>
      <c r="K969" s="1210"/>
      <c r="L969" s="1210">
        <v>0</v>
      </c>
      <c r="M969" s="1210">
        <v>0</v>
      </c>
      <c r="N969" s="1210">
        <v>0</v>
      </c>
      <c r="O969" s="1210"/>
      <c r="P969" s="1210">
        <v>0</v>
      </c>
      <c r="Q969" s="1210">
        <v>0</v>
      </c>
      <c r="R969" s="1210">
        <v>0</v>
      </c>
      <c r="S969" s="1213"/>
    </row>
    <row r="970" spans="1:19" s="1187" customFormat="1" ht="18" customHeight="1" hidden="1">
      <c r="A970" s="1225" t="s">
        <v>552</v>
      </c>
      <c r="B970" s="1209" t="s">
        <v>42</v>
      </c>
      <c r="C970" s="1210" t="e">
        <v>#DIV/0!</v>
      </c>
      <c r="D970" s="1210" t="e">
        <v>#DIV/0!</v>
      </c>
      <c r="E970" s="1230"/>
      <c r="F970" s="1231"/>
      <c r="G970" s="1231"/>
      <c r="H970" s="1232"/>
      <c r="I970" s="1227"/>
      <c r="J970" s="1210" t="s">
        <v>42</v>
      </c>
      <c r="K970" s="1210"/>
      <c r="L970" s="1227"/>
      <c r="M970" s="1227"/>
      <c r="N970" s="1210" t="s">
        <v>42</v>
      </c>
      <c r="O970" s="1210"/>
      <c r="P970" s="1210">
        <v>0</v>
      </c>
      <c r="Q970" s="1210">
        <v>0</v>
      </c>
      <c r="R970" s="1210" t="s">
        <v>42</v>
      </c>
      <c r="S970" s="1213"/>
    </row>
    <row r="971" spans="1:19" s="1187" customFormat="1" ht="18" customHeight="1" hidden="1">
      <c r="A971" s="1225" t="s">
        <v>553</v>
      </c>
      <c r="B971" s="1209" t="s">
        <v>42</v>
      </c>
      <c r="C971" s="1210" t="e">
        <v>#DIV/0!</v>
      </c>
      <c r="D971" s="1210" t="e">
        <v>#DIV/0!</v>
      </c>
      <c r="E971" s="1230"/>
      <c r="F971" s="1231"/>
      <c r="G971" s="1231"/>
      <c r="H971" s="1232"/>
      <c r="I971" s="1227"/>
      <c r="J971" s="1210" t="s">
        <v>42</v>
      </c>
      <c r="K971" s="1210"/>
      <c r="L971" s="1227"/>
      <c r="M971" s="1227"/>
      <c r="N971" s="1210" t="s">
        <v>42</v>
      </c>
      <c r="O971" s="1210"/>
      <c r="P971" s="1210">
        <v>0</v>
      </c>
      <c r="Q971" s="1210">
        <v>0</v>
      </c>
      <c r="R971" s="1210" t="s">
        <v>42</v>
      </c>
      <c r="S971" s="1213"/>
    </row>
    <row r="972" spans="1:19" s="1187" customFormat="1" ht="18" customHeight="1" hidden="1">
      <c r="A972" s="1225" t="s">
        <v>554</v>
      </c>
      <c r="B972" s="1209" t="s">
        <v>42</v>
      </c>
      <c r="C972" s="1210" t="s">
        <v>42</v>
      </c>
      <c r="D972" s="1210" t="s">
        <v>42</v>
      </c>
      <c r="E972" s="1215" t="s">
        <v>42</v>
      </c>
      <c r="F972" s="1216" t="s">
        <v>42</v>
      </c>
      <c r="G972" s="1216" t="s">
        <v>42</v>
      </c>
      <c r="H972" s="1212" t="s">
        <v>42</v>
      </c>
      <c r="I972" s="1210" t="s">
        <v>42</v>
      </c>
      <c r="J972" s="1227"/>
      <c r="K972" s="1210"/>
      <c r="L972" s="1210" t="s">
        <v>42</v>
      </c>
      <c r="M972" s="1210" t="s">
        <v>42</v>
      </c>
      <c r="N972" s="1227"/>
      <c r="O972" s="1210"/>
      <c r="P972" s="1210" t="s">
        <v>42</v>
      </c>
      <c r="Q972" s="1210" t="s">
        <v>42</v>
      </c>
      <c r="R972" s="1210">
        <v>0</v>
      </c>
      <c r="S972" s="1213"/>
    </row>
    <row r="973" spans="1:19" s="1187" customFormat="1" ht="18" customHeight="1" hidden="1">
      <c r="A973" s="1226" t="s">
        <v>621</v>
      </c>
      <c r="B973" s="1209"/>
      <c r="C973" s="1227" t="e">
        <v>#DIV/0!</v>
      </c>
      <c r="D973" s="1227" t="e">
        <v>#DIV/0!</v>
      </c>
      <c r="E973" s="1215">
        <v>0</v>
      </c>
      <c r="F973" s="1216">
        <v>0</v>
      </c>
      <c r="G973" s="1216">
        <v>0</v>
      </c>
      <c r="H973" s="1212">
        <v>0</v>
      </c>
      <c r="I973" s="1210">
        <v>0</v>
      </c>
      <c r="J973" s="1210">
        <v>0</v>
      </c>
      <c r="K973" s="1210"/>
      <c r="L973" s="1210">
        <v>0</v>
      </c>
      <c r="M973" s="1210">
        <v>0</v>
      </c>
      <c r="N973" s="1210">
        <v>0</v>
      </c>
      <c r="O973" s="1210"/>
      <c r="P973" s="1210">
        <v>0</v>
      </c>
      <c r="Q973" s="1210">
        <v>0</v>
      </c>
      <c r="R973" s="1210">
        <v>0</v>
      </c>
      <c r="S973" s="1213"/>
    </row>
    <row r="974" spans="1:19" s="1187" customFormat="1" ht="18" customHeight="1" hidden="1">
      <c r="A974" s="1225" t="s">
        <v>552</v>
      </c>
      <c r="B974" s="1209" t="s">
        <v>42</v>
      </c>
      <c r="C974" s="1210" t="e">
        <v>#DIV/0!</v>
      </c>
      <c r="D974" s="1210" t="e">
        <v>#DIV/0!</v>
      </c>
      <c r="E974" s="1230"/>
      <c r="F974" s="1231"/>
      <c r="G974" s="1231"/>
      <c r="H974" s="1232"/>
      <c r="I974" s="1227"/>
      <c r="J974" s="1210" t="s">
        <v>42</v>
      </c>
      <c r="K974" s="1210"/>
      <c r="L974" s="1227"/>
      <c r="M974" s="1227"/>
      <c r="N974" s="1210" t="s">
        <v>42</v>
      </c>
      <c r="O974" s="1210"/>
      <c r="P974" s="1210">
        <v>0</v>
      </c>
      <c r="Q974" s="1210">
        <v>0</v>
      </c>
      <c r="R974" s="1210" t="s">
        <v>42</v>
      </c>
      <c r="S974" s="1213"/>
    </row>
    <row r="975" spans="1:19" s="1187" customFormat="1" ht="18" customHeight="1" hidden="1">
      <c r="A975" s="1225" t="s">
        <v>553</v>
      </c>
      <c r="B975" s="1209" t="s">
        <v>42</v>
      </c>
      <c r="C975" s="1210" t="e">
        <v>#DIV/0!</v>
      </c>
      <c r="D975" s="1210" t="e">
        <v>#DIV/0!</v>
      </c>
      <c r="E975" s="1230"/>
      <c r="F975" s="1231"/>
      <c r="G975" s="1231"/>
      <c r="H975" s="1232"/>
      <c r="I975" s="1227"/>
      <c r="J975" s="1210" t="s">
        <v>42</v>
      </c>
      <c r="K975" s="1210"/>
      <c r="L975" s="1227"/>
      <c r="M975" s="1227"/>
      <c r="N975" s="1210" t="s">
        <v>42</v>
      </c>
      <c r="O975" s="1210"/>
      <c r="P975" s="1210">
        <v>0</v>
      </c>
      <c r="Q975" s="1210">
        <v>0</v>
      </c>
      <c r="R975" s="1210" t="s">
        <v>42</v>
      </c>
      <c r="S975" s="1213"/>
    </row>
    <row r="976" spans="1:19" s="1187" customFormat="1" ht="18" customHeight="1" hidden="1">
      <c r="A976" s="1225" t="s">
        <v>554</v>
      </c>
      <c r="B976" s="1209" t="s">
        <v>42</v>
      </c>
      <c r="C976" s="1210" t="s">
        <v>42</v>
      </c>
      <c r="D976" s="1210" t="s">
        <v>42</v>
      </c>
      <c r="E976" s="1215" t="s">
        <v>42</v>
      </c>
      <c r="F976" s="1216" t="s">
        <v>42</v>
      </c>
      <c r="G976" s="1216" t="s">
        <v>42</v>
      </c>
      <c r="H976" s="1212" t="s">
        <v>42</v>
      </c>
      <c r="I976" s="1210" t="s">
        <v>42</v>
      </c>
      <c r="J976" s="1227"/>
      <c r="K976" s="1210"/>
      <c r="L976" s="1210" t="s">
        <v>42</v>
      </c>
      <c r="M976" s="1210" t="s">
        <v>42</v>
      </c>
      <c r="N976" s="1227"/>
      <c r="O976" s="1210"/>
      <c r="P976" s="1210" t="s">
        <v>42</v>
      </c>
      <c r="Q976" s="1210" t="s">
        <v>42</v>
      </c>
      <c r="R976" s="1210">
        <v>0</v>
      </c>
      <c r="S976" s="1213"/>
    </row>
    <row r="977" spans="1:19" s="1187" customFormat="1" ht="18" customHeight="1" hidden="1">
      <c r="A977" s="1226" t="s">
        <v>621</v>
      </c>
      <c r="B977" s="1209"/>
      <c r="C977" s="1227" t="e">
        <v>#DIV/0!</v>
      </c>
      <c r="D977" s="1227" t="e">
        <v>#DIV/0!</v>
      </c>
      <c r="E977" s="1215">
        <v>0</v>
      </c>
      <c r="F977" s="1216">
        <v>0</v>
      </c>
      <c r="G977" s="1216">
        <v>0</v>
      </c>
      <c r="H977" s="1212">
        <v>0</v>
      </c>
      <c r="I977" s="1210">
        <v>0</v>
      </c>
      <c r="J977" s="1210">
        <v>0</v>
      </c>
      <c r="K977" s="1210"/>
      <c r="L977" s="1210">
        <v>0</v>
      </c>
      <c r="M977" s="1210">
        <v>0</v>
      </c>
      <c r="N977" s="1210">
        <v>0</v>
      </c>
      <c r="O977" s="1210"/>
      <c r="P977" s="1210">
        <v>0</v>
      </c>
      <c r="Q977" s="1210">
        <v>0</v>
      </c>
      <c r="R977" s="1210">
        <v>0</v>
      </c>
      <c r="S977" s="1213"/>
    </row>
    <row r="978" spans="1:19" s="1187" customFormat="1" ht="18" customHeight="1" hidden="1">
      <c r="A978" s="1225" t="s">
        <v>552</v>
      </c>
      <c r="B978" s="1209" t="s">
        <v>42</v>
      </c>
      <c r="C978" s="1210" t="e">
        <v>#DIV/0!</v>
      </c>
      <c r="D978" s="1210" t="e">
        <v>#DIV/0!</v>
      </c>
      <c r="E978" s="1230"/>
      <c r="F978" s="1231"/>
      <c r="G978" s="1231"/>
      <c r="H978" s="1232"/>
      <c r="I978" s="1227"/>
      <c r="J978" s="1210" t="s">
        <v>42</v>
      </c>
      <c r="K978" s="1210"/>
      <c r="L978" s="1227"/>
      <c r="M978" s="1227"/>
      <c r="N978" s="1210" t="s">
        <v>42</v>
      </c>
      <c r="O978" s="1210"/>
      <c r="P978" s="1210">
        <v>0</v>
      </c>
      <c r="Q978" s="1210">
        <v>0</v>
      </c>
      <c r="R978" s="1210" t="s">
        <v>42</v>
      </c>
      <c r="S978" s="1213"/>
    </row>
    <row r="979" spans="1:19" s="1187" customFormat="1" ht="18" customHeight="1" hidden="1">
      <c r="A979" s="1225" t="s">
        <v>553</v>
      </c>
      <c r="B979" s="1209" t="s">
        <v>42</v>
      </c>
      <c r="C979" s="1210" t="e">
        <v>#DIV/0!</v>
      </c>
      <c r="D979" s="1210" t="e">
        <v>#DIV/0!</v>
      </c>
      <c r="E979" s="1230"/>
      <c r="F979" s="1231"/>
      <c r="G979" s="1231"/>
      <c r="H979" s="1232"/>
      <c r="I979" s="1227"/>
      <c r="J979" s="1210" t="s">
        <v>42</v>
      </c>
      <c r="K979" s="1210"/>
      <c r="L979" s="1227"/>
      <c r="M979" s="1227"/>
      <c r="N979" s="1210" t="s">
        <v>42</v>
      </c>
      <c r="O979" s="1210"/>
      <c r="P979" s="1210">
        <v>0</v>
      </c>
      <c r="Q979" s="1210">
        <v>0</v>
      </c>
      <c r="R979" s="1210" t="s">
        <v>42</v>
      </c>
      <c r="S979" s="1213"/>
    </row>
    <row r="980" spans="1:19" s="1187" customFormat="1" ht="18" customHeight="1" hidden="1">
      <c r="A980" s="1225" t="s">
        <v>554</v>
      </c>
      <c r="B980" s="1209" t="s">
        <v>42</v>
      </c>
      <c r="C980" s="1210" t="s">
        <v>42</v>
      </c>
      <c r="D980" s="1210" t="s">
        <v>42</v>
      </c>
      <c r="E980" s="1215" t="s">
        <v>42</v>
      </c>
      <c r="F980" s="1216" t="s">
        <v>42</v>
      </c>
      <c r="G980" s="1216" t="s">
        <v>42</v>
      </c>
      <c r="H980" s="1212" t="s">
        <v>42</v>
      </c>
      <c r="I980" s="1210" t="s">
        <v>42</v>
      </c>
      <c r="J980" s="1227"/>
      <c r="K980" s="1210"/>
      <c r="L980" s="1210" t="s">
        <v>42</v>
      </c>
      <c r="M980" s="1210" t="s">
        <v>42</v>
      </c>
      <c r="N980" s="1227"/>
      <c r="O980" s="1210"/>
      <c r="P980" s="1210" t="s">
        <v>42</v>
      </c>
      <c r="Q980" s="1210" t="s">
        <v>42</v>
      </c>
      <c r="R980" s="1210">
        <v>0</v>
      </c>
      <c r="S980" s="1213"/>
    </row>
    <row r="981" spans="1:19" s="1187" customFormat="1" ht="18" customHeight="1" hidden="1">
      <c r="A981" s="1226" t="s">
        <v>621</v>
      </c>
      <c r="B981" s="1209"/>
      <c r="C981" s="1227" t="e">
        <v>#DIV/0!</v>
      </c>
      <c r="D981" s="1227" t="e">
        <v>#DIV/0!</v>
      </c>
      <c r="E981" s="1215">
        <v>0</v>
      </c>
      <c r="F981" s="1216">
        <v>0</v>
      </c>
      <c r="G981" s="1216">
        <v>0</v>
      </c>
      <c r="H981" s="1212">
        <v>0</v>
      </c>
      <c r="I981" s="1210">
        <v>0</v>
      </c>
      <c r="J981" s="1210">
        <v>0</v>
      </c>
      <c r="K981" s="1210"/>
      <c r="L981" s="1210">
        <v>0</v>
      </c>
      <c r="M981" s="1210">
        <v>0</v>
      </c>
      <c r="N981" s="1210">
        <v>0</v>
      </c>
      <c r="O981" s="1210"/>
      <c r="P981" s="1210">
        <v>0</v>
      </c>
      <c r="Q981" s="1210">
        <v>0</v>
      </c>
      <c r="R981" s="1210">
        <v>0</v>
      </c>
      <c r="S981" s="1213"/>
    </row>
    <row r="982" spans="1:19" s="1187" customFormat="1" ht="18" customHeight="1" hidden="1">
      <c r="A982" s="1225" t="s">
        <v>552</v>
      </c>
      <c r="B982" s="1209" t="s">
        <v>42</v>
      </c>
      <c r="C982" s="1210" t="e">
        <v>#DIV/0!</v>
      </c>
      <c r="D982" s="1210" t="e">
        <v>#DIV/0!</v>
      </c>
      <c r="E982" s="1230"/>
      <c r="F982" s="1231"/>
      <c r="G982" s="1231"/>
      <c r="H982" s="1232"/>
      <c r="I982" s="1227"/>
      <c r="J982" s="1210" t="s">
        <v>42</v>
      </c>
      <c r="K982" s="1210"/>
      <c r="L982" s="1227"/>
      <c r="M982" s="1227"/>
      <c r="N982" s="1210" t="s">
        <v>42</v>
      </c>
      <c r="O982" s="1210"/>
      <c r="P982" s="1210">
        <v>0</v>
      </c>
      <c r="Q982" s="1210">
        <v>0</v>
      </c>
      <c r="R982" s="1210" t="s">
        <v>42</v>
      </c>
      <c r="S982" s="1213"/>
    </row>
    <row r="983" spans="1:19" s="1187" customFormat="1" ht="18" customHeight="1" hidden="1">
      <c r="A983" s="1225" t="s">
        <v>553</v>
      </c>
      <c r="B983" s="1209" t="s">
        <v>42</v>
      </c>
      <c r="C983" s="1210" t="e">
        <v>#DIV/0!</v>
      </c>
      <c r="D983" s="1210" t="e">
        <v>#DIV/0!</v>
      </c>
      <c r="E983" s="1230"/>
      <c r="F983" s="1231"/>
      <c r="G983" s="1231"/>
      <c r="H983" s="1232"/>
      <c r="I983" s="1227"/>
      <c r="J983" s="1210" t="s">
        <v>42</v>
      </c>
      <c r="K983" s="1210"/>
      <c r="L983" s="1227"/>
      <c r="M983" s="1227"/>
      <c r="N983" s="1210" t="s">
        <v>42</v>
      </c>
      <c r="O983" s="1210"/>
      <c r="P983" s="1210">
        <v>0</v>
      </c>
      <c r="Q983" s="1210">
        <v>0</v>
      </c>
      <c r="R983" s="1210" t="s">
        <v>42</v>
      </c>
      <c r="S983" s="1213"/>
    </row>
    <row r="984" spans="1:19" s="1187" customFormat="1" ht="18" customHeight="1" hidden="1">
      <c r="A984" s="1225" t="s">
        <v>554</v>
      </c>
      <c r="B984" s="1209" t="s">
        <v>42</v>
      </c>
      <c r="C984" s="1210" t="s">
        <v>42</v>
      </c>
      <c r="D984" s="1210" t="s">
        <v>42</v>
      </c>
      <c r="E984" s="1215" t="s">
        <v>42</v>
      </c>
      <c r="F984" s="1216" t="s">
        <v>42</v>
      </c>
      <c r="G984" s="1216" t="s">
        <v>42</v>
      </c>
      <c r="H984" s="1212" t="s">
        <v>42</v>
      </c>
      <c r="I984" s="1210" t="s">
        <v>42</v>
      </c>
      <c r="J984" s="1227"/>
      <c r="K984" s="1210"/>
      <c r="L984" s="1210" t="s">
        <v>42</v>
      </c>
      <c r="M984" s="1210" t="s">
        <v>42</v>
      </c>
      <c r="N984" s="1227"/>
      <c r="O984" s="1210"/>
      <c r="P984" s="1210" t="s">
        <v>42</v>
      </c>
      <c r="Q984" s="1210" t="s">
        <v>42</v>
      </c>
      <c r="R984" s="1210">
        <v>0</v>
      </c>
      <c r="S984" s="1213"/>
    </row>
    <row r="985" spans="1:19" s="1187" customFormat="1" ht="18" customHeight="1" hidden="1">
      <c r="A985" s="1226" t="s">
        <v>621</v>
      </c>
      <c r="B985" s="1209"/>
      <c r="C985" s="1227" t="e">
        <v>#DIV/0!</v>
      </c>
      <c r="D985" s="1227" t="e">
        <v>#DIV/0!</v>
      </c>
      <c r="E985" s="1215">
        <v>0</v>
      </c>
      <c r="F985" s="1216">
        <v>0</v>
      </c>
      <c r="G985" s="1216">
        <v>0</v>
      </c>
      <c r="H985" s="1212">
        <v>0</v>
      </c>
      <c r="I985" s="1210">
        <v>0</v>
      </c>
      <c r="J985" s="1210">
        <v>0</v>
      </c>
      <c r="K985" s="1210"/>
      <c r="L985" s="1210">
        <v>0</v>
      </c>
      <c r="M985" s="1210">
        <v>0</v>
      </c>
      <c r="N985" s="1210">
        <v>0</v>
      </c>
      <c r="O985" s="1210"/>
      <c r="P985" s="1210">
        <v>0</v>
      </c>
      <c r="Q985" s="1210">
        <v>0</v>
      </c>
      <c r="R985" s="1210">
        <v>0</v>
      </c>
      <c r="S985" s="1213"/>
    </row>
    <row r="986" spans="1:19" s="1187" customFormat="1" ht="18" customHeight="1" hidden="1">
      <c r="A986" s="1225" t="s">
        <v>552</v>
      </c>
      <c r="B986" s="1209" t="s">
        <v>42</v>
      </c>
      <c r="C986" s="1210" t="e">
        <v>#DIV/0!</v>
      </c>
      <c r="D986" s="1210" t="e">
        <v>#DIV/0!</v>
      </c>
      <c r="E986" s="1230"/>
      <c r="F986" s="1231"/>
      <c r="G986" s="1231"/>
      <c r="H986" s="1232"/>
      <c r="I986" s="1227"/>
      <c r="J986" s="1210" t="s">
        <v>42</v>
      </c>
      <c r="K986" s="1210"/>
      <c r="L986" s="1227"/>
      <c r="M986" s="1227"/>
      <c r="N986" s="1210" t="s">
        <v>42</v>
      </c>
      <c r="O986" s="1210"/>
      <c r="P986" s="1210">
        <v>0</v>
      </c>
      <c r="Q986" s="1210">
        <v>0</v>
      </c>
      <c r="R986" s="1210" t="s">
        <v>42</v>
      </c>
      <c r="S986" s="1213"/>
    </row>
    <row r="987" spans="1:19" s="1187" customFormat="1" ht="18" customHeight="1" hidden="1">
      <c r="A987" s="1225" t="s">
        <v>553</v>
      </c>
      <c r="B987" s="1209" t="s">
        <v>42</v>
      </c>
      <c r="C987" s="1210" t="e">
        <v>#DIV/0!</v>
      </c>
      <c r="D987" s="1210" t="e">
        <v>#DIV/0!</v>
      </c>
      <c r="E987" s="1230"/>
      <c r="F987" s="1231"/>
      <c r="G987" s="1231"/>
      <c r="H987" s="1232"/>
      <c r="I987" s="1227"/>
      <c r="J987" s="1210" t="s">
        <v>42</v>
      </c>
      <c r="K987" s="1210"/>
      <c r="L987" s="1227"/>
      <c r="M987" s="1227"/>
      <c r="N987" s="1210" t="s">
        <v>42</v>
      </c>
      <c r="O987" s="1210"/>
      <c r="P987" s="1210">
        <v>0</v>
      </c>
      <c r="Q987" s="1210">
        <v>0</v>
      </c>
      <c r="R987" s="1210" t="s">
        <v>42</v>
      </c>
      <c r="S987" s="1213"/>
    </row>
    <row r="988" spans="1:19" s="1187" customFormat="1" ht="18" customHeight="1" hidden="1">
      <c r="A988" s="1225" t="s">
        <v>554</v>
      </c>
      <c r="B988" s="1209" t="s">
        <v>42</v>
      </c>
      <c r="C988" s="1210" t="s">
        <v>42</v>
      </c>
      <c r="D988" s="1210" t="s">
        <v>42</v>
      </c>
      <c r="E988" s="1215" t="s">
        <v>42</v>
      </c>
      <c r="F988" s="1216" t="s">
        <v>42</v>
      </c>
      <c r="G988" s="1216" t="s">
        <v>42</v>
      </c>
      <c r="H988" s="1212" t="s">
        <v>42</v>
      </c>
      <c r="I988" s="1210" t="s">
        <v>42</v>
      </c>
      <c r="J988" s="1227"/>
      <c r="K988" s="1210"/>
      <c r="L988" s="1210" t="s">
        <v>42</v>
      </c>
      <c r="M988" s="1210" t="s">
        <v>42</v>
      </c>
      <c r="N988" s="1227"/>
      <c r="O988" s="1210"/>
      <c r="P988" s="1210" t="s">
        <v>42</v>
      </c>
      <c r="Q988" s="1210" t="s">
        <v>42</v>
      </c>
      <c r="R988" s="1210">
        <v>0</v>
      </c>
      <c r="S988" s="1213"/>
    </row>
    <row r="989" spans="1:19" s="1187" customFormat="1" ht="18" customHeight="1" hidden="1">
      <c r="A989" s="1226" t="s">
        <v>621</v>
      </c>
      <c r="B989" s="1209"/>
      <c r="C989" s="1227" t="e">
        <v>#DIV/0!</v>
      </c>
      <c r="D989" s="1227" t="e">
        <v>#DIV/0!</v>
      </c>
      <c r="E989" s="1215">
        <v>0</v>
      </c>
      <c r="F989" s="1216">
        <v>0</v>
      </c>
      <c r="G989" s="1216">
        <v>0</v>
      </c>
      <c r="H989" s="1212">
        <v>0</v>
      </c>
      <c r="I989" s="1210">
        <v>0</v>
      </c>
      <c r="J989" s="1210">
        <v>0</v>
      </c>
      <c r="K989" s="1210"/>
      <c r="L989" s="1210">
        <v>0</v>
      </c>
      <c r="M989" s="1210">
        <v>0</v>
      </c>
      <c r="N989" s="1210">
        <v>0</v>
      </c>
      <c r="O989" s="1210"/>
      <c r="P989" s="1210">
        <v>0</v>
      </c>
      <c r="Q989" s="1210">
        <v>0</v>
      </c>
      <c r="R989" s="1210">
        <v>0</v>
      </c>
      <c r="S989" s="1213"/>
    </row>
    <row r="990" spans="1:19" s="1187" customFormat="1" ht="18" customHeight="1" hidden="1">
      <c r="A990" s="1225" t="s">
        <v>552</v>
      </c>
      <c r="B990" s="1209" t="s">
        <v>42</v>
      </c>
      <c r="C990" s="1210" t="e">
        <v>#DIV/0!</v>
      </c>
      <c r="D990" s="1210" t="e">
        <v>#DIV/0!</v>
      </c>
      <c r="E990" s="1230"/>
      <c r="F990" s="1231"/>
      <c r="G990" s="1231"/>
      <c r="H990" s="1232"/>
      <c r="I990" s="1227"/>
      <c r="J990" s="1210" t="s">
        <v>42</v>
      </c>
      <c r="K990" s="1210"/>
      <c r="L990" s="1227"/>
      <c r="M990" s="1227"/>
      <c r="N990" s="1210" t="s">
        <v>42</v>
      </c>
      <c r="O990" s="1210"/>
      <c r="P990" s="1210">
        <v>0</v>
      </c>
      <c r="Q990" s="1210">
        <v>0</v>
      </c>
      <c r="R990" s="1210" t="s">
        <v>42</v>
      </c>
      <c r="S990" s="1213"/>
    </row>
    <row r="991" spans="1:19" s="1187" customFormat="1" ht="18" customHeight="1" hidden="1">
      <c r="A991" s="1225" t="s">
        <v>553</v>
      </c>
      <c r="B991" s="1209" t="s">
        <v>42</v>
      </c>
      <c r="C991" s="1210" t="e">
        <v>#DIV/0!</v>
      </c>
      <c r="D991" s="1210" t="e">
        <v>#DIV/0!</v>
      </c>
      <c r="E991" s="1230"/>
      <c r="F991" s="1231"/>
      <c r="G991" s="1231"/>
      <c r="H991" s="1232"/>
      <c r="I991" s="1227"/>
      <c r="J991" s="1210" t="s">
        <v>42</v>
      </c>
      <c r="K991" s="1210"/>
      <c r="L991" s="1227"/>
      <c r="M991" s="1227"/>
      <c r="N991" s="1210" t="s">
        <v>42</v>
      </c>
      <c r="O991" s="1210"/>
      <c r="P991" s="1210">
        <v>0</v>
      </c>
      <c r="Q991" s="1210">
        <v>0</v>
      </c>
      <c r="R991" s="1210" t="s">
        <v>42</v>
      </c>
      <c r="S991" s="1213"/>
    </row>
    <row r="992" spans="1:19" s="1187" customFormat="1" ht="18" customHeight="1" hidden="1" thickBot="1">
      <c r="A992" s="1241" t="s">
        <v>554</v>
      </c>
      <c r="B992" s="1242" t="s">
        <v>42</v>
      </c>
      <c r="C992" s="1243" t="s">
        <v>42</v>
      </c>
      <c r="D992" s="1243" t="s">
        <v>42</v>
      </c>
      <c r="E992" s="1244" t="s">
        <v>42</v>
      </c>
      <c r="F992" s="1245" t="s">
        <v>42</v>
      </c>
      <c r="G992" s="1245" t="s">
        <v>42</v>
      </c>
      <c r="H992" s="1246" t="s">
        <v>42</v>
      </c>
      <c r="I992" s="1243" t="s">
        <v>42</v>
      </c>
      <c r="J992" s="1247"/>
      <c r="K992" s="1243"/>
      <c r="L992" s="1243" t="s">
        <v>42</v>
      </c>
      <c r="M992" s="1243" t="s">
        <v>42</v>
      </c>
      <c r="N992" s="1247"/>
      <c r="O992" s="1243"/>
      <c r="P992" s="1243" t="s">
        <v>42</v>
      </c>
      <c r="Q992" s="1243" t="s">
        <v>42</v>
      </c>
      <c r="R992" s="1243">
        <v>0</v>
      </c>
      <c r="S992" s="1248"/>
    </row>
    <row r="993" spans="1:19" ht="20.25" customHeight="1">
      <c r="A993" s="1201" t="s">
        <v>583</v>
      </c>
      <c r="B993" s="1265" t="s">
        <v>42</v>
      </c>
      <c r="C993" s="1203"/>
      <c r="D993" s="1203"/>
      <c r="E993" s="1204"/>
      <c r="F993" s="1205"/>
      <c r="G993" s="1205"/>
      <c r="H993" s="1206"/>
      <c r="I993" s="1205"/>
      <c r="J993" s="1205"/>
      <c r="K993" s="1205"/>
      <c r="L993" s="1205"/>
      <c r="M993" s="1205"/>
      <c r="N993" s="1205"/>
      <c r="O993" s="1205"/>
      <c r="P993" s="1205"/>
      <c r="Q993" s="1205"/>
      <c r="R993" s="1205"/>
      <c r="S993" s="1207"/>
    </row>
    <row r="994" spans="1:19" ht="18" customHeight="1">
      <c r="A994" s="1208" t="s">
        <v>552</v>
      </c>
      <c r="B994" s="1209" t="s">
        <v>42</v>
      </c>
      <c r="C994" s="1210"/>
      <c r="D994" s="1210"/>
      <c r="E994" s="1211"/>
      <c r="F994" s="1210"/>
      <c r="G994" s="1210"/>
      <c r="H994" s="1212"/>
      <c r="I994" s="1210"/>
      <c r="J994" s="1210" t="s">
        <v>42</v>
      </c>
      <c r="K994" s="1210"/>
      <c r="L994" s="1210"/>
      <c r="M994" s="1210"/>
      <c r="N994" s="1210" t="s">
        <v>42</v>
      </c>
      <c r="O994" s="1210"/>
      <c r="P994" s="1210"/>
      <c r="Q994" s="1210"/>
      <c r="R994" s="1210" t="s">
        <v>42</v>
      </c>
      <c r="S994" s="1213"/>
    </row>
    <row r="995" spans="1:19" ht="18" customHeight="1">
      <c r="A995" s="1208" t="s">
        <v>553</v>
      </c>
      <c r="B995" s="1209" t="s">
        <v>42</v>
      </c>
      <c r="C995" s="1210"/>
      <c r="D995" s="1210"/>
      <c r="E995" s="1211"/>
      <c r="F995" s="1210"/>
      <c r="G995" s="1210"/>
      <c r="H995" s="1212"/>
      <c r="I995" s="1210"/>
      <c r="J995" s="1210" t="s">
        <v>42</v>
      </c>
      <c r="K995" s="1210"/>
      <c r="L995" s="1210"/>
      <c r="M995" s="1210"/>
      <c r="N995" s="1210" t="s">
        <v>42</v>
      </c>
      <c r="O995" s="1210"/>
      <c r="P995" s="1210"/>
      <c r="Q995" s="1210"/>
      <c r="R995" s="1210" t="s">
        <v>42</v>
      </c>
      <c r="S995" s="1213"/>
    </row>
    <row r="996" spans="1:19" ht="18" customHeight="1" thickBot="1">
      <c r="A996" s="1214" t="s">
        <v>554</v>
      </c>
      <c r="B996" s="1242" t="s">
        <v>42</v>
      </c>
      <c r="C996" s="1243" t="s">
        <v>42</v>
      </c>
      <c r="D996" s="1243" t="s">
        <v>42</v>
      </c>
      <c r="E996" s="1244" t="s">
        <v>42</v>
      </c>
      <c r="F996" s="1245" t="s">
        <v>42</v>
      </c>
      <c r="G996" s="1245" t="s">
        <v>42</v>
      </c>
      <c r="H996" s="1266" t="s">
        <v>42</v>
      </c>
      <c r="I996" s="1245" t="s">
        <v>42</v>
      </c>
      <c r="J996" s="1243"/>
      <c r="K996" s="1243"/>
      <c r="L996" s="1245" t="s">
        <v>42</v>
      </c>
      <c r="M996" s="1245" t="s">
        <v>42</v>
      </c>
      <c r="N996" s="1243"/>
      <c r="O996" s="1243"/>
      <c r="P996" s="1245" t="s">
        <v>42</v>
      </c>
      <c r="Q996" s="1245" t="s">
        <v>42</v>
      </c>
      <c r="R996" s="1243"/>
      <c r="S996" s="1248"/>
    </row>
    <row r="997" spans="1:169" s="1275" customFormat="1" ht="24" customHeight="1" thickBot="1">
      <c r="A997" s="1267" t="s">
        <v>685</v>
      </c>
      <c r="B997" s="1268"/>
      <c r="C997" s="1269"/>
      <c r="D997" s="1270"/>
      <c r="E997" s="1271"/>
      <c r="F997" s="1272"/>
      <c r="G997" s="1272"/>
      <c r="H997" s="1273"/>
      <c r="I997" s="1270"/>
      <c r="J997" s="1270"/>
      <c r="K997" s="1270"/>
      <c r="L997" s="1270"/>
      <c r="M997" s="1270"/>
      <c r="N997" s="1270"/>
      <c r="O997" s="1270"/>
      <c r="P997" s="1270"/>
      <c r="Q997" s="1270"/>
      <c r="R997" s="1270"/>
      <c r="S997" s="1274"/>
      <c r="T997" s="1187"/>
      <c r="U997" s="1187"/>
      <c r="V997" s="1187"/>
      <c r="W997" s="1187"/>
      <c r="X997" s="1187"/>
      <c r="Y997" s="1187"/>
      <c r="Z997" s="1187"/>
      <c r="AA997" s="1187"/>
      <c r="AB997" s="1187"/>
      <c r="AC997" s="1187"/>
      <c r="AD997" s="1187"/>
      <c r="AE997" s="1187"/>
      <c r="AF997" s="1187"/>
      <c r="AG997" s="1187"/>
      <c r="AH997" s="1187"/>
      <c r="AI997" s="1187"/>
      <c r="AJ997" s="1187"/>
      <c r="AK997" s="1187"/>
      <c r="AL997" s="1187"/>
      <c r="AM997" s="1187"/>
      <c r="AN997" s="1187"/>
      <c r="AO997" s="1187"/>
      <c r="AP997" s="1187"/>
      <c r="AQ997" s="1187"/>
      <c r="AR997" s="1187"/>
      <c r="AS997" s="1187"/>
      <c r="AT997" s="1187"/>
      <c r="AU997" s="1187"/>
      <c r="AV997" s="1187"/>
      <c r="AW997" s="1187"/>
      <c r="AX997" s="1187"/>
      <c r="AY997" s="1187"/>
      <c r="AZ997" s="1187"/>
      <c r="BA997" s="1187"/>
      <c r="BB997" s="1187"/>
      <c r="BC997" s="1187"/>
      <c r="BD997" s="1187"/>
      <c r="BE997" s="1187"/>
      <c r="BF997" s="1187"/>
      <c r="BG997" s="1187"/>
      <c r="BH997" s="1187"/>
      <c r="BI997" s="1187"/>
      <c r="BJ997" s="1187"/>
      <c r="BK997" s="1187"/>
      <c r="BL997" s="1187"/>
      <c r="BM997" s="1187"/>
      <c r="BN997" s="1187"/>
      <c r="BO997" s="1187"/>
      <c r="BP997" s="1187"/>
      <c r="BQ997" s="1187"/>
      <c r="BR997" s="1187"/>
      <c r="BS997" s="1187"/>
      <c r="BT997" s="1187"/>
      <c r="BU997" s="1187"/>
      <c r="BV997" s="1187"/>
      <c r="BW997" s="1187"/>
      <c r="BX997" s="1187"/>
      <c r="BY997" s="1187"/>
      <c r="BZ997" s="1187"/>
      <c r="CA997" s="1187"/>
      <c r="CB997" s="1187"/>
      <c r="CC997" s="1187"/>
      <c r="CD997" s="1187"/>
      <c r="CE997" s="1187"/>
      <c r="CF997" s="1187"/>
      <c r="CG997" s="1187"/>
      <c r="CH997" s="1187"/>
      <c r="CI997" s="1187"/>
      <c r="CJ997" s="1187"/>
      <c r="CK997" s="1187"/>
      <c r="CL997" s="1187"/>
      <c r="CM997" s="1187"/>
      <c r="CN997" s="1187"/>
      <c r="CO997" s="1187"/>
      <c r="CP997" s="1187"/>
      <c r="CQ997" s="1187"/>
      <c r="CR997" s="1187"/>
      <c r="CS997" s="1187"/>
      <c r="CT997" s="1187"/>
      <c r="CU997" s="1187"/>
      <c r="CV997" s="1187"/>
      <c r="CW997" s="1187"/>
      <c r="CX997" s="1187"/>
      <c r="CY997" s="1187"/>
      <c r="CZ997" s="1187"/>
      <c r="DA997" s="1187"/>
      <c r="DB997" s="1187"/>
      <c r="DC997" s="1187"/>
      <c r="DD997" s="1187"/>
      <c r="DE997" s="1187"/>
      <c r="DF997" s="1187"/>
      <c r="DG997" s="1187"/>
      <c r="DH997" s="1187"/>
      <c r="DI997" s="1187"/>
      <c r="DJ997" s="1187"/>
      <c r="DK997" s="1187"/>
      <c r="DL997" s="1187"/>
      <c r="DM997" s="1187"/>
      <c r="DN997" s="1187"/>
      <c r="DO997" s="1187"/>
      <c r="DP997" s="1187"/>
      <c r="DQ997" s="1187"/>
      <c r="DR997" s="1187"/>
      <c r="DS997" s="1187"/>
      <c r="DT997" s="1187"/>
      <c r="DU997" s="1187"/>
      <c r="DV997" s="1187"/>
      <c r="DW997" s="1187"/>
      <c r="DX997" s="1187"/>
      <c r="DY997" s="1187"/>
      <c r="DZ997" s="1187"/>
      <c r="EA997" s="1187"/>
      <c r="EB997" s="1187"/>
      <c r="EC997" s="1187"/>
      <c r="ED997" s="1187"/>
      <c r="EE997" s="1187"/>
      <c r="EF997" s="1187"/>
      <c r="EG997" s="1187"/>
      <c r="EH997" s="1187"/>
      <c r="EI997" s="1187"/>
      <c r="EJ997" s="1187"/>
      <c r="EK997" s="1187"/>
      <c r="EL997" s="1187"/>
      <c r="EM997" s="1187"/>
      <c r="EN997" s="1187"/>
      <c r="EO997" s="1187"/>
      <c r="EP997" s="1187"/>
      <c r="EQ997" s="1187"/>
      <c r="ER997" s="1187"/>
      <c r="ES997" s="1187"/>
      <c r="ET997" s="1187"/>
      <c r="EU997" s="1187"/>
      <c r="EV997" s="1187"/>
      <c r="EW997" s="1187"/>
      <c r="EX997" s="1187"/>
      <c r="EY997" s="1187"/>
      <c r="EZ997" s="1187"/>
      <c r="FA997" s="1187"/>
      <c r="FB997" s="1187"/>
      <c r="FC997" s="1187"/>
      <c r="FD997" s="1187"/>
      <c r="FE997" s="1187"/>
      <c r="FF997" s="1187"/>
      <c r="FG997" s="1187"/>
      <c r="FH997" s="1187"/>
      <c r="FI997" s="1187"/>
      <c r="FJ997" s="1187"/>
      <c r="FK997" s="1187"/>
      <c r="FL997" s="1187"/>
      <c r="FM997" s="1187"/>
    </row>
    <row r="998" spans="1:169" s="1275" customFormat="1" ht="18" customHeight="1">
      <c r="A998" s="1201" t="s">
        <v>584</v>
      </c>
      <c r="B998" s="1202" t="s">
        <v>42</v>
      </c>
      <c r="C998" s="1203"/>
      <c r="D998" s="1203"/>
      <c r="E998" s="1204"/>
      <c r="F998" s="1205"/>
      <c r="G998" s="1205"/>
      <c r="H998" s="1206"/>
      <c r="I998" s="1205"/>
      <c r="J998" s="1205"/>
      <c r="K998" s="1205"/>
      <c r="L998" s="1205"/>
      <c r="M998" s="1205"/>
      <c r="N998" s="1205"/>
      <c r="O998" s="1205"/>
      <c r="P998" s="1205"/>
      <c r="Q998" s="1205"/>
      <c r="R998" s="1205"/>
      <c r="S998" s="1207"/>
      <c r="T998" s="1187"/>
      <c r="U998" s="1187"/>
      <c r="V998" s="1187"/>
      <c r="W998" s="1187"/>
      <c r="X998" s="1187"/>
      <c r="Y998" s="1187"/>
      <c r="Z998" s="1187"/>
      <c r="AA998" s="1187"/>
      <c r="AB998" s="1187"/>
      <c r="AC998" s="1187"/>
      <c r="AD998" s="1187"/>
      <c r="AE998" s="1187"/>
      <c r="AF998" s="1187"/>
      <c r="AG998" s="1187"/>
      <c r="AH998" s="1187"/>
      <c r="AI998" s="1187"/>
      <c r="AJ998" s="1187"/>
      <c r="AK998" s="1187"/>
      <c r="AL998" s="1187"/>
      <c r="AM998" s="1187"/>
      <c r="AN998" s="1187"/>
      <c r="AO998" s="1187"/>
      <c r="AP998" s="1187"/>
      <c r="AQ998" s="1187"/>
      <c r="AR998" s="1187"/>
      <c r="AS998" s="1187"/>
      <c r="AT998" s="1187"/>
      <c r="AU998" s="1187"/>
      <c r="AV998" s="1187"/>
      <c r="AW998" s="1187"/>
      <c r="AX998" s="1187"/>
      <c r="AY998" s="1187"/>
      <c r="AZ998" s="1187"/>
      <c r="BA998" s="1187"/>
      <c r="BB998" s="1187"/>
      <c r="BC998" s="1187"/>
      <c r="BD998" s="1187"/>
      <c r="BE998" s="1187"/>
      <c r="BF998" s="1187"/>
      <c r="BG998" s="1187"/>
      <c r="BH998" s="1187"/>
      <c r="BI998" s="1187"/>
      <c r="BJ998" s="1187"/>
      <c r="BK998" s="1187"/>
      <c r="BL998" s="1187"/>
      <c r="BM998" s="1187"/>
      <c r="BN998" s="1187"/>
      <c r="BO998" s="1187"/>
      <c r="BP998" s="1187"/>
      <c r="BQ998" s="1187"/>
      <c r="BR998" s="1187"/>
      <c r="BS998" s="1187"/>
      <c r="BT998" s="1187"/>
      <c r="BU998" s="1187"/>
      <c r="BV998" s="1187"/>
      <c r="BW998" s="1187"/>
      <c r="BX998" s="1187"/>
      <c r="BY998" s="1187"/>
      <c r="BZ998" s="1187"/>
      <c r="CA998" s="1187"/>
      <c r="CB998" s="1187"/>
      <c r="CC998" s="1187"/>
      <c r="CD998" s="1187"/>
      <c r="CE998" s="1187"/>
      <c r="CF998" s="1187"/>
      <c r="CG998" s="1187"/>
      <c r="CH998" s="1187"/>
      <c r="CI998" s="1187"/>
      <c r="CJ998" s="1187"/>
      <c r="CK998" s="1187"/>
      <c r="CL998" s="1187"/>
      <c r="CM998" s="1187"/>
      <c r="CN998" s="1187"/>
      <c r="CO998" s="1187"/>
      <c r="CP998" s="1187"/>
      <c r="CQ998" s="1187"/>
      <c r="CR998" s="1187"/>
      <c r="CS998" s="1187"/>
      <c r="CT998" s="1187"/>
      <c r="CU998" s="1187"/>
      <c r="CV998" s="1187"/>
      <c r="CW998" s="1187"/>
      <c r="CX998" s="1187"/>
      <c r="CY998" s="1187"/>
      <c r="CZ998" s="1187"/>
      <c r="DA998" s="1187"/>
      <c r="DB998" s="1187"/>
      <c r="DC998" s="1187"/>
      <c r="DD998" s="1187"/>
      <c r="DE998" s="1187"/>
      <c r="DF998" s="1187"/>
      <c r="DG998" s="1187"/>
      <c r="DH998" s="1187"/>
      <c r="DI998" s="1187"/>
      <c r="DJ998" s="1187"/>
      <c r="DK998" s="1187"/>
      <c r="DL998" s="1187"/>
      <c r="DM998" s="1187"/>
      <c r="DN998" s="1187"/>
      <c r="DO998" s="1187"/>
      <c r="DP998" s="1187"/>
      <c r="DQ998" s="1187"/>
      <c r="DR998" s="1187"/>
      <c r="DS998" s="1187"/>
      <c r="DT998" s="1187"/>
      <c r="DU998" s="1187"/>
      <c r="DV998" s="1187"/>
      <c r="DW998" s="1187"/>
      <c r="DX998" s="1187"/>
      <c r="DY998" s="1187"/>
      <c r="DZ998" s="1187"/>
      <c r="EA998" s="1187"/>
      <c r="EB998" s="1187"/>
      <c r="EC998" s="1187"/>
      <c r="ED998" s="1187"/>
      <c r="EE998" s="1187"/>
      <c r="EF998" s="1187"/>
      <c r="EG998" s="1187"/>
      <c r="EH998" s="1187"/>
      <c r="EI998" s="1187"/>
      <c r="EJ998" s="1187"/>
      <c r="EK998" s="1187"/>
      <c r="EL998" s="1187"/>
      <c r="EM998" s="1187"/>
      <c r="EN998" s="1187"/>
      <c r="EO998" s="1187"/>
      <c r="EP998" s="1187"/>
      <c r="EQ998" s="1187"/>
      <c r="ER998" s="1187"/>
      <c r="ES998" s="1187"/>
      <c r="ET998" s="1187"/>
      <c r="EU998" s="1187"/>
      <c r="EV998" s="1187"/>
      <c r="EW998" s="1187"/>
      <c r="EX998" s="1187"/>
      <c r="EY998" s="1187"/>
      <c r="EZ998" s="1187"/>
      <c r="FA998" s="1187"/>
      <c r="FB998" s="1187"/>
      <c r="FC998" s="1187"/>
      <c r="FD998" s="1187"/>
      <c r="FE998" s="1187"/>
      <c r="FF998" s="1187"/>
      <c r="FG998" s="1187"/>
      <c r="FH998" s="1187"/>
      <c r="FI998" s="1187"/>
      <c r="FJ998" s="1187"/>
      <c r="FK998" s="1187"/>
      <c r="FL998" s="1187"/>
      <c r="FM998" s="1187"/>
    </row>
    <row r="999" spans="1:169" s="1275" customFormat="1" ht="18" customHeight="1">
      <c r="A999" s="1208" t="s">
        <v>552</v>
      </c>
      <c r="B999" s="1209" t="s">
        <v>42</v>
      </c>
      <c r="C999" s="1210"/>
      <c r="D999" s="1210"/>
      <c r="E999" s="1211"/>
      <c r="F999" s="1210"/>
      <c r="G999" s="1210"/>
      <c r="H999" s="1212"/>
      <c r="I999" s="1210"/>
      <c r="J999" s="1210" t="s">
        <v>42</v>
      </c>
      <c r="K999" s="1210"/>
      <c r="L999" s="1210"/>
      <c r="M999" s="1210"/>
      <c r="N999" s="1210" t="s">
        <v>42</v>
      </c>
      <c r="O999" s="1210"/>
      <c r="P999" s="1210"/>
      <c r="Q999" s="1210"/>
      <c r="R999" s="1210" t="s">
        <v>42</v>
      </c>
      <c r="S999" s="1213"/>
      <c r="T999" s="1187"/>
      <c r="U999" s="1187"/>
      <c r="V999" s="1187"/>
      <c r="W999" s="1187"/>
      <c r="X999" s="1187"/>
      <c r="Y999" s="1187"/>
      <c r="Z999" s="1187"/>
      <c r="AA999" s="1187"/>
      <c r="AB999" s="1187"/>
      <c r="AC999" s="1187"/>
      <c r="AD999" s="1187"/>
      <c r="AE999" s="1187"/>
      <c r="AF999" s="1187"/>
      <c r="AG999" s="1187"/>
      <c r="AH999" s="1187"/>
      <c r="AI999" s="1187"/>
      <c r="AJ999" s="1187"/>
      <c r="AK999" s="1187"/>
      <c r="AL999" s="1187"/>
      <c r="AM999" s="1187"/>
      <c r="AN999" s="1187"/>
      <c r="AO999" s="1187"/>
      <c r="AP999" s="1187"/>
      <c r="AQ999" s="1187"/>
      <c r="AR999" s="1187"/>
      <c r="AS999" s="1187"/>
      <c r="AT999" s="1187"/>
      <c r="AU999" s="1187"/>
      <c r="AV999" s="1187"/>
      <c r="AW999" s="1187"/>
      <c r="AX999" s="1187"/>
      <c r="AY999" s="1187"/>
      <c r="AZ999" s="1187"/>
      <c r="BA999" s="1187"/>
      <c r="BB999" s="1187"/>
      <c r="BC999" s="1187"/>
      <c r="BD999" s="1187"/>
      <c r="BE999" s="1187"/>
      <c r="BF999" s="1187"/>
      <c r="BG999" s="1187"/>
      <c r="BH999" s="1187"/>
      <c r="BI999" s="1187"/>
      <c r="BJ999" s="1187"/>
      <c r="BK999" s="1187"/>
      <c r="BL999" s="1187"/>
      <c r="BM999" s="1187"/>
      <c r="BN999" s="1187"/>
      <c r="BO999" s="1187"/>
      <c r="BP999" s="1187"/>
      <c r="BQ999" s="1187"/>
      <c r="BR999" s="1187"/>
      <c r="BS999" s="1187"/>
      <c r="BT999" s="1187"/>
      <c r="BU999" s="1187"/>
      <c r="BV999" s="1187"/>
      <c r="BW999" s="1187"/>
      <c r="BX999" s="1187"/>
      <c r="BY999" s="1187"/>
      <c r="BZ999" s="1187"/>
      <c r="CA999" s="1187"/>
      <c r="CB999" s="1187"/>
      <c r="CC999" s="1187"/>
      <c r="CD999" s="1187"/>
      <c r="CE999" s="1187"/>
      <c r="CF999" s="1187"/>
      <c r="CG999" s="1187"/>
      <c r="CH999" s="1187"/>
      <c r="CI999" s="1187"/>
      <c r="CJ999" s="1187"/>
      <c r="CK999" s="1187"/>
      <c r="CL999" s="1187"/>
      <c r="CM999" s="1187"/>
      <c r="CN999" s="1187"/>
      <c r="CO999" s="1187"/>
      <c r="CP999" s="1187"/>
      <c r="CQ999" s="1187"/>
      <c r="CR999" s="1187"/>
      <c r="CS999" s="1187"/>
      <c r="CT999" s="1187"/>
      <c r="CU999" s="1187"/>
      <c r="CV999" s="1187"/>
      <c r="CW999" s="1187"/>
      <c r="CX999" s="1187"/>
      <c r="CY999" s="1187"/>
      <c r="CZ999" s="1187"/>
      <c r="DA999" s="1187"/>
      <c r="DB999" s="1187"/>
      <c r="DC999" s="1187"/>
      <c r="DD999" s="1187"/>
      <c r="DE999" s="1187"/>
      <c r="DF999" s="1187"/>
      <c r="DG999" s="1187"/>
      <c r="DH999" s="1187"/>
      <c r="DI999" s="1187"/>
      <c r="DJ999" s="1187"/>
      <c r="DK999" s="1187"/>
      <c r="DL999" s="1187"/>
      <c r="DM999" s="1187"/>
      <c r="DN999" s="1187"/>
      <c r="DO999" s="1187"/>
      <c r="DP999" s="1187"/>
      <c r="DQ999" s="1187"/>
      <c r="DR999" s="1187"/>
      <c r="DS999" s="1187"/>
      <c r="DT999" s="1187"/>
      <c r="DU999" s="1187"/>
      <c r="DV999" s="1187"/>
      <c r="DW999" s="1187"/>
      <c r="DX999" s="1187"/>
      <c r="DY999" s="1187"/>
      <c r="DZ999" s="1187"/>
      <c r="EA999" s="1187"/>
      <c r="EB999" s="1187"/>
      <c r="EC999" s="1187"/>
      <c r="ED999" s="1187"/>
      <c r="EE999" s="1187"/>
      <c r="EF999" s="1187"/>
      <c r="EG999" s="1187"/>
      <c r="EH999" s="1187"/>
      <c r="EI999" s="1187"/>
      <c r="EJ999" s="1187"/>
      <c r="EK999" s="1187"/>
      <c r="EL999" s="1187"/>
      <c r="EM999" s="1187"/>
      <c r="EN999" s="1187"/>
      <c r="EO999" s="1187"/>
      <c r="EP999" s="1187"/>
      <c r="EQ999" s="1187"/>
      <c r="ER999" s="1187"/>
      <c r="ES999" s="1187"/>
      <c r="ET999" s="1187"/>
      <c r="EU999" s="1187"/>
      <c r="EV999" s="1187"/>
      <c r="EW999" s="1187"/>
      <c r="EX999" s="1187"/>
      <c r="EY999" s="1187"/>
      <c r="EZ999" s="1187"/>
      <c r="FA999" s="1187"/>
      <c r="FB999" s="1187"/>
      <c r="FC999" s="1187"/>
      <c r="FD999" s="1187"/>
      <c r="FE999" s="1187"/>
      <c r="FF999" s="1187"/>
      <c r="FG999" s="1187"/>
      <c r="FH999" s="1187"/>
      <c r="FI999" s="1187"/>
      <c r="FJ999" s="1187"/>
      <c r="FK999" s="1187"/>
      <c r="FL999" s="1187"/>
      <c r="FM999" s="1187"/>
    </row>
    <row r="1000" spans="1:169" s="1275" customFormat="1" ht="18" customHeight="1">
      <c r="A1000" s="1208" t="s">
        <v>553</v>
      </c>
      <c r="B1000" s="1209" t="s">
        <v>42</v>
      </c>
      <c r="C1000" s="1210"/>
      <c r="D1000" s="1210"/>
      <c r="E1000" s="1211"/>
      <c r="F1000" s="1210"/>
      <c r="G1000" s="1210"/>
      <c r="H1000" s="1212"/>
      <c r="I1000" s="1210"/>
      <c r="J1000" s="1210" t="s">
        <v>42</v>
      </c>
      <c r="K1000" s="1210"/>
      <c r="L1000" s="1210"/>
      <c r="M1000" s="1210"/>
      <c r="N1000" s="1210" t="s">
        <v>42</v>
      </c>
      <c r="O1000" s="1210"/>
      <c r="P1000" s="1210"/>
      <c r="Q1000" s="1210"/>
      <c r="R1000" s="1210" t="s">
        <v>42</v>
      </c>
      <c r="S1000" s="1213"/>
      <c r="T1000" s="1187"/>
      <c r="U1000" s="1187"/>
      <c r="V1000" s="1187"/>
      <c r="W1000" s="1187"/>
      <c r="X1000" s="1187"/>
      <c r="Y1000" s="1187"/>
      <c r="Z1000" s="1187"/>
      <c r="AA1000" s="1187"/>
      <c r="AB1000" s="1187"/>
      <c r="AC1000" s="1187"/>
      <c r="AD1000" s="1187"/>
      <c r="AE1000" s="1187"/>
      <c r="AF1000" s="1187"/>
      <c r="AG1000" s="1187"/>
      <c r="AH1000" s="1187"/>
      <c r="AI1000" s="1187"/>
      <c r="AJ1000" s="1187"/>
      <c r="AK1000" s="1187"/>
      <c r="AL1000" s="1187"/>
      <c r="AM1000" s="1187"/>
      <c r="AN1000" s="1187"/>
      <c r="AO1000" s="1187"/>
      <c r="AP1000" s="1187"/>
      <c r="AQ1000" s="1187"/>
      <c r="AR1000" s="1187"/>
      <c r="AS1000" s="1187"/>
      <c r="AT1000" s="1187"/>
      <c r="AU1000" s="1187"/>
      <c r="AV1000" s="1187"/>
      <c r="AW1000" s="1187"/>
      <c r="AX1000" s="1187"/>
      <c r="AY1000" s="1187"/>
      <c r="AZ1000" s="1187"/>
      <c r="BA1000" s="1187"/>
      <c r="BB1000" s="1187"/>
      <c r="BC1000" s="1187"/>
      <c r="BD1000" s="1187"/>
      <c r="BE1000" s="1187"/>
      <c r="BF1000" s="1187"/>
      <c r="BG1000" s="1187"/>
      <c r="BH1000" s="1187"/>
      <c r="BI1000" s="1187"/>
      <c r="BJ1000" s="1187"/>
      <c r="BK1000" s="1187"/>
      <c r="BL1000" s="1187"/>
      <c r="BM1000" s="1187"/>
      <c r="BN1000" s="1187"/>
      <c r="BO1000" s="1187"/>
      <c r="BP1000" s="1187"/>
      <c r="BQ1000" s="1187"/>
      <c r="BR1000" s="1187"/>
      <c r="BS1000" s="1187"/>
      <c r="BT1000" s="1187"/>
      <c r="BU1000" s="1187"/>
      <c r="BV1000" s="1187"/>
      <c r="BW1000" s="1187"/>
      <c r="BX1000" s="1187"/>
      <c r="BY1000" s="1187"/>
      <c r="BZ1000" s="1187"/>
      <c r="CA1000" s="1187"/>
      <c r="CB1000" s="1187"/>
      <c r="CC1000" s="1187"/>
      <c r="CD1000" s="1187"/>
      <c r="CE1000" s="1187"/>
      <c r="CF1000" s="1187"/>
      <c r="CG1000" s="1187"/>
      <c r="CH1000" s="1187"/>
      <c r="CI1000" s="1187"/>
      <c r="CJ1000" s="1187"/>
      <c r="CK1000" s="1187"/>
      <c r="CL1000" s="1187"/>
      <c r="CM1000" s="1187"/>
      <c r="CN1000" s="1187"/>
      <c r="CO1000" s="1187"/>
      <c r="CP1000" s="1187"/>
      <c r="CQ1000" s="1187"/>
      <c r="CR1000" s="1187"/>
      <c r="CS1000" s="1187"/>
      <c r="CT1000" s="1187"/>
      <c r="CU1000" s="1187"/>
      <c r="CV1000" s="1187"/>
      <c r="CW1000" s="1187"/>
      <c r="CX1000" s="1187"/>
      <c r="CY1000" s="1187"/>
      <c r="CZ1000" s="1187"/>
      <c r="DA1000" s="1187"/>
      <c r="DB1000" s="1187"/>
      <c r="DC1000" s="1187"/>
      <c r="DD1000" s="1187"/>
      <c r="DE1000" s="1187"/>
      <c r="DF1000" s="1187"/>
      <c r="DG1000" s="1187"/>
      <c r="DH1000" s="1187"/>
      <c r="DI1000" s="1187"/>
      <c r="DJ1000" s="1187"/>
      <c r="DK1000" s="1187"/>
      <c r="DL1000" s="1187"/>
      <c r="DM1000" s="1187"/>
      <c r="DN1000" s="1187"/>
      <c r="DO1000" s="1187"/>
      <c r="DP1000" s="1187"/>
      <c r="DQ1000" s="1187"/>
      <c r="DR1000" s="1187"/>
      <c r="DS1000" s="1187"/>
      <c r="DT1000" s="1187"/>
      <c r="DU1000" s="1187"/>
      <c r="DV1000" s="1187"/>
      <c r="DW1000" s="1187"/>
      <c r="DX1000" s="1187"/>
      <c r="DY1000" s="1187"/>
      <c r="DZ1000" s="1187"/>
      <c r="EA1000" s="1187"/>
      <c r="EB1000" s="1187"/>
      <c r="EC1000" s="1187"/>
      <c r="ED1000" s="1187"/>
      <c r="EE1000" s="1187"/>
      <c r="EF1000" s="1187"/>
      <c r="EG1000" s="1187"/>
      <c r="EH1000" s="1187"/>
      <c r="EI1000" s="1187"/>
      <c r="EJ1000" s="1187"/>
      <c r="EK1000" s="1187"/>
      <c r="EL1000" s="1187"/>
      <c r="EM1000" s="1187"/>
      <c r="EN1000" s="1187"/>
      <c r="EO1000" s="1187"/>
      <c r="EP1000" s="1187"/>
      <c r="EQ1000" s="1187"/>
      <c r="ER1000" s="1187"/>
      <c r="ES1000" s="1187"/>
      <c r="ET1000" s="1187"/>
      <c r="EU1000" s="1187"/>
      <c r="EV1000" s="1187"/>
      <c r="EW1000" s="1187"/>
      <c r="EX1000" s="1187"/>
      <c r="EY1000" s="1187"/>
      <c r="EZ1000" s="1187"/>
      <c r="FA1000" s="1187"/>
      <c r="FB1000" s="1187"/>
      <c r="FC1000" s="1187"/>
      <c r="FD1000" s="1187"/>
      <c r="FE1000" s="1187"/>
      <c r="FF1000" s="1187"/>
      <c r="FG1000" s="1187"/>
      <c r="FH1000" s="1187"/>
      <c r="FI1000" s="1187"/>
      <c r="FJ1000" s="1187"/>
      <c r="FK1000" s="1187"/>
      <c r="FL1000" s="1187"/>
      <c r="FM1000" s="1187"/>
    </row>
    <row r="1001" spans="1:169" s="1275" customFormat="1" ht="18" customHeight="1" thickBot="1">
      <c r="A1001" s="1214" t="s">
        <v>554</v>
      </c>
      <c r="B1001" s="1209" t="s">
        <v>42</v>
      </c>
      <c r="C1001" s="1210" t="s">
        <v>42</v>
      </c>
      <c r="D1001" s="1210" t="s">
        <v>42</v>
      </c>
      <c r="E1001" s="1215" t="s">
        <v>42</v>
      </c>
      <c r="F1001" s="1216" t="s">
        <v>42</v>
      </c>
      <c r="G1001" s="1216" t="s">
        <v>42</v>
      </c>
      <c r="H1001" s="1217" t="s">
        <v>42</v>
      </c>
      <c r="I1001" s="1216" t="s">
        <v>42</v>
      </c>
      <c r="J1001" s="1210"/>
      <c r="K1001" s="1210"/>
      <c r="L1001" s="1216" t="s">
        <v>42</v>
      </c>
      <c r="M1001" s="1216" t="s">
        <v>42</v>
      </c>
      <c r="N1001" s="1210"/>
      <c r="O1001" s="1210"/>
      <c r="P1001" s="1216" t="s">
        <v>42</v>
      </c>
      <c r="Q1001" s="1216" t="s">
        <v>42</v>
      </c>
      <c r="R1001" s="1210"/>
      <c r="S1001" s="1213"/>
      <c r="T1001" s="1187"/>
      <c r="U1001" s="1187"/>
      <c r="V1001" s="1187"/>
      <c r="W1001" s="1187"/>
      <c r="X1001" s="1187"/>
      <c r="Y1001" s="1187"/>
      <c r="Z1001" s="1187"/>
      <c r="AA1001" s="1187"/>
      <c r="AB1001" s="1187"/>
      <c r="AC1001" s="1187"/>
      <c r="AD1001" s="1187"/>
      <c r="AE1001" s="1187"/>
      <c r="AF1001" s="1187"/>
      <c r="AG1001" s="1187"/>
      <c r="AH1001" s="1187"/>
      <c r="AI1001" s="1187"/>
      <c r="AJ1001" s="1187"/>
      <c r="AK1001" s="1187"/>
      <c r="AL1001" s="1187"/>
      <c r="AM1001" s="1187"/>
      <c r="AN1001" s="1187"/>
      <c r="AO1001" s="1187"/>
      <c r="AP1001" s="1187"/>
      <c r="AQ1001" s="1187"/>
      <c r="AR1001" s="1187"/>
      <c r="AS1001" s="1187"/>
      <c r="AT1001" s="1187"/>
      <c r="AU1001" s="1187"/>
      <c r="AV1001" s="1187"/>
      <c r="AW1001" s="1187"/>
      <c r="AX1001" s="1187"/>
      <c r="AY1001" s="1187"/>
      <c r="AZ1001" s="1187"/>
      <c r="BA1001" s="1187"/>
      <c r="BB1001" s="1187"/>
      <c r="BC1001" s="1187"/>
      <c r="BD1001" s="1187"/>
      <c r="BE1001" s="1187"/>
      <c r="BF1001" s="1187"/>
      <c r="BG1001" s="1187"/>
      <c r="BH1001" s="1187"/>
      <c r="BI1001" s="1187"/>
      <c r="BJ1001" s="1187"/>
      <c r="BK1001" s="1187"/>
      <c r="BL1001" s="1187"/>
      <c r="BM1001" s="1187"/>
      <c r="BN1001" s="1187"/>
      <c r="BO1001" s="1187"/>
      <c r="BP1001" s="1187"/>
      <c r="BQ1001" s="1187"/>
      <c r="BR1001" s="1187"/>
      <c r="BS1001" s="1187"/>
      <c r="BT1001" s="1187"/>
      <c r="BU1001" s="1187"/>
      <c r="BV1001" s="1187"/>
      <c r="BW1001" s="1187"/>
      <c r="BX1001" s="1187"/>
      <c r="BY1001" s="1187"/>
      <c r="BZ1001" s="1187"/>
      <c r="CA1001" s="1187"/>
      <c r="CB1001" s="1187"/>
      <c r="CC1001" s="1187"/>
      <c r="CD1001" s="1187"/>
      <c r="CE1001" s="1187"/>
      <c r="CF1001" s="1187"/>
      <c r="CG1001" s="1187"/>
      <c r="CH1001" s="1187"/>
      <c r="CI1001" s="1187"/>
      <c r="CJ1001" s="1187"/>
      <c r="CK1001" s="1187"/>
      <c r="CL1001" s="1187"/>
      <c r="CM1001" s="1187"/>
      <c r="CN1001" s="1187"/>
      <c r="CO1001" s="1187"/>
      <c r="CP1001" s="1187"/>
      <c r="CQ1001" s="1187"/>
      <c r="CR1001" s="1187"/>
      <c r="CS1001" s="1187"/>
      <c r="CT1001" s="1187"/>
      <c r="CU1001" s="1187"/>
      <c r="CV1001" s="1187"/>
      <c r="CW1001" s="1187"/>
      <c r="CX1001" s="1187"/>
      <c r="CY1001" s="1187"/>
      <c r="CZ1001" s="1187"/>
      <c r="DA1001" s="1187"/>
      <c r="DB1001" s="1187"/>
      <c r="DC1001" s="1187"/>
      <c r="DD1001" s="1187"/>
      <c r="DE1001" s="1187"/>
      <c r="DF1001" s="1187"/>
      <c r="DG1001" s="1187"/>
      <c r="DH1001" s="1187"/>
      <c r="DI1001" s="1187"/>
      <c r="DJ1001" s="1187"/>
      <c r="DK1001" s="1187"/>
      <c r="DL1001" s="1187"/>
      <c r="DM1001" s="1187"/>
      <c r="DN1001" s="1187"/>
      <c r="DO1001" s="1187"/>
      <c r="DP1001" s="1187"/>
      <c r="DQ1001" s="1187"/>
      <c r="DR1001" s="1187"/>
      <c r="DS1001" s="1187"/>
      <c r="DT1001" s="1187"/>
      <c r="DU1001" s="1187"/>
      <c r="DV1001" s="1187"/>
      <c r="DW1001" s="1187"/>
      <c r="DX1001" s="1187"/>
      <c r="DY1001" s="1187"/>
      <c r="DZ1001" s="1187"/>
      <c r="EA1001" s="1187"/>
      <c r="EB1001" s="1187"/>
      <c r="EC1001" s="1187"/>
      <c r="ED1001" s="1187"/>
      <c r="EE1001" s="1187"/>
      <c r="EF1001" s="1187"/>
      <c r="EG1001" s="1187"/>
      <c r="EH1001" s="1187"/>
      <c r="EI1001" s="1187"/>
      <c r="EJ1001" s="1187"/>
      <c r="EK1001" s="1187"/>
      <c r="EL1001" s="1187"/>
      <c r="EM1001" s="1187"/>
      <c r="EN1001" s="1187"/>
      <c r="EO1001" s="1187"/>
      <c r="EP1001" s="1187"/>
      <c r="EQ1001" s="1187"/>
      <c r="ER1001" s="1187"/>
      <c r="ES1001" s="1187"/>
      <c r="ET1001" s="1187"/>
      <c r="EU1001" s="1187"/>
      <c r="EV1001" s="1187"/>
      <c r="EW1001" s="1187"/>
      <c r="EX1001" s="1187"/>
      <c r="EY1001" s="1187"/>
      <c r="EZ1001" s="1187"/>
      <c r="FA1001" s="1187"/>
      <c r="FB1001" s="1187"/>
      <c r="FC1001" s="1187"/>
      <c r="FD1001" s="1187"/>
      <c r="FE1001" s="1187"/>
      <c r="FF1001" s="1187"/>
      <c r="FG1001" s="1187"/>
      <c r="FH1001" s="1187"/>
      <c r="FI1001" s="1187"/>
      <c r="FJ1001" s="1187"/>
      <c r="FK1001" s="1187"/>
      <c r="FL1001" s="1187"/>
      <c r="FM1001" s="1187"/>
    </row>
    <row r="1002" spans="1:169" s="1275" customFormat="1" ht="18" customHeight="1">
      <c r="A1002" s="1218" t="s">
        <v>577</v>
      </c>
      <c r="B1002" s="1219" t="s">
        <v>42</v>
      </c>
      <c r="C1002" s="1220"/>
      <c r="D1002" s="1220"/>
      <c r="E1002" s="1221"/>
      <c r="F1002" s="1222"/>
      <c r="G1002" s="1222"/>
      <c r="H1002" s="1223"/>
      <c r="I1002" s="1222"/>
      <c r="J1002" s="1222"/>
      <c r="K1002" s="1222"/>
      <c r="L1002" s="1222"/>
      <c r="M1002" s="1222"/>
      <c r="N1002" s="1222"/>
      <c r="O1002" s="1222"/>
      <c r="P1002" s="1222"/>
      <c r="Q1002" s="1222"/>
      <c r="R1002" s="1222"/>
      <c r="S1002" s="1224"/>
      <c r="T1002" s="1187"/>
      <c r="U1002" s="1187"/>
      <c r="V1002" s="1187"/>
      <c r="W1002" s="1187"/>
      <c r="X1002" s="1187"/>
      <c r="Y1002" s="1187"/>
      <c r="Z1002" s="1187"/>
      <c r="AA1002" s="1187"/>
      <c r="AB1002" s="1187"/>
      <c r="AC1002" s="1187"/>
      <c r="AD1002" s="1187"/>
      <c r="AE1002" s="1187"/>
      <c r="AF1002" s="1187"/>
      <c r="AG1002" s="1187"/>
      <c r="AH1002" s="1187"/>
      <c r="AI1002" s="1187"/>
      <c r="AJ1002" s="1187"/>
      <c r="AK1002" s="1187"/>
      <c r="AL1002" s="1187"/>
      <c r="AM1002" s="1187"/>
      <c r="AN1002" s="1187"/>
      <c r="AO1002" s="1187"/>
      <c r="AP1002" s="1187"/>
      <c r="AQ1002" s="1187"/>
      <c r="AR1002" s="1187"/>
      <c r="AS1002" s="1187"/>
      <c r="AT1002" s="1187"/>
      <c r="AU1002" s="1187"/>
      <c r="AV1002" s="1187"/>
      <c r="AW1002" s="1187"/>
      <c r="AX1002" s="1187"/>
      <c r="AY1002" s="1187"/>
      <c r="AZ1002" s="1187"/>
      <c r="BA1002" s="1187"/>
      <c r="BB1002" s="1187"/>
      <c r="BC1002" s="1187"/>
      <c r="BD1002" s="1187"/>
      <c r="BE1002" s="1187"/>
      <c r="BF1002" s="1187"/>
      <c r="BG1002" s="1187"/>
      <c r="BH1002" s="1187"/>
      <c r="BI1002" s="1187"/>
      <c r="BJ1002" s="1187"/>
      <c r="BK1002" s="1187"/>
      <c r="BL1002" s="1187"/>
      <c r="BM1002" s="1187"/>
      <c r="BN1002" s="1187"/>
      <c r="BO1002" s="1187"/>
      <c r="BP1002" s="1187"/>
      <c r="BQ1002" s="1187"/>
      <c r="BR1002" s="1187"/>
      <c r="BS1002" s="1187"/>
      <c r="BT1002" s="1187"/>
      <c r="BU1002" s="1187"/>
      <c r="BV1002" s="1187"/>
      <c r="BW1002" s="1187"/>
      <c r="BX1002" s="1187"/>
      <c r="BY1002" s="1187"/>
      <c r="BZ1002" s="1187"/>
      <c r="CA1002" s="1187"/>
      <c r="CB1002" s="1187"/>
      <c r="CC1002" s="1187"/>
      <c r="CD1002" s="1187"/>
      <c r="CE1002" s="1187"/>
      <c r="CF1002" s="1187"/>
      <c r="CG1002" s="1187"/>
      <c r="CH1002" s="1187"/>
      <c r="CI1002" s="1187"/>
      <c r="CJ1002" s="1187"/>
      <c r="CK1002" s="1187"/>
      <c r="CL1002" s="1187"/>
      <c r="CM1002" s="1187"/>
      <c r="CN1002" s="1187"/>
      <c r="CO1002" s="1187"/>
      <c r="CP1002" s="1187"/>
      <c r="CQ1002" s="1187"/>
      <c r="CR1002" s="1187"/>
      <c r="CS1002" s="1187"/>
      <c r="CT1002" s="1187"/>
      <c r="CU1002" s="1187"/>
      <c r="CV1002" s="1187"/>
      <c r="CW1002" s="1187"/>
      <c r="CX1002" s="1187"/>
      <c r="CY1002" s="1187"/>
      <c r="CZ1002" s="1187"/>
      <c r="DA1002" s="1187"/>
      <c r="DB1002" s="1187"/>
      <c r="DC1002" s="1187"/>
      <c r="DD1002" s="1187"/>
      <c r="DE1002" s="1187"/>
      <c r="DF1002" s="1187"/>
      <c r="DG1002" s="1187"/>
      <c r="DH1002" s="1187"/>
      <c r="DI1002" s="1187"/>
      <c r="DJ1002" s="1187"/>
      <c r="DK1002" s="1187"/>
      <c r="DL1002" s="1187"/>
      <c r="DM1002" s="1187"/>
      <c r="DN1002" s="1187"/>
      <c r="DO1002" s="1187"/>
      <c r="DP1002" s="1187"/>
      <c r="DQ1002" s="1187"/>
      <c r="DR1002" s="1187"/>
      <c r="DS1002" s="1187"/>
      <c r="DT1002" s="1187"/>
      <c r="DU1002" s="1187"/>
      <c r="DV1002" s="1187"/>
      <c r="DW1002" s="1187"/>
      <c r="DX1002" s="1187"/>
      <c r="DY1002" s="1187"/>
      <c r="DZ1002" s="1187"/>
      <c r="EA1002" s="1187"/>
      <c r="EB1002" s="1187"/>
      <c r="EC1002" s="1187"/>
      <c r="ED1002" s="1187"/>
      <c r="EE1002" s="1187"/>
      <c r="EF1002" s="1187"/>
      <c r="EG1002" s="1187"/>
      <c r="EH1002" s="1187"/>
      <c r="EI1002" s="1187"/>
      <c r="EJ1002" s="1187"/>
      <c r="EK1002" s="1187"/>
      <c r="EL1002" s="1187"/>
      <c r="EM1002" s="1187"/>
      <c r="EN1002" s="1187"/>
      <c r="EO1002" s="1187"/>
      <c r="EP1002" s="1187"/>
      <c r="EQ1002" s="1187"/>
      <c r="ER1002" s="1187"/>
      <c r="ES1002" s="1187"/>
      <c r="ET1002" s="1187"/>
      <c r="EU1002" s="1187"/>
      <c r="EV1002" s="1187"/>
      <c r="EW1002" s="1187"/>
      <c r="EX1002" s="1187"/>
      <c r="EY1002" s="1187"/>
      <c r="EZ1002" s="1187"/>
      <c r="FA1002" s="1187"/>
      <c r="FB1002" s="1187"/>
      <c r="FC1002" s="1187"/>
      <c r="FD1002" s="1187"/>
      <c r="FE1002" s="1187"/>
      <c r="FF1002" s="1187"/>
      <c r="FG1002" s="1187"/>
      <c r="FH1002" s="1187"/>
      <c r="FI1002" s="1187"/>
      <c r="FJ1002" s="1187"/>
      <c r="FK1002" s="1187"/>
      <c r="FL1002" s="1187"/>
      <c r="FM1002" s="1187"/>
    </row>
    <row r="1003" spans="1:169" s="1275" customFormat="1" ht="18" customHeight="1">
      <c r="A1003" s="1225" t="s">
        <v>552</v>
      </c>
      <c r="B1003" s="1209" t="s">
        <v>42</v>
      </c>
      <c r="C1003" s="1210"/>
      <c r="D1003" s="1210"/>
      <c r="E1003" s="1211"/>
      <c r="F1003" s="1210"/>
      <c r="G1003" s="1210"/>
      <c r="H1003" s="1212"/>
      <c r="I1003" s="1210"/>
      <c r="J1003" s="1210" t="s">
        <v>42</v>
      </c>
      <c r="K1003" s="1210"/>
      <c r="L1003" s="1210"/>
      <c r="M1003" s="1210"/>
      <c r="N1003" s="1210" t="s">
        <v>42</v>
      </c>
      <c r="O1003" s="1210"/>
      <c r="P1003" s="1210"/>
      <c r="Q1003" s="1210"/>
      <c r="R1003" s="1210" t="s">
        <v>42</v>
      </c>
      <c r="S1003" s="1213"/>
      <c r="T1003" s="1187"/>
      <c r="U1003" s="1187"/>
      <c r="V1003" s="1187"/>
      <c r="W1003" s="1187"/>
      <c r="X1003" s="1187"/>
      <c r="Y1003" s="1187"/>
      <c r="Z1003" s="1187"/>
      <c r="AA1003" s="1187"/>
      <c r="AB1003" s="1187"/>
      <c r="AC1003" s="1187"/>
      <c r="AD1003" s="1187"/>
      <c r="AE1003" s="1187"/>
      <c r="AF1003" s="1187"/>
      <c r="AG1003" s="1187"/>
      <c r="AH1003" s="1187"/>
      <c r="AI1003" s="1187"/>
      <c r="AJ1003" s="1187"/>
      <c r="AK1003" s="1187"/>
      <c r="AL1003" s="1187"/>
      <c r="AM1003" s="1187"/>
      <c r="AN1003" s="1187"/>
      <c r="AO1003" s="1187"/>
      <c r="AP1003" s="1187"/>
      <c r="AQ1003" s="1187"/>
      <c r="AR1003" s="1187"/>
      <c r="AS1003" s="1187"/>
      <c r="AT1003" s="1187"/>
      <c r="AU1003" s="1187"/>
      <c r="AV1003" s="1187"/>
      <c r="AW1003" s="1187"/>
      <c r="AX1003" s="1187"/>
      <c r="AY1003" s="1187"/>
      <c r="AZ1003" s="1187"/>
      <c r="BA1003" s="1187"/>
      <c r="BB1003" s="1187"/>
      <c r="BC1003" s="1187"/>
      <c r="BD1003" s="1187"/>
      <c r="BE1003" s="1187"/>
      <c r="BF1003" s="1187"/>
      <c r="BG1003" s="1187"/>
      <c r="BH1003" s="1187"/>
      <c r="BI1003" s="1187"/>
      <c r="BJ1003" s="1187"/>
      <c r="BK1003" s="1187"/>
      <c r="BL1003" s="1187"/>
      <c r="BM1003" s="1187"/>
      <c r="BN1003" s="1187"/>
      <c r="BO1003" s="1187"/>
      <c r="BP1003" s="1187"/>
      <c r="BQ1003" s="1187"/>
      <c r="BR1003" s="1187"/>
      <c r="BS1003" s="1187"/>
      <c r="BT1003" s="1187"/>
      <c r="BU1003" s="1187"/>
      <c r="BV1003" s="1187"/>
      <c r="BW1003" s="1187"/>
      <c r="BX1003" s="1187"/>
      <c r="BY1003" s="1187"/>
      <c r="BZ1003" s="1187"/>
      <c r="CA1003" s="1187"/>
      <c r="CB1003" s="1187"/>
      <c r="CC1003" s="1187"/>
      <c r="CD1003" s="1187"/>
      <c r="CE1003" s="1187"/>
      <c r="CF1003" s="1187"/>
      <c r="CG1003" s="1187"/>
      <c r="CH1003" s="1187"/>
      <c r="CI1003" s="1187"/>
      <c r="CJ1003" s="1187"/>
      <c r="CK1003" s="1187"/>
      <c r="CL1003" s="1187"/>
      <c r="CM1003" s="1187"/>
      <c r="CN1003" s="1187"/>
      <c r="CO1003" s="1187"/>
      <c r="CP1003" s="1187"/>
      <c r="CQ1003" s="1187"/>
      <c r="CR1003" s="1187"/>
      <c r="CS1003" s="1187"/>
      <c r="CT1003" s="1187"/>
      <c r="CU1003" s="1187"/>
      <c r="CV1003" s="1187"/>
      <c r="CW1003" s="1187"/>
      <c r="CX1003" s="1187"/>
      <c r="CY1003" s="1187"/>
      <c r="CZ1003" s="1187"/>
      <c r="DA1003" s="1187"/>
      <c r="DB1003" s="1187"/>
      <c r="DC1003" s="1187"/>
      <c r="DD1003" s="1187"/>
      <c r="DE1003" s="1187"/>
      <c r="DF1003" s="1187"/>
      <c r="DG1003" s="1187"/>
      <c r="DH1003" s="1187"/>
      <c r="DI1003" s="1187"/>
      <c r="DJ1003" s="1187"/>
      <c r="DK1003" s="1187"/>
      <c r="DL1003" s="1187"/>
      <c r="DM1003" s="1187"/>
      <c r="DN1003" s="1187"/>
      <c r="DO1003" s="1187"/>
      <c r="DP1003" s="1187"/>
      <c r="DQ1003" s="1187"/>
      <c r="DR1003" s="1187"/>
      <c r="DS1003" s="1187"/>
      <c r="DT1003" s="1187"/>
      <c r="DU1003" s="1187"/>
      <c r="DV1003" s="1187"/>
      <c r="DW1003" s="1187"/>
      <c r="DX1003" s="1187"/>
      <c r="DY1003" s="1187"/>
      <c r="DZ1003" s="1187"/>
      <c r="EA1003" s="1187"/>
      <c r="EB1003" s="1187"/>
      <c r="EC1003" s="1187"/>
      <c r="ED1003" s="1187"/>
      <c r="EE1003" s="1187"/>
      <c r="EF1003" s="1187"/>
      <c r="EG1003" s="1187"/>
      <c r="EH1003" s="1187"/>
      <c r="EI1003" s="1187"/>
      <c r="EJ1003" s="1187"/>
      <c r="EK1003" s="1187"/>
      <c r="EL1003" s="1187"/>
      <c r="EM1003" s="1187"/>
      <c r="EN1003" s="1187"/>
      <c r="EO1003" s="1187"/>
      <c r="EP1003" s="1187"/>
      <c r="EQ1003" s="1187"/>
      <c r="ER1003" s="1187"/>
      <c r="ES1003" s="1187"/>
      <c r="ET1003" s="1187"/>
      <c r="EU1003" s="1187"/>
      <c r="EV1003" s="1187"/>
      <c r="EW1003" s="1187"/>
      <c r="EX1003" s="1187"/>
      <c r="EY1003" s="1187"/>
      <c r="EZ1003" s="1187"/>
      <c r="FA1003" s="1187"/>
      <c r="FB1003" s="1187"/>
      <c r="FC1003" s="1187"/>
      <c r="FD1003" s="1187"/>
      <c r="FE1003" s="1187"/>
      <c r="FF1003" s="1187"/>
      <c r="FG1003" s="1187"/>
      <c r="FH1003" s="1187"/>
      <c r="FI1003" s="1187"/>
      <c r="FJ1003" s="1187"/>
      <c r="FK1003" s="1187"/>
      <c r="FL1003" s="1187"/>
      <c r="FM1003" s="1187"/>
    </row>
    <row r="1004" spans="1:169" s="1275" customFormat="1" ht="18" customHeight="1">
      <c r="A1004" s="1225" t="s">
        <v>553</v>
      </c>
      <c r="B1004" s="1209" t="s">
        <v>42</v>
      </c>
      <c r="C1004" s="1210"/>
      <c r="D1004" s="1210"/>
      <c r="E1004" s="1211"/>
      <c r="F1004" s="1210"/>
      <c r="G1004" s="1210"/>
      <c r="H1004" s="1212"/>
      <c r="I1004" s="1210"/>
      <c r="J1004" s="1210" t="s">
        <v>42</v>
      </c>
      <c r="K1004" s="1210"/>
      <c r="L1004" s="1210"/>
      <c r="M1004" s="1210"/>
      <c r="N1004" s="1210" t="s">
        <v>42</v>
      </c>
      <c r="O1004" s="1210"/>
      <c r="P1004" s="1210"/>
      <c r="Q1004" s="1210"/>
      <c r="R1004" s="1210" t="s">
        <v>42</v>
      </c>
      <c r="S1004" s="1213"/>
      <c r="T1004" s="1187"/>
      <c r="U1004" s="1187"/>
      <c r="V1004" s="1187"/>
      <c r="W1004" s="1187"/>
      <c r="X1004" s="1187"/>
      <c r="Y1004" s="1187"/>
      <c r="Z1004" s="1187"/>
      <c r="AA1004" s="1187"/>
      <c r="AB1004" s="1187"/>
      <c r="AC1004" s="1187"/>
      <c r="AD1004" s="1187"/>
      <c r="AE1004" s="1187"/>
      <c r="AF1004" s="1187"/>
      <c r="AG1004" s="1187"/>
      <c r="AH1004" s="1187"/>
      <c r="AI1004" s="1187"/>
      <c r="AJ1004" s="1187"/>
      <c r="AK1004" s="1187"/>
      <c r="AL1004" s="1187"/>
      <c r="AM1004" s="1187"/>
      <c r="AN1004" s="1187"/>
      <c r="AO1004" s="1187"/>
      <c r="AP1004" s="1187"/>
      <c r="AQ1004" s="1187"/>
      <c r="AR1004" s="1187"/>
      <c r="AS1004" s="1187"/>
      <c r="AT1004" s="1187"/>
      <c r="AU1004" s="1187"/>
      <c r="AV1004" s="1187"/>
      <c r="AW1004" s="1187"/>
      <c r="AX1004" s="1187"/>
      <c r="AY1004" s="1187"/>
      <c r="AZ1004" s="1187"/>
      <c r="BA1004" s="1187"/>
      <c r="BB1004" s="1187"/>
      <c r="BC1004" s="1187"/>
      <c r="BD1004" s="1187"/>
      <c r="BE1004" s="1187"/>
      <c r="BF1004" s="1187"/>
      <c r="BG1004" s="1187"/>
      <c r="BH1004" s="1187"/>
      <c r="BI1004" s="1187"/>
      <c r="BJ1004" s="1187"/>
      <c r="BK1004" s="1187"/>
      <c r="BL1004" s="1187"/>
      <c r="BM1004" s="1187"/>
      <c r="BN1004" s="1187"/>
      <c r="BO1004" s="1187"/>
      <c r="BP1004" s="1187"/>
      <c r="BQ1004" s="1187"/>
      <c r="BR1004" s="1187"/>
      <c r="BS1004" s="1187"/>
      <c r="BT1004" s="1187"/>
      <c r="BU1004" s="1187"/>
      <c r="BV1004" s="1187"/>
      <c r="BW1004" s="1187"/>
      <c r="BX1004" s="1187"/>
      <c r="BY1004" s="1187"/>
      <c r="BZ1004" s="1187"/>
      <c r="CA1004" s="1187"/>
      <c r="CB1004" s="1187"/>
      <c r="CC1004" s="1187"/>
      <c r="CD1004" s="1187"/>
      <c r="CE1004" s="1187"/>
      <c r="CF1004" s="1187"/>
      <c r="CG1004" s="1187"/>
      <c r="CH1004" s="1187"/>
      <c r="CI1004" s="1187"/>
      <c r="CJ1004" s="1187"/>
      <c r="CK1004" s="1187"/>
      <c r="CL1004" s="1187"/>
      <c r="CM1004" s="1187"/>
      <c r="CN1004" s="1187"/>
      <c r="CO1004" s="1187"/>
      <c r="CP1004" s="1187"/>
      <c r="CQ1004" s="1187"/>
      <c r="CR1004" s="1187"/>
      <c r="CS1004" s="1187"/>
      <c r="CT1004" s="1187"/>
      <c r="CU1004" s="1187"/>
      <c r="CV1004" s="1187"/>
      <c r="CW1004" s="1187"/>
      <c r="CX1004" s="1187"/>
      <c r="CY1004" s="1187"/>
      <c r="CZ1004" s="1187"/>
      <c r="DA1004" s="1187"/>
      <c r="DB1004" s="1187"/>
      <c r="DC1004" s="1187"/>
      <c r="DD1004" s="1187"/>
      <c r="DE1004" s="1187"/>
      <c r="DF1004" s="1187"/>
      <c r="DG1004" s="1187"/>
      <c r="DH1004" s="1187"/>
      <c r="DI1004" s="1187"/>
      <c r="DJ1004" s="1187"/>
      <c r="DK1004" s="1187"/>
      <c r="DL1004" s="1187"/>
      <c r="DM1004" s="1187"/>
      <c r="DN1004" s="1187"/>
      <c r="DO1004" s="1187"/>
      <c r="DP1004" s="1187"/>
      <c r="DQ1004" s="1187"/>
      <c r="DR1004" s="1187"/>
      <c r="DS1004" s="1187"/>
      <c r="DT1004" s="1187"/>
      <c r="DU1004" s="1187"/>
      <c r="DV1004" s="1187"/>
      <c r="DW1004" s="1187"/>
      <c r="DX1004" s="1187"/>
      <c r="DY1004" s="1187"/>
      <c r="DZ1004" s="1187"/>
      <c r="EA1004" s="1187"/>
      <c r="EB1004" s="1187"/>
      <c r="EC1004" s="1187"/>
      <c r="ED1004" s="1187"/>
      <c r="EE1004" s="1187"/>
      <c r="EF1004" s="1187"/>
      <c r="EG1004" s="1187"/>
      <c r="EH1004" s="1187"/>
      <c r="EI1004" s="1187"/>
      <c r="EJ1004" s="1187"/>
      <c r="EK1004" s="1187"/>
      <c r="EL1004" s="1187"/>
      <c r="EM1004" s="1187"/>
      <c r="EN1004" s="1187"/>
      <c r="EO1004" s="1187"/>
      <c r="EP1004" s="1187"/>
      <c r="EQ1004" s="1187"/>
      <c r="ER1004" s="1187"/>
      <c r="ES1004" s="1187"/>
      <c r="ET1004" s="1187"/>
      <c r="EU1004" s="1187"/>
      <c r="EV1004" s="1187"/>
      <c r="EW1004" s="1187"/>
      <c r="EX1004" s="1187"/>
      <c r="EY1004" s="1187"/>
      <c r="EZ1004" s="1187"/>
      <c r="FA1004" s="1187"/>
      <c r="FB1004" s="1187"/>
      <c r="FC1004" s="1187"/>
      <c r="FD1004" s="1187"/>
      <c r="FE1004" s="1187"/>
      <c r="FF1004" s="1187"/>
      <c r="FG1004" s="1187"/>
      <c r="FH1004" s="1187"/>
      <c r="FI1004" s="1187"/>
      <c r="FJ1004" s="1187"/>
      <c r="FK1004" s="1187"/>
      <c r="FL1004" s="1187"/>
      <c r="FM1004" s="1187"/>
    </row>
    <row r="1005" spans="1:169" s="1275" customFormat="1" ht="18" customHeight="1">
      <c r="A1005" s="1225" t="s">
        <v>554</v>
      </c>
      <c r="B1005" s="1209" t="s">
        <v>42</v>
      </c>
      <c r="C1005" s="1210" t="s">
        <v>42</v>
      </c>
      <c r="D1005" s="1210" t="s">
        <v>42</v>
      </c>
      <c r="E1005" s="1215" t="s">
        <v>42</v>
      </c>
      <c r="F1005" s="1216" t="s">
        <v>42</v>
      </c>
      <c r="G1005" s="1216" t="s">
        <v>42</v>
      </c>
      <c r="H1005" s="1212" t="s">
        <v>42</v>
      </c>
      <c r="I1005" s="1210" t="s">
        <v>42</v>
      </c>
      <c r="J1005" s="1210"/>
      <c r="K1005" s="1210"/>
      <c r="L1005" s="1210" t="s">
        <v>42</v>
      </c>
      <c r="M1005" s="1210" t="s">
        <v>42</v>
      </c>
      <c r="N1005" s="1210"/>
      <c r="O1005" s="1210"/>
      <c r="P1005" s="1210" t="s">
        <v>42</v>
      </c>
      <c r="Q1005" s="1210" t="s">
        <v>42</v>
      </c>
      <c r="R1005" s="1210"/>
      <c r="S1005" s="1213"/>
      <c r="T1005" s="1187"/>
      <c r="U1005" s="1187"/>
      <c r="V1005" s="1187"/>
      <c r="W1005" s="1187"/>
      <c r="X1005" s="1187"/>
      <c r="Y1005" s="1187"/>
      <c r="Z1005" s="1187"/>
      <c r="AA1005" s="1187"/>
      <c r="AB1005" s="1187"/>
      <c r="AC1005" s="1187"/>
      <c r="AD1005" s="1187"/>
      <c r="AE1005" s="1187"/>
      <c r="AF1005" s="1187"/>
      <c r="AG1005" s="1187"/>
      <c r="AH1005" s="1187"/>
      <c r="AI1005" s="1187"/>
      <c r="AJ1005" s="1187"/>
      <c r="AK1005" s="1187"/>
      <c r="AL1005" s="1187"/>
      <c r="AM1005" s="1187"/>
      <c r="AN1005" s="1187"/>
      <c r="AO1005" s="1187"/>
      <c r="AP1005" s="1187"/>
      <c r="AQ1005" s="1187"/>
      <c r="AR1005" s="1187"/>
      <c r="AS1005" s="1187"/>
      <c r="AT1005" s="1187"/>
      <c r="AU1005" s="1187"/>
      <c r="AV1005" s="1187"/>
      <c r="AW1005" s="1187"/>
      <c r="AX1005" s="1187"/>
      <c r="AY1005" s="1187"/>
      <c r="AZ1005" s="1187"/>
      <c r="BA1005" s="1187"/>
      <c r="BB1005" s="1187"/>
      <c r="BC1005" s="1187"/>
      <c r="BD1005" s="1187"/>
      <c r="BE1005" s="1187"/>
      <c r="BF1005" s="1187"/>
      <c r="BG1005" s="1187"/>
      <c r="BH1005" s="1187"/>
      <c r="BI1005" s="1187"/>
      <c r="BJ1005" s="1187"/>
      <c r="BK1005" s="1187"/>
      <c r="BL1005" s="1187"/>
      <c r="BM1005" s="1187"/>
      <c r="BN1005" s="1187"/>
      <c r="BO1005" s="1187"/>
      <c r="BP1005" s="1187"/>
      <c r="BQ1005" s="1187"/>
      <c r="BR1005" s="1187"/>
      <c r="BS1005" s="1187"/>
      <c r="BT1005" s="1187"/>
      <c r="BU1005" s="1187"/>
      <c r="BV1005" s="1187"/>
      <c r="BW1005" s="1187"/>
      <c r="BX1005" s="1187"/>
      <c r="BY1005" s="1187"/>
      <c r="BZ1005" s="1187"/>
      <c r="CA1005" s="1187"/>
      <c r="CB1005" s="1187"/>
      <c r="CC1005" s="1187"/>
      <c r="CD1005" s="1187"/>
      <c r="CE1005" s="1187"/>
      <c r="CF1005" s="1187"/>
      <c r="CG1005" s="1187"/>
      <c r="CH1005" s="1187"/>
      <c r="CI1005" s="1187"/>
      <c r="CJ1005" s="1187"/>
      <c r="CK1005" s="1187"/>
      <c r="CL1005" s="1187"/>
      <c r="CM1005" s="1187"/>
      <c r="CN1005" s="1187"/>
      <c r="CO1005" s="1187"/>
      <c r="CP1005" s="1187"/>
      <c r="CQ1005" s="1187"/>
      <c r="CR1005" s="1187"/>
      <c r="CS1005" s="1187"/>
      <c r="CT1005" s="1187"/>
      <c r="CU1005" s="1187"/>
      <c r="CV1005" s="1187"/>
      <c r="CW1005" s="1187"/>
      <c r="CX1005" s="1187"/>
      <c r="CY1005" s="1187"/>
      <c r="CZ1005" s="1187"/>
      <c r="DA1005" s="1187"/>
      <c r="DB1005" s="1187"/>
      <c r="DC1005" s="1187"/>
      <c r="DD1005" s="1187"/>
      <c r="DE1005" s="1187"/>
      <c r="DF1005" s="1187"/>
      <c r="DG1005" s="1187"/>
      <c r="DH1005" s="1187"/>
      <c r="DI1005" s="1187"/>
      <c r="DJ1005" s="1187"/>
      <c r="DK1005" s="1187"/>
      <c r="DL1005" s="1187"/>
      <c r="DM1005" s="1187"/>
      <c r="DN1005" s="1187"/>
      <c r="DO1005" s="1187"/>
      <c r="DP1005" s="1187"/>
      <c r="DQ1005" s="1187"/>
      <c r="DR1005" s="1187"/>
      <c r="DS1005" s="1187"/>
      <c r="DT1005" s="1187"/>
      <c r="DU1005" s="1187"/>
      <c r="DV1005" s="1187"/>
      <c r="DW1005" s="1187"/>
      <c r="DX1005" s="1187"/>
      <c r="DY1005" s="1187"/>
      <c r="DZ1005" s="1187"/>
      <c r="EA1005" s="1187"/>
      <c r="EB1005" s="1187"/>
      <c r="EC1005" s="1187"/>
      <c r="ED1005" s="1187"/>
      <c r="EE1005" s="1187"/>
      <c r="EF1005" s="1187"/>
      <c r="EG1005" s="1187"/>
      <c r="EH1005" s="1187"/>
      <c r="EI1005" s="1187"/>
      <c r="EJ1005" s="1187"/>
      <c r="EK1005" s="1187"/>
      <c r="EL1005" s="1187"/>
      <c r="EM1005" s="1187"/>
      <c r="EN1005" s="1187"/>
      <c r="EO1005" s="1187"/>
      <c r="EP1005" s="1187"/>
      <c r="EQ1005" s="1187"/>
      <c r="ER1005" s="1187"/>
      <c r="ES1005" s="1187"/>
      <c r="ET1005" s="1187"/>
      <c r="EU1005" s="1187"/>
      <c r="EV1005" s="1187"/>
      <c r="EW1005" s="1187"/>
      <c r="EX1005" s="1187"/>
      <c r="EY1005" s="1187"/>
      <c r="EZ1005" s="1187"/>
      <c r="FA1005" s="1187"/>
      <c r="FB1005" s="1187"/>
      <c r="FC1005" s="1187"/>
      <c r="FD1005" s="1187"/>
      <c r="FE1005" s="1187"/>
      <c r="FF1005" s="1187"/>
      <c r="FG1005" s="1187"/>
      <c r="FH1005" s="1187"/>
      <c r="FI1005" s="1187"/>
      <c r="FJ1005" s="1187"/>
      <c r="FK1005" s="1187"/>
      <c r="FL1005" s="1187"/>
      <c r="FM1005" s="1187"/>
    </row>
    <row r="1006" spans="1:169" s="1275" customFormat="1" ht="18" customHeight="1">
      <c r="A1006" s="1226" t="s">
        <v>621</v>
      </c>
      <c r="B1006" s="1209"/>
      <c r="C1006" s="1227"/>
      <c r="D1006" s="1227"/>
      <c r="E1006" s="1215"/>
      <c r="F1006" s="1216"/>
      <c r="G1006" s="1216"/>
      <c r="H1006" s="1228"/>
      <c r="I1006" s="1229"/>
      <c r="J1006" s="1229"/>
      <c r="K1006" s="1229"/>
      <c r="L1006" s="1210"/>
      <c r="M1006" s="1210"/>
      <c r="N1006" s="1210"/>
      <c r="O1006" s="1210"/>
      <c r="P1006" s="1210"/>
      <c r="Q1006" s="1210"/>
      <c r="R1006" s="1210"/>
      <c r="S1006" s="1213"/>
      <c r="T1006" s="1187"/>
      <c r="U1006" s="1187"/>
      <c r="V1006" s="1187"/>
      <c r="W1006" s="1187"/>
      <c r="X1006" s="1187"/>
      <c r="Y1006" s="1187"/>
      <c r="Z1006" s="1187"/>
      <c r="AA1006" s="1187"/>
      <c r="AB1006" s="1187"/>
      <c r="AC1006" s="1187"/>
      <c r="AD1006" s="1187"/>
      <c r="AE1006" s="1187"/>
      <c r="AF1006" s="1187"/>
      <c r="AG1006" s="1187"/>
      <c r="AH1006" s="1187"/>
      <c r="AI1006" s="1187"/>
      <c r="AJ1006" s="1187"/>
      <c r="AK1006" s="1187"/>
      <c r="AL1006" s="1187"/>
      <c r="AM1006" s="1187"/>
      <c r="AN1006" s="1187"/>
      <c r="AO1006" s="1187"/>
      <c r="AP1006" s="1187"/>
      <c r="AQ1006" s="1187"/>
      <c r="AR1006" s="1187"/>
      <c r="AS1006" s="1187"/>
      <c r="AT1006" s="1187"/>
      <c r="AU1006" s="1187"/>
      <c r="AV1006" s="1187"/>
      <c r="AW1006" s="1187"/>
      <c r="AX1006" s="1187"/>
      <c r="AY1006" s="1187"/>
      <c r="AZ1006" s="1187"/>
      <c r="BA1006" s="1187"/>
      <c r="BB1006" s="1187"/>
      <c r="BC1006" s="1187"/>
      <c r="BD1006" s="1187"/>
      <c r="BE1006" s="1187"/>
      <c r="BF1006" s="1187"/>
      <c r="BG1006" s="1187"/>
      <c r="BH1006" s="1187"/>
      <c r="BI1006" s="1187"/>
      <c r="BJ1006" s="1187"/>
      <c r="BK1006" s="1187"/>
      <c r="BL1006" s="1187"/>
      <c r="BM1006" s="1187"/>
      <c r="BN1006" s="1187"/>
      <c r="BO1006" s="1187"/>
      <c r="BP1006" s="1187"/>
      <c r="BQ1006" s="1187"/>
      <c r="BR1006" s="1187"/>
      <c r="BS1006" s="1187"/>
      <c r="BT1006" s="1187"/>
      <c r="BU1006" s="1187"/>
      <c r="BV1006" s="1187"/>
      <c r="BW1006" s="1187"/>
      <c r="BX1006" s="1187"/>
      <c r="BY1006" s="1187"/>
      <c r="BZ1006" s="1187"/>
      <c r="CA1006" s="1187"/>
      <c r="CB1006" s="1187"/>
      <c r="CC1006" s="1187"/>
      <c r="CD1006" s="1187"/>
      <c r="CE1006" s="1187"/>
      <c r="CF1006" s="1187"/>
      <c r="CG1006" s="1187"/>
      <c r="CH1006" s="1187"/>
      <c r="CI1006" s="1187"/>
      <c r="CJ1006" s="1187"/>
      <c r="CK1006" s="1187"/>
      <c r="CL1006" s="1187"/>
      <c r="CM1006" s="1187"/>
      <c r="CN1006" s="1187"/>
      <c r="CO1006" s="1187"/>
      <c r="CP1006" s="1187"/>
      <c r="CQ1006" s="1187"/>
      <c r="CR1006" s="1187"/>
      <c r="CS1006" s="1187"/>
      <c r="CT1006" s="1187"/>
      <c r="CU1006" s="1187"/>
      <c r="CV1006" s="1187"/>
      <c r="CW1006" s="1187"/>
      <c r="CX1006" s="1187"/>
      <c r="CY1006" s="1187"/>
      <c r="CZ1006" s="1187"/>
      <c r="DA1006" s="1187"/>
      <c r="DB1006" s="1187"/>
      <c r="DC1006" s="1187"/>
      <c r="DD1006" s="1187"/>
      <c r="DE1006" s="1187"/>
      <c r="DF1006" s="1187"/>
      <c r="DG1006" s="1187"/>
      <c r="DH1006" s="1187"/>
      <c r="DI1006" s="1187"/>
      <c r="DJ1006" s="1187"/>
      <c r="DK1006" s="1187"/>
      <c r="DL1006" s="1187"/>
      <c r="DM1006" s="1187"/>
      <c r="DN1006" s="1187"/>
      <c r="DO1006" s="1187"/>
      <c r="DP1006" s="1187"/>
      <c r="DQ1006" s="1187"/>
      <c r="DR1006" s="1187"/>
      <c r="DS1006" s="1187"/>
      <c r="DT1006" s="1187"/>
      <c r="DU1006" s="1187"/>
      <c r="DV1006" s="1187"/>
      <c r="DW1006" s="1187"/>
      <c r="DX1006" s="1187"/>
      <c r="DY1006" s="1187"/>
      <c r="DZ1006" s="1187"/>
      <c r="EA1006" s="1187"/>
      <c r="EB1006" s="1187"/>
      <c r="EC1006" s="1187"/>
      <c r="ED1006" s="1187"/>
      <c r="EE1006" s="1187"/>
      <c r="EF1006" s="1187"/>
      <c r="EG1006" s="1187"/>
      <c r="EH1006" s="1187"/>
      <c r="EI1006" s="1187"/>
      <c r="EJ1006" s="1187"/>
      <c r="EK1006" s="1187"/>
      <c r="EL1006" s="1187"/>
      <c r="EM1006" s="1187"/>
      <c r="EN1006" s="1187"/>
      <c r="EO1006" s="1187"/>
      <c r="EP1006" s="1187"/>
      <c r="EQ1006" s="1187"/>
      <c r="ER1006" s="1187"/>
      <c r="ES1006" s="1187"/>
      <c r="ET1006" s="1187"/>
      <c r="EU1006" s="1187"/>
      <c r="EV1006" s="1187"/>
      <c r="EW1006" s="1187"/>
      <c r="EX1006" s="1187"/>
      <c r="EY1006" s="1187"/>
      <c r="EZ1006" s="1187"/>
      <c r="FA1006" s="1187"/>
      <c r="FB1006" s="1187"/>
      <c r="FC1006" s="1187"/>
      <c r="FD1006" s="1187"/>
      <c r="FE1006" s="1187"/>
      <c r="FF1006" s="1187"/>
      <c r="FG1006" s="1187"/>
      <c r="FH1006" s="1187"/>
      <c r="FI1006" s="1187"/>
      <c r="FJ1006" s="1187"/>
      <c r="FK1006" s="1187"/>
      <c r="FL1006" s="1187"/>
      <c r="FM1006" s="1187"/>
    </row>
    <row r="1007" spans="1:169" s="1275" customFormat="1" ht="18" customHeight="1">
      <c r="A1007" s="1225" t="s">
        <v>552</v>
      </c>
      <c r="B1007" s="1209" t="s">
        <v>42</v>
      </c>
      <c r="C1007" s="1210"/>
      <c r="D1007" s="1210"/>
      <c r="E1007" s="1230"/>
      <c r="F1007" s="1231"/>
      <c r="G1007" s="1231"/>
      <c r="H1007" s="1232"/>
      <c r="I1007" s="1227"/>
      <c r="J1007" s="1229" t="s">
        <v>42</v>
      </c>
      <c r="K1007" s="1229"/>
      <c r="L1007" s="1227"/>
      <c r="M1007" s="1227"/>
      <c r="N1007" s="1210" t="s">
        <v>42</v>
      </c>
      <c r="O1007" s="1210"/>
      <c r="P1007" s="1210"/>
      <c r="Q1007" s="1210"/>
      <c r="R1007" s="1210" t="s">
        <v>42</v>
      </c>
      <c r="S1007" s="1213"/>
      <c r="T1007" s="1187"/>
      <c r="U1007" s="1187"/>
      <c r="V1007" s="1187"/>
      <c r="W1007" s="1187"/>
      <c r="X1007" s="1187"/>
      <c r="Y1007" s="1187"/>
      <c r="Z1007" s="1187"/>
      <c r="AA1007" s="1187"/>
      <c r="AB1007" s="1187"/>
      <c r="AC1007" s="1187"/>
      <c r="AD1007" s="1187"/>
      <c r="AE1007" s="1187"/>
      <c r="AF1007" s="1187"/>
      <c r="AG1007" s="1187"/>
      <c r="AH1007" s="1187"/>
      <c r="AI1007" s="1187"/>
      <c r="AJ1007" s="1187"/>
      <c r="AK1007" s="1187"/>
      <c r="AL1007" s="1187"/>
      <c r="AM1007" s="1187"/>
      <c r="AN1007" s="1187"/>
      <c r="AO1007" s="1187"/>
      <c r="AP1007" s="1187"/>
      <c r="AQ1007" s="1187"/>
      <c r="AR1007" s="1187"/>
      <c r="AS1007" s="1187"/>
      <c r="AT1007" s="1187"/>
      <c r="AU1007" s="1187"/>
      <c r="AV1007" s="1187"/>
      <c r="AW1007" s="1187"/>
      <c r="AX1007" s="1187"/>
      <c r="AY1007" s="1187"/>
      <c r="AZ1007" s="1187"/>
      <c r="BA1007" s="1187"/>
      <c r="BB1007" s="1187"/>
      <c r="BC1007" s="1187"/>
      <c r="BD1007" s="1187"/>
      <c r="BE1007" s="1187"/>
      <c r="BF1007" s="1187"/>
      <c r="BG1007" s="1187"/>
      <c r="BH1007" s="1187"/>
      <c r="BI1007" s="1187"/>
      <c r="BJ1007" s="1187"/>
      <c r="BK1007" s="1187"/>
      <c r="BL1007" s="1187"/>
      <c r="BM1007" s="1187"/>
      <c r="BN1007" s="1187"/>
      <c r="BO1007" s="1187"/>
      <c r="BP1007" s="1187"/>
      <c r="BQ1007" s="1187"/>
      <c r="BR1007" s="1187"/>
      <c r="BS1007" s="1187"/>
      <c r="BT1007" s="1187"/>
      <c r="BU1007" s="1187"/>
      <c r="BV1007" s="1187"/>
      <c r="BW1007" s="1187"/>
      <c r="BX1007" s="1187"/>
      <c r="BY1007" s="1187"/>
      <c r="BZ1007" s="1187"/>
      <c r="CA1007" s="1187"/>
      <c r="CB1007" s="1187"/>
      <c r="CC1007" s="1187"/>
      <c r="CD1007" s="1187"/>
      <c r="CE1007" s="1187"/>
      <c r="CF1007" s="1187"/>
      <c r="CG1007" s="1187"/>
      <c r="CH1007" s="1187"/>
      <c r="CI1007" s="1187"/>
      <c r="CJ1007" s="1187"/>
      <c r="CK1007" s="1187"/>
      <c r="CL1007" s="1187"/>
      <c r="CM1007" s="1187"/>
      <c r="CN1007" s="1187"/>
      <c r="CO1007" s="1187"/>
      <c r="CP1007" s="1187"/>
      <c r="CQ1007" s="1187"/>
      <c r="CR1007" s="1187"/>
      <c r="CS1007" s="1187"/>
      <c r="CT1007" s="1187"/>
      <c r="CU1007" s="1187"/>
      <c r="CV1007" s="1187"/>
      <c r="CW1007" s="1187"/>
      <c r="CX1007" s="1187"/>
      <c r="CY1007" s="1187"/>
      <c r="CZ1007" s="1187"/>
      <c r="DA1007" s="1187"/>
      <c r="DB1007" s="1187"/>
      <c r="DC1007" s="1187"/>
      <c r="DD1007" s="1187"/>
      <c r="DE1007" s="1187"/>
      <c r="DF1007" s="1187"/>
      <c r="DG1007" s="1187"/>
      <c r="DH1007" s="1187"/>
      <c r="DI1007" s="1187"/>
      <c r="DJ1007" s="1187"/>
      <c r="DK1007" s="1187"/>
      <c r="DL1007" s="1187"/>
      <c r="DM1007" s="1187"/>
      <c r="DN1007" s="1187"/>
      <c r="DO1007" s="1187"/>
      <c r="DP1007" s="1187"/>
      <c r="DQ1007" s="1187"/>
      <c r="DR1007" s="1187"/>
      <c r="DS1007" s="1187"/>
      <c r="DT1007" s="1187"/>
      <c r="DU1007" s="1187"/>
      <c r="DV1007" s="1187"/>
      <c r="DW1007" s="1187"/>
      <c r="DX1007" s="1187"/>
      <c r="DY1007" s="1187"/>
      <c r="DZ1007" s="1187"/>
      <c r="EA1007" s="1187"/>
      <c r="EB1007" s="1187"/>
      <c r="EC1007" s="1187"/>
      <c r="ED1007" s="1187"/>
      <c r="EE1007" s="1187"/>
      <c r="EF1007" s="1187"/>
      <c r="EG1007" s="1187"/>
      <c r="EH1007" s="1187"/>
      <c r="EI1007" s="1187"/>
      <c r="EJ1007" s="1187"/>
      <c r="EK1007" s="1187"/>
      <c r="EL1007" s="1187"/>
      <c r="EM1007" s="1187"/>
      <c r="EN1007" s="1187"/>
      <c r="EO1007" s="1187"/>
      <c r="EP1007" s="1187"/>
      <c r="EQ1007" s="1187"/>
      <c r="ER1007" s="1187"/>
      <c r="ES1007" s="1187"/>
      <c r="ET1007" s="1187"/>
      <c r="EU1007" s="1187"/>
      <c r="EV1007" s="1187"/>
      <c r="EW1007" s="1187"/>
      <c r="EX1007" s="1187"/>
      <c r="EY1007" s="1187"/>
      <c r="EZ1007" s="1187"/>
      <c r="FA1007" s="1187"/>
      <c r="FB1007" s="1187"/>
      <c r="FC1007" s="1187"/>
      <c r="FD1007" s="1187"/>
      <c r="FE1007" s="1187"/>
      <c r="FF1007" s="1187"/>
      <c r="FG1007" s="1187"/>
      <c r="FH1007" s="1187"/>
      <c r="FI1007" s="1187"/>
      <c r="FJ1007" s="1187"/>
      <c r="FK1007" s="1187"/>
      <c r="FL1007" s="1187"/>
      <c r="FM1007" s="1187"/>
    </row>
    <row r="1008" spans="1:169" s="1275" customFormat="1" ht="18" customHeight="1">
      <c r="A1008" s="1225" t="s">
        <v>553</v>
      </c>
      <c r="B1008" s="1209" t="s">
        <v>42</v>
      </c>
      <c r="C1008" s="1210"/>
      <c r="D1008" s="1210"/>
      <c r="E1008" s="1230"/>
      <c r="F1008" s="1231"/>
      <c r="G1008" s="1231"/>
      <c r="H1008" s="1232"/>
      <c r="I1008" s="1227"/>
      <c r="J1008" s="1229" t="s">
        <v>42</v>
      </c>
      <c r="K1008" s="1229"/>
      <c r="L1008" s="1227"/>
      <c r="M1008" s="1227"/>
      <c r="N1008" s="1210" t="s">
        <v>42</v>
      </c>
      <c r="O1008" s="1210"/>
      <c r="P1008" s="1210"/>
      <c r="Q1008" s="1210"/>
      <c r="R1008" s="1210" t="s">
        <v>42</v>
      </c>
      <c r="S1008" s="1213"/>
      <c r="T1008" s="1187"/>
      <c r="U1008" s="1187"/>
      <c r="V1008" s="1187"/>
      <c r="W1008" s="1187"/>
      <c r="X1008" s="1187"/>
      <c r="Y1008" s="1187"/>
      <c r="Z1008" s="1187"/>
      <c r="AA1008" s="1187"/>
      <c r="AB1008" s="1187"/>
      <c r="AC1008" s="1187"/>
      <c r="AD1008" s="1187"/>
      <c r="AE1008" s="1187"/>
      <c r="AF1008" s="1187"/>
      <c r="AG1008" s="1187"/>
      <c r="AH1008" s="1187"/>
      <c r="AI1008" s="1187"/>
      <c r="AJ1008" s="1187"/>
      <c r="AK1008" s="1187"/>
      <c r="AL1008" s="1187"/>
      <c r="AM1008" s="1187"/>
      <c r="AN1008" s="1187"/>
      <c r="AO1008" s="1187"/>
      <c r="AP1008" s="1187"/>
      <c r="AQ1008" s="1187"/>
      <c r="AR1008" s="1187"/>
      <c r="AS1008" s="1187"/>
      <c r="AT1008" s="1187"/>
      <c r="AU1008" s="1187"/>
      <c r="AV1008" s="1187"/>
      <c r="AW1008" s="1187"/>
      <c r="AX1008" s="1187"/>
      <c r="AY1008" s="1187"/>
      <c r="AZ1008" s="1187"/>
      <c r="BA1008" s="1187"/>
      <c r="BB1008" s="1187"/>
      <c r="BC1008" s="1187"/>
      <c r="BD1008" s="1187"/>
      <c r="BE1008" s="1187"/>
      <c r="BF1008" s="1187"/>
      <c r="BG1008" s="1187"/>
      <c r="BH1008" s="1187"/>
      <c r="BI1008" s="1187"/>
      <c r="BJ1008" s="1187"/>
      <c r="BK1008" s="1187"/>
      <c r="BL1008" s="1187"/>
      <c r="BM1008" s="1187"/>
      <c r="BN1008" s="1187"/>
      <c r="BO1008" s="1187"/>
      <c r="BP1008" s="1187"/>
      <c r="BQ1008" s="1187"/>
      <c r="BR1008" s="1187"/>
      <c r="BS1008" s="1187"/>
      <c r="BT1008" s="1187"/>
      <c r="BU1008" s="1187"/>
      <c r="BV1008" s="1187"/>
      <c r="BW1008" s="1187"/>
      <c r="BX1008" s="1187"/>
      <c r="BY1008" s="1187"/>
      <c r="BZ1008" s="1187"/>
      <c r="CA1008" s="1187"/>
      <c r="CB1008" s="1187"/>
      <c r="CC1008" s="1187"/>
      <c r="CD1008" s="1187"/>
      <c r="CE1008" s="1187"/>
      <c r="CF1008" s="1187"/>
      <c r="CG1008" s="1187"/>
      <c r="CH1008" s="1187"/>
      <c r="CI1008" s="1187"/>
      <c r="CJ1008" s="1187"/>
      <c r="CK1008" s="1187"/>
      <c r="CL1008" s="1187"/>
      <c r="CM1008" s="1187"/>
      <c r="CN1008" s="1187"/>
      <c r="CO1008" s="1187"/>
      <c r="CP1008" s="1187"/>
      <c r="CQ1008" s="1187"/>
      <c r="CR1008" s="1187"/>
      <c r="CS1008" s="1187"/>
      <c r="CT1008" s="1187"/>
      <c r="CU1008" s="1187"/>
      <c r="CV1008" s="1187"/>
      <c r="CW1008" s="1187"/>
      <c r="CX1008" s="1187"/>
      <c r="CY1008" s="1187"/>
      <c r="CZ1008" s="1187"/>
      <c r="DA1008" s="1187"/>
      <c r="DB1008" s="1187"/>
      <c r="DC1008" s="1187"/>
      <c r="DD1008" s="1187"/>
      <c r="DE1008" s="1187"/>
      <c r="DF1008" s="1187"/>
      <c r="DG1008" s="1187"/>
      <c r="DH1008" s="1187"/>
      <c r="DI1008" s="1187"/>
      <c r="DJ1008" s="1187"/>
      <c r="DK1008" s="1187"/>
      <c r="DL1008" s="1187"/>
      <c r="DM1008" s="1187"/>
      <c r="DN1008" s="1187"/>
      <c r="DO1008" s="1187"/>
      <c r="DP1008" s="1187"/>
      <c r="DQ1008" s="1187"/>
      <c r="DR1008" s="1187"/>
      <c r="DS1008" s="1187"/>
      <c r="DT1008" s="1187"/>
      <c r="DU1008" s="1187"/>
      <c r="DV1008" s="1187"/>
      <c r="DW1008" s="1187"/>
      <c r="DX1008" s="1187"/>
      <c r="DY1008" s="1187"/>
      <c r="DZ1008" s="1187"/>
      <c r="EA1008" s="1187"/>
      <c r="EB1008" s="1187"/>
      <c r="EC1008" s="1187"/>
      <c r="ED1008" s="1187"/>
      <c r="EE1008" s="1187"/>
      <c r="EF1008" s="1187"/>
      <c r="EG1008" s="1187"/>
      <c r="EH1008" s="1187"/>
      <c r="EI1008" s="1187"/>
      <c r="EJ1008" s="1187"/>
      <c r="EK1008" s="1187"/>
      <c r="EL1008" s="1187"/>
      <c r="EM1008" s="1187"/>
      <c r="EN1008" s="1187"/>
      <c r="EO1008" s="1187"/>
      <c r="EP1008" s="1187"/>
      <c r="EQ1008" s="1187"/>
      <c r="ER1008" s="1187"/>
      <c r="ES1008" s="1187"/>
      <c r="ET1008" s="1187"/>
      <c r="EU1008" s="1187"/>
      <c r="EV1008" s="1187"/>
      <c r="EW1008" s="1187"/>
      <c r="EX1008" s="1187"/>
      <c r="EY1008" s="1187"/>
      <c r="EZ1008" s="1187"/>
      <c r="FA1008" s="1187"/>
      <c r="FB1008" s="1187"/>
      <c r="FC1008" s="1187"/>
      <c r="FD1008" s="1187"/>
      <c r="FE1008" s="1187"/>
      <c r="FF1008" s="1187"/>
      <c r="FG1008" s="1187"/>
      <c r="FH1008" s="1187"/>
      <c r="FI1008" s="1187"/>
      <c r="FJ1008" s="1187"/>
      <c r="FK1008" s="1187"/>
      <c r="FL1008" s="1187"/>
      <c r="FM1008" s="1187"/>
    </row>
    <row r="1009" spans="1:169" s="1275" customFormat="1" ht="18" customHeight="1">
      <c r="A1009" s="1225" t="s">
        <v>554</v>
      </c>
      <c r="B1009" s="1209" t="s">
        <v>42</v>
      </c>
      <c r="C1009" s="1210" t="s">
        <v>42</v>
      </c>
      <c r="D1009" s="1210" t="s">
        <v>42</v>
      </c>
      <c r="E1009" s="1215" t="s">
        <v>42</v>
      </c>
      <c r="F1009" s="1216" t="s">
        <v>42</v>
      </c>
      <c r="G1009" s="1216" t="s">
        <v>42</v>
      </c>
      <c r="H1009" s="1212" t="s">
        <v>42</v>
      </c>
      <c r="I1009" s="1210" t="s">
        <v>42</v>
      </c>
      <c r="J1009" s="1227"/>
      <c r="K1009" s="1229"/>
      <c r="L1009" s="1210" t="s">
        <v>42</v>
      </c>
      <c r="M1009" s="1210" t="s">
        <v>42</v>
      </c>
      <c r="N1009" s="1227"/>
      <c r="O1009" s="1210"/>
      <c r="P1009" s="1210" t="s">
        <v>42</v>
      </c>
      <c r="Q1009" s="1210" t="s">
        <v>42</v>
      </c>
      <c r="R1009" s="1210"/>
      <c r="S1009" s="1213"/>
      <c r="T1009" s="1187"/>
      <c r="U1009" s="1187"/>
      <c r="V1009" s="1187"/>
      <c r="W1009" s="1187"/>
      <c r="X1009" s="1187"/>
      <c r="Y1009" s="1187"/>
      <c r="Z1009" s="1187"/>
      <c r="AA1009" s="1187"/>
      <c r="AB1009" s="1187"/>
      <c r="AC1009" s="1187"/>
      <c r="AD1009" s="1187"/>
      <c r="AE1009" s="1187"/>
      <c r="AF1009" s="1187"/>
      <c r="AG1009" s="1187"/>
      <c r="AH1009" s="1187"/>
      <c r="AI1009" s="1187"/>
      <c r="AJ1009" s="1187"/>
      <c r="AK1009" s="1187"/>
      <c r="AL1009" s="1187"/>
      <c r="AM1009" s="1187"/>
      <c r="AN1009" s="1187"/>
      <c r="AO1009" s="1187"/>
      <c r="AP1009" s="1187"/>
      <c r="AQ1009" s="1187"/>
      <c r="AR1009" s="1187"/>
      <c r="AS1009" s="1187"/>
      <c r="AT1009" s="1187"/>
      <c r="AU1009" s="1187"/>
      <c r="AV1009" s="1187"/>
      <c r="AW1009" s="1187"/>
      <c r="AX1009" s="1187"/>
      <c r="AY1009" s="1187"/>
      <c r="AZ1009" s="1187"/>
      <c r="BA1009" s="1187"/>
      <c r="BB1009" s="1187"/>
      <c r="BC1009" s="1187"/>
      <c r="BD1009" s="1187"/>
      <c r="BE1009" s="1187"/>
      <c r="BF1009" s="1187"/>
      <c r="BG1009" s="1187"/>
      <c r="BH1009" s="1187"/>
      <c r="BI1009" s="1187"/>
      <c r="BJ1009" s="1187"/>
      <c r="BK1009" s="1187"/>
      <c r="BL1009" s="1187"/>
      <c r="BM1009" s="1187"/>
      <c r="BN1009" s="1187"/>
      <c r="BO1009" s="1187"/>
      <c r="BP1009" s="1187"/>
      <c r="BQ1009" s="1187"/>
      <c r="BR1009" s="1187"/>
      <c r="BS1009" s="1187"/>
      <c r="BT1009" s="1187"/>
      <c r="BU1009" s="1187"/>
      <c r="BV1009" s="1187"/>
      <c r="BW1009" s="1187"/>
      <c r="BX1009" s="1187"/>
      <c r="BY1009" s="1187"/>
      <c r="BZ1009" s="1187"/>
      <c r="CA1009" s="1187"/>
      <c r="CB1009" s="1187"/>
      <c r="CC1009" s="1187"/>
      <c r="CD1009" s="1187"/>
      <c r="CE1009" s="1187"/>
      <c r="CF1009" s="1187"/>
      <c r="CG1009" s="1187"/>
      <c r="CH1009" s="1187"/>
      <c r="CI1009" s="1187"/>
      <c r="CJ1009" s="1187"/>
      <c r="CK1009" s="1187"/>
      <c r="CL1009" s="1187"/>
      <c r="CM1009" s="1187"/>
      <c r="CN1009" s="1187"/>
      <c r="CO1009" s="1187"/>
      <c r="CP1009" s="1187"/>
      <c r="CQ1009" s="1187"/>
      <c r="CR1009" s="1187"/>
      <c r="CS1009" s="1187"/>
      <c r="CT1009" s="1187"/>
      <c r="CU1009" s="1187"/>
      <c r="CV1009" s="1187"/>
      <c r="CW1009" s="1187"/>
      <c r="CX1009" s="1187"/>
      <c r="CY1009" s="1187"/>
      <c r="CZ1009" s="1187"/>
      <c r="DA1009" s="1187"/>
      <c r="DB1009" s="1187"/>
      <c r="DC1009" s="1187"/>
      <c r="DD1009" s="1187"/>
      <c r="DE1009" s="1187"/>
      <c r="DF1009" s="1187"/>
      <c r="DG1009" s="1187"/>
      <c r="DH1009" s="1187"/>
      <c r="DI1009" s="1187"/>
      <c r="DJ1009" s="1187"/>
      <c r="DK1009" s="1187"/>
      <c r="DL1009" s="1187"/>
      <c r="DM1009" s="1187"/>
      <c r="DN1009" s="1187"/>
      <c r="DO1009" s="1187"/>
      <c r="DP1009" s="1187"/>
      <c r="DQ1009" s="1187"/>
      <c r="DR1009" s="1187"/>
      <c r="DS1009" s="1187"/>
      <c r="DT1009" s="1187"/>
      <c r="DU1009" s="1187"/>
      <c r="DV1009" s="1187"/>
      <c r="DW1009" s="1187"/>
      <c r="DX1009" s="1187"/>
      <c r="DY1009" s="1187"/>
      <c r="DZ1009" s="1187"/>
      <c r="EA1009" s="1187"/>
      <c r="EB1009" s="1187"/>
      <c r="EC1009" s="1187"/>
      <c r="ED1009" s="1187"/>
      <c r="EE1009" s="1187"/>
      <c r="EF1009" s="1187"/>
      <c r="EG1009" s="1187"/>
      <c r="EH1009" s="1187"/>
      <c r="EI1009" s="1187"/>
      <c r="EJ1009" s="1187"/>
      <c r="EK1009" s="1187"/>
      <c r="EL1009" s="1187"/>
      <c r="EM1009" s="1187"/>
      <c r="EN1009" s="1187"/>
      <c r="EO1009" s="1187"/>
      <c r="EP1009" s="1187"/>
      <c r="EQ1009" s="1187"/>
      <c r="ER1009" s="1187"/>
      <c r="ES1009" s="1187"/>
      <c r="ET1009" s="1187"/>
      <c r="EU1009" s="1187"/>
      <c r="EV1009" s="1187"/>
      <c r="EW1009" s="1187"/>
      <c r="EX1009" s="1187"/>
      <c r="EY1009" s="1187"/>
      <c r="EZ1009" s="1187"/>
      <c r="FA1009" s="1187"/>
      <c r="FB1009" s="1187"/>
      <c r="FC1009" s="1187"/>
      <c r="FD1009" s="1187"/>
      <c r="FE1009" s="1187"/>
      <c r="FF1009" s="1187"/>
      <c r="FG1009" s="1187"/>
      <c r="FH1009" s="1187"/>
      <c r="FI1009" s="1187"/>
      <c r="FJ1009" s="1187"/>
      <c r="FK1009" s="1187"/>
      <c r="FL1009" s="1187"/>
      <c r="FM1009" s="1187"/>
    </row>
    <row r="1010" spans="1:169" s="1275" customFormat="1" ht="31.5" customHeight="1" hidden="1">
      <c r="A1010" s="1233" t="s">
        <v>621</v>
      </c>
      <c r="B1010" s="1234"/>
      <c r="C1010" s="1235" t="e">
        <v>#DIV/0!</v>
      </c>
      <c r="D1010" s="1235" t="e">
        <v>#DIV/0!</v>
      </c>
      <c r="E1010" s="1236">
        <v>0</v>
      </c>
      <c r="F1010" s="1237">
        <v>0</v>
      </c>
      <c r="G1010" s="1237">
        <v>0</v>
      </c>
      <c r="H1010" s="1238">
        <v>0</v>
      </c>
      <c r="I1010" s="1239">
        <v>0</v>
      </c>
      <c r="J1010" s="1239">
        <v>0</v>
      </c>
      <c r="K1010" s="1239"/>
      <c r="L1010" s="1239">
        <v>0</v>
      </c>
      <c r="M1010" s="1239">
        <v>0</v>
      </c>
      <c r="N1010" s="1239">
        <v>0</v>
      </c>
      <c r="O1010" s="1239"/>
      <c r="P1010" s="1239">
        <v>0</v>
      </c>
      <c r="Q1010" s="1239">
        <v>0</v>
      </c>
      <c r="R1010" s="1239">
        <v>0</v>
      </c>
      <c r="S1010" s="1240"/>
      <c r="T1010" s="1187"/>
      <c r="U1010" s="1187"/>
      <c r="V1010" s="1187"/>
      <c r="W1010" s="1187"/>
      <c r="X1010" s="1187"/>
      <c r="Y1010" s="1187"/>
      <c r="Z1010" s="1187"/>
      <c r="AA1010" s="1187"/>
      <c r="AB1010" s="1187"/>
      <c r="AC1010" s="1187"/>
      <c r="AD1010" s="1187"/>
      <c r="AE1010" s="1187"/>
      <c r="AF1010" s="1187"/>
      <c r="AG1010" s="1187"/>
      <c r="AH1010" s="1187"/>
      <c r="AI1010" s="1187"/>
      <c r="AJ1010" s="1187"/>
      <c r="AK1010" s="1187"/>
      <c r="AL1010" s="1187"/>
      <c r="AM1010" s="1187"/>
      <c r="AN1010" s="1187"/>
      <c r="AO1010" s="1187"/>
      <c r="AP1010" s="1187"/>
      <c r="AQ1010" s="1187"/>
      <c r="AR1010" s="1187"/>
      <c r="AS1010" s="1187"/>
      <c r="AT1010" s="1187"/>
      <c r="AU1010" s="1187"/>
      <c r="AV1010" s="1187"/>
      <c r="AW1010" s="1187"/>
      <c r="AX1010" s="1187"/>
      <c r="AY1010" s="1187"/>
      <c r="AZ1010" s="1187"/>
      <c r="BA1010" s="1187"/>
      <c r="BB1010" s="1187"/>
      <c r="BC1010" s="1187"/>
      <c r="BD1010" s="1187"/>
      <c r="BE1010" s="1187"/>
      <c r="BF1010" s="1187"/>
      <c r="BG1010" s="1187"/>
      <c r="BH1010" s="1187"/>
      <c r="BI1010" s="1187"/>
      <c r="BJ1010" s="1187"/>
      <c r="BK1010" s="1187"/>
      <c r="BL1010" s="1187"/>
      <c r="BM1010" s="1187"/>
      <c r="BN1010" s="1187"/>
      <c r="BO1010" s="1187"/>
      <c r="BP1010" s="1187"/>
      <c r="BQ1010" s="1187"/>
      <c r="BR1010" s="1187"/>
      <c r="BS1010" s="1187"/>
      <c r="BT1010" s="1187"/>
      <c r="BU1010" s="1187"/>
      <c r="BV1010" s="1187"/>
      <c r="BW1010" s="1187"/>
      <c r="BX1010" s="1187"/>
      <c r="BY1010" s="1187"/>
      <c r="BZ1010" s="1187"/>
      <c r="CA1010" s="1187"/>
      <c r="CB1010" s="1187"/>
      <c r="CC1010" s="1187"/>
      <c r="CD1010" s="1187"/>
      <c r="CE1010" s="1187"/>
      <c r="CF1010" s="1187"/>
      <c r="CG1010" s="1187"/>
      <c r="CH1010" s="1187"/>
      <c r="CI1010" s="1187"/>
      <c r="CJ1010" s="1187"/>
      <c r="CK1010" s="1187"/>
      <c r="CL1010" s="1187"/>
      <c r="CM1010" s="1187"/>
      <c r="CN1010" s="1187"/>
      <c r="CO1010" s="1187"/>
      <c r="CP1010" s="1187"/>
      <c r="CQ1010" s="1187"/>
      <c r="CR1010" s="1187"/>
      <c r="CS1010" s="1187"/>
      <c r="CT1010" s="1187"/>
      <c r="CU1010" s="1187"/>
      <c r="CV1010" s="1187"/>
      <c r="CW1010" s="1187"/>
      <c r="CX1010" s="1187"/>
      <c r="CY1010" s="1187"/>
      <c r="CZ1010" s="1187"/>
      <c r="DA1010" s="1187"/>
      <c r="DB1010" s="1187"/>
      <c r="DC1010" s="1187"/>
      <c r="DD1010" s="1187"/>
      <c r="DE1010" s="1187"/>
      <c r="DF1010" s="1187"/>
      <c r="DG1010" s="1187"/>
      <c r="DH1010" s="1187"/>
      <c r="DI1010" s="1187"/>
      <c r="DJ1010" s="1187"/>
      <c r="DK1010" s="1187"/>
      <c r="DL1010" s="1187"/>
      <c r="DM1010" s="1187"/>
      <c r="DN1010" s="1187"/>
      <c r="DO1010" s="1187"/>
      <c r="DP1010" s="1187"/>
      <c r="DQ1010" s="1187"/>
      <c r="DR1010" s="1187"/>
      <c r="DS1010" s="1187"/>
      <c r="DT1010" s="1187"/>
      <c r="DU1010" s="1187"/>
      <c r="DV1010" s="1187"/>
      <c r="DW1010" s="1187"/>
      <c r="DX1010" s="1187"/>
      <c r="DY1010" s="1187"/>
      <c r="DZ1010" s="1187"/>
      <c r="EA1010" s="1187"/>
      <c r="EB1010" s="1187"/>
      <c r="EC1010" s="1187"/>
      <c r="ED1010" s="1187"/>
      <c r="EE1010" s="1187"/>
      <c r="EF1010" s="1187"/>
      <c r="EG1010" s="1187"/>
      <c r="EH1010" s="1187"/>
      <c r="EI1010" s="1187"/>
      <c r="EJ1010" s="1187"/>
      <c r="EK1010" s="1187"/>
      <c r="EL1010" s="1187"/>
      <c r="EM1010" s="1187"/>
      <c r="EN1010" s="1187"/>
      <c r="EO1010" s="1187"/>
      <c r="EP1010" s="1187"/>
      <c r="EQ1010" s="1187"/>
      <c r="ER1010" s="1187"/>
      <c r="ES1010" s="1187"/>
      <c r="ET1010" s="1187"/>
      <c r="EU1010" s="1187"/>
      <c r="EV1010" s="1187"/>
      <c r="EW1010" s="1187"/>
      <c r="EX1010" s="1187"/>
      <c r="EY1010" s="1187"/>
      <c r="EZ1010" s="1187"/>
      <c r="FA1010" s="1187"/>
      <c r="FB1010" s="1187"/>
      <c r="FC1010" s="1187"/>
      <c r="FD1010" s="1187"/>
      <c r="FE1010" s="1187"/>
      <c r="FF1010" s="1187"/>
      <c r="FG1010" s="1187"/>
      <c r="FH1010" s="1187"/>
      <c r="FI1010" s="1187"/>
      <c r="FJ1010" s="1187"/>
      <c r="FK1010" s="1187"/>
      <c r="FL1010" s="1187"/>
      <c r="FM1010" s="1187"/>
    </row>
    <row r="1011" spans="1:169" s="1275" customFormat="1" ht="18" customHeight="1" hidden="1">
      <c r="A1011" s="1225" t="s">
        <v>552</v>
      </c>
      <c r="B1011" s="1209" t="s">
        <v>42</v>
      </c>
      <c r="C1011" s="1210" t="e">
        <v>#DIV/0!</v>
      </c>
      <c r="D1011" s="1210" t="e">
        <v>#DIV/0!</v>
      </c>
      <c r="E1011" s="1230"/>
      <c r="F1011" s="1231"/>
      <c r="G1011" s="1231"/>
      <c r="H1011" s="1232"/>
      <c r="I1011" s="1227"/>
      <c r="J1011" s="1210" t="s">
        <v>42</v>
      </c>
      <c r="K1011" s="1210"/>
      <c r="L1011" s="1227"/>
      <c r="M1011" s="1227"/>
      <c r="N1011" s="1210" t="s">
        <v>42</v>
      </c>
      <c r="O1011" s="1210"/>
      <c r="P1011" s="1210">
        <v>0</v>
      </c>
      <c r="Q1011" s="1210">
        <v>0</v>
      </c>
      <c r="R1011" s="1210" t="s">
        <v>42</v>
      </c>
      <c r="S1011" s="1213"/>
      <c r="T1011" s="1187"/>
      <c r="U1011" s="1187"/>
      <c r="V1011" s="1187"/>
      <c r="W1011" s="1187"/>
      <c r="X1011" s="1187"/>
      <c r="Y1011" s="1187"/>
      <c r="Z1011" s="1187"/>
      <c r="AA1011" s="1187"/>
      <c r="AB1011" s="1187"/>
      <c r="AC1011" s="1187"/>
      <c r="AD1011" s="1187"/>
      <c r="AE1011" s="1187"/>
      <c r="AF1011" s="1187"/>
      <c r="AG1011" s="1187"/>
      <c r="AH1011" s="1187"/>
      <c r="AI1011" s="1187"/>
      <c r="AJ1011" s="1187"/>
      <c r="AK1011" s="1187"/>
      <c r="AL1011" s="1187"/>
      <c r="AM1011" s="1187"/>
      <c r="AN1011" s="1187"/>
      <c r="AO1011" s="1187"/>
      <c r="AP1011" s="1187"/>
      <c r="AQ1011" s="1187"/>
      <c r="AR1011" s="1187"/>
      <c r="AS1011" s="1187"/>
      <c r="AT1011" s="1187"/>
      <c r="AU1011" s="1187"/>
      <c r="AV1011" s="1187"/>
      <c r="AW1011" s="1187"/>
      <c r="AX1011" s="1187"/>
      <c r="AY1011" s="1187"/>
      <c r="AZ1011" s="1187"/>
      <c r="BA1011" s="1187"/>
      <c r="BB1011" s="1187"/>
      <c r="BC1011" s="1187"/>
      <c r="BD1011" s="1187"/>
      <c r="BE1011" s="1187"/>
      <c r="BF1011" s="1187"/>
      <c r="BG1011" s="1187"/>
      <c r="BH1011" s="1187"/>
      <c r="BI1011" s="1187"/>
      <c r="BJ1011" s="1187"/>
      <c r="BK1011" s="1187"/>
      <c r="BL1011" s="1187"/>
      <c r="BM1011" s="1187"/>
      <c r="BN1011" s="1187"/>
      <c r="BO1011" s="1187"/>
      <c r="BP1011" s="1187"/>
      <c r="BQ1011" s="1187"/>
      <c r="BR1011" s="1187"/>
      <c r="BS1011" s="1187"/>
      <c r="BT1011" s="1187"/>
      <c r="BU1011" s="1187"/>
      <c r="BV1011" s="1187"/>
      <c r="BW1011" s="1187"/>
      <c r="BX1011" s="1187"/>
      <c r="BY1011" s="1187"/>
      <c r="BZ1011" s="1187"/>
      <c r="CA1011" s="1187"/>
      <c r="CB1011" s="1187"/>
      <c r="CC1011" s="1187"/>
      <c r="CD1011" s="1187"/>
      <c r="CE1011" s="1187"/>
      <c r="CF1011" s="1187"/>
      <c r="CG1011" s="1187"/>
      <c r="CH1011" s="1187"/>
      <c r="CI1011" s="1187"/>
      <c r="CJ1011" s="1187"/>
      <c r="CK1011" s="1187"/>
      <c r="CL1011" s="1187"/>
      <c r="CM1011" s="1187"/>
      <c r="CN1011" s="1187"/>
      <c r="CO1011" s="1187"/>
      <c r="CP1011" s="1187"/>
      <c r="CQ1011" s="1187"/>
      <c r="CR1011" s="1187"/>
      <c r="CS1011" s="1187"/>
      <c r="CT1011" s="1187"/>
      <c r="CU1011" s="1187"/>
      <c r="CV1011" s="1187"/>
      <c r="CW1011" s="1187"/>
      <c r="CX1011" s="1187"/>
      <c r="CY1011" s="1187"/>
      <c r="CZ1011" s="1187"/>
      <c r="DA1011" s="1187"/>
      <c r="DB1011" s="1187"/>
      <c r="DC1011" s="1187"/>
      <c r="DD1011" s="1187"/>
      <c r="DE1011" s="1187"/>
      <c r="DF1011" s="1187"/>
      <c r="DG1011" s="1187"/>
      <c r="DH1011" s="1187"/>
      <c r="DI1011" s="1187"/>
      <c r="DJ1011" s="1187"/>
      <c r="DK1011" s="1187"/>
      <c r="DL1011" s="1187"/>
      <c r="DM1011" s="1187"/>
      <c r="DN1011" s="1187"/>
      <c r="DO1011" s="1187"/>
      <c r="DP1011" s="1187"/>
      <c r="DQ1011" s="1187"/>
      <c r="DR1011" s="1187"/>
      <c r="DS1011" s="1187"/>
      <c r="DT1011" s="1187"/>
      <c r="DU1011" s="1187"/>
      <c r="DV1011" s="1187"/>
      <c r="DW1011" s="1187"/>
      <c r="DX1011" s="1187"/>
      <c r="DY1011" s="1187"/>
      <c r="DZ1011" s="1187"/>
      <c r="EA1011" s="1187"/>
      <c r="EB1011" s="1187"/>
      <c r="EC1011" s="1187"/>
      <c r="ED1011" s="1187"/>
      <c r="EE1011" s="1187"/>
      <c r="EF1011" s="1187"/>
      <c r="EG1011" s="1187"/>
      <c r="EH1011" s="1187"/>
      <c r="EI1011" s="1187"/>
      <c r="EJ1011" s="1187"/>
      <c r="EK1011" s="1187"/>
      <c r="EL1011" s="1187"/>
      <c r="EM1011" s="1187"/>
      <c r="EN1011" s="1187"/>
      <c r="EO1011" s="1187"/>
      <c r="EP1011" s="1187"/>
      <c r="EQ1011" s="1187"/>
      <c r="ER1011" s="1187"/>
      <c r="ES1011" s="1187"/>
      <c r="ET1011" s="1187"/>
      <c r="EU1011" s="1187"/>
      <c r="EV1011" s="1187"/>
      <c r="EW1011" s="1187"/>
      <c r="EX1011" s="1187"/>
      <c r="EY1011" s="1187"/>
      <c r="EZ1011" s="1187"/>
      <c r="FA1011" s="1187"/>
      <c r="FB1011" s="1187"/>
      <c r="FC1011" s="1187"/>
      <c r="FD1011" s="1187"/>
      <c r="FE1011" s="1187"/>
      <c r="FF1011" s="1187"/>
      <c r="FG1011" s="1187"/>
      <c r="FH1011" s="1187"/>
      <c r="FI1011" s="1187"/>
      <c r="FJ1011" s="1187"/>
      <c r="FK1011" s="1187"/>
      <c r="FL1011" s="1187"/>
      <c r="FM1011" s="1187"/>
    </row>
    <row r="1012" spans="1:169" s="1275" customFormat="1" ht="18" customHeight="1" hidden="1">
      <c r="A1012" s="1225" t="s">
        <v>553</v>
      </c>
      <c r="B1012" s="1209" t="s">
        <v>42</v>
      </c>
      <c r="C1012" s="1210" t="e">
        <v>#DIV/0!</v>
      </c>
      <c r="D1012" s="1210" t="e">
        <v>#DIV/0!</v>
      </c>
      <c r="E1012" s="1230"/>
      <c r="F1012" s="1231"/>
      <c r="G1012" s="1231"/>
      <c r="H1012" s="1232"/>
      <c r="I1012" s="1227"/>
      <c r="J1012" s="1210" t="s">
        <v>42</v>
      </c>
      <c r="K1012" s="1210"/>
      <c r="L1012" s="1227"/>
      <c r="M1012" s="1227"/>
      <c r="N1012" s="1210" t="s">
        <v>42</v>
      </c>
      <c r="O1012" s="1210"/>
      <c r="P1012" s="1210">
        <v>0</v>
      </c>
      <c r="Q1012" s="1210">
        <v>0</v>
      </c>
      <c r="R1012" s="1210" t="s">
        <v>42</v>
      </c>
      <c r="S1012" s="1213"/>
      <c r="T1012" s="1187"/>
      <c r="U1012" s="1187"/>
      <c r="V1012" s="1187"/>
      <c r="W1012" s="1187"/>
      <c r="X1012" s="1187"/>
      <c r="Y1012" s="1187"/>
      <c r="Z1012" s="1187"/>
      <c r="AA1012" s="1187"/>
      <c r="AB1012" s="1187"/>
      <c r="AC1012" s="1187"/>
      <c r="AD1012" s="1187"/>
      <c r="AE1012" s="1187"/>
      <c r="AF1012" s="1187"/>
      <c r="AG1012" s="1187"/>
      <c r="AH1012" s="1187"/>
      <c r="AI1012" s="1187"/>
      <c r="AJ1012" s="1187"/>
      <c r="AK1012" s="1187"/>
      <c r="AL1012" s="1187"/>
      <c r="AM1012" s="1187"/>
      <c r="AN1012" s="1187"/>
      <c r="AO1012" s="1187"/>
      <c r="AP1012" s="1187"/>
      <c r="AQ1012" s="1187"/>
      <c r="AR1012" s="1187"/>
      <c r="AS1012" s="1187"/>
      <c r="AT1012" s="1187"/>
      <c r="AU1012" s="1187"/>
      <c r="AV1012" s="1187"/>
      <c r="AW1012" s="1187"/>
      <c r="AX1012" s="1187"/>
      <c r="AY1012" s="1187"/>
      <c r="AZ1012" s="1187"/>
      <c r="BA1012" s="1187"/>
      <c r="BB1012" s="1187"/>
      <c r="BC1012" s="1187"/>
      <c r="BD1012" s="1187"/>
      <c r="BE1012" s="1187"/>
      <c r="BF1012" s="1187"/>
      <c r="BG1012" s="1187"/>
      <c r="BH1012" s="1187"/>
      <c r="BI1012" s="1187"/>
      <c r="BJ1012" s="1187"/>
      <c r="BK1012" s="1187"/>
      <c r="BL1012" s="1187"/>
      <c r="BM1012" s="1187"/>
      <c r="BN1012" s="1187"/>
      <c r="BO1012" s="1187"/>
      <c r="BP1012" s="1187"/>
      <c r="BQ1012" s="1187"/>
      <c r="BR1012" s="1187"/>
      <c r="BS1012" s="1187"/>
      <c r="BT1012" s="1187"/>
      <c r="BU1012" s="1187"/>
      <c r="BV1012" s="1187"/>
      <c r="BW1012" s="1187"/>
      <c r="BX1012" s="1187"/>
      <c r="BY1012" s="1187"/>
      <c r="BZ1012" s="1187"/>
      <c r="CA1012" s="1187"/>
      <c r="CB1012" s="1187"/>
      <c r="CC1012" s="1187"/>
      <c r="CD1012" s="1187"/>
      <c r="CE1012" s="1187"/>
      <c r="CF1012" s="1187"/>
      <c r="CG1012" s="1187"/>
      <c r="CH1012" s="1187"/>
      <c r="CI1012" s="1187"/>
      <c r="CJ1012" s="1187"/>
      <c r="CK1012" s="1187"/>
      <c r="CL1012" s="1187"/>
      <c r="CM1012" s="1187"/>
      <c r="CN1012" s="1187"/>
      <c r="CO1012" s="1187"/>
      <c r="CP1012" s="1187"/>
      <c r="CQ1012" s="1187"/>
      <c r="CR1012" s="1187"/>
      <c r="CS1012" s="1187"/>
      <c r="CT1012" s="1187"/>
      <c r="CU1012" s="1187"/>
      <c r="CV1012" s="1187"/>
      <c r="CW1012" s="1187"/>
      <c r="CX1012" s="1187"/>
      <c r="CY1012" s="1187"/>
      <c r="CZ1012" s="1187"/>
      <c r="DA1012" s="1187"/>
      <c r="DB1012" s="1187"/>
      <c r="DC1012" s="1187"/>
      <c r="DD1012" s="1187"/>
      <c r="DE1012" s="1187"/>
      <c r="DF1012" s="1187"/>
      <c r="DG1012" s="1187"/>
      <c r="DH1012" s="1187"/>
      <c r="DI1012" s="1187"/>
      <c r="DJ1012" s="1187"/>
      <c r="DK1012" s="1187"/>
      <c r="DL1012" s="1187"/>
      <c r="DM1012" s="1187"/>
      <c r="DN1012" s="1187"/>
      <c r="DO1012" s="1187"/>
      <c r="DP1012" s="1187"/>
      <c r="DQ1012" s="1187"/>
      <c r="DR1012" s="1187"/>
      <c r="DS1012" s="1187"/>
      <c r="DT1012" s="1187"/>
      <c r="DU1012" s="1187"/>
      <c r="DV1012" s="1187"/>
      <c r="DW1012" s="1187"/>
      <c r="DX1012" s="1187"/>
      <c r="DY1012" s="1187"/>
      <c r="DZ1012" s="1187"/>
      <c r="EA1012" s="1187"/>
      <c r="EB1012" s="1187"/>
      <c r="EC1012" s="1187"/>
      <c r="ED1012" s="1187"/>
      <c r="EE1012" s="1187"/>
      <c r="EF1012" s="1187"/>
      <c r="EG1012" s="1187"/>
      <c r="EH1012" s="1187"/>
      <c r="EI1012" s="1187"/>
      <c r="EJ1012" s="1187"/>
      <c r="EK1012" s="1187"/>
      <c r="EL1012" s="1187"/>
      <c r="EM1012" s="1187"/>
      <c r="EN1012" s="1187"/>
      <c r="EO1012" s="1187"/>
      <c r="EP1012" s="1187"/>
      <c r="EQ1012" s="1187"/>
      <c r="ER1012" s="1187"/>
      <c r="ES1012" s="1187"/>
      <c r="ET1012" s="1187"/>
      <c r="EU1012" s="1187"/>
      <c r="EV1012" s="1187"/>
      <c r="EW1012" s="1187"/>
      <c r="EX1012" s="1187"/>
      <c r="EY1012" s="1187"/>
      <c r="EZ1012" s="1187"/>
      <c r="FA1012" s="1187"/>
      <c r="FB1012" s="1187"/>
      <c r="FC1012" s="1187"/>
      <c r="FD1012" s="1187"/>
      <c r="FE1012" s="1187"/>
      <c r="FF1012" s="1187"/>
      <c r="FG1012" s="1187"/>
      <c r="FH1012" s="1187"/>
      <c r="FI1012" s="1187"/>
      <c r="FJ1012" s="1187"/>
      <c r="FK1012" s="1187"/>
      <c r="FL1012" s="1187"/>
      <c r="FM1012" s="1187"/>
    </row>
    <row r="1013" spans="1:169" s="1275" customFormat="1" ht="18" customHeight="1" hidden="1">
      <c r="A1013" s="1225" t="s">
        <v>554</v>
      </c>
      <c r="B1013" s="1209" t="s">
        <v>42</v>
      </c>
      <c r="C1013" s="1210" t="s">
        <v>42</v>
      </c>
      <c r="D1013" s="1210" t="s">
        <v>42</v>
      </c>
      <c r="E1013" s="1215" t="s">
        <v>42</v>
      </c>
      <c r="F1013" s="1216" t="s">
        <v>42</v>
      </c>
      <c r="G1013" s="1216" t="s">
        <v>42</v>
      </c>
      <c r="H1013" s="1212" t="s">
        <v>42</v>
      </c>
      <c r="I1013" s="1210" t="s">
        <v>42</v>
      </c>
      <c r="J1013" s="1227"/>
      <c r="K1013" s="1210"/>
      <c r="L1013" s="1210" t="s">
        <v>42</v>
      </c>
      <c r="M1013" s="1210" t="s">
        <v>42</v>
      </c>
      <c r="N1013" s="1227"/>
      <c r="O1013" s="1210"/>
      <c r="P1013" s="1210" t="s">
        <v>42</v>
      </c>
      <c r="Q1013" s="1210" t="s">
        <v>42</v>
      </c>
      <c r="R1013" s="1210">
        <v>0</v>
      </c>
      <c r="S1013" s="1213"/>
      <c r="T1013" s="1187"/>
      <c r="U1013" s="1187"/>
      <c r="V1013" s="1187"/>
      <c r="W1013" s="1187"/>
      <c r="X1013" s="1187"/>
      <c r="Y1013" s="1187"/>
      <c r="Z1013" s="1187"/>
      <c r="AA1013" s="1187"/>
      <c r="AB1013" s="1187"/>
      <c r="AC1013" s="1187"/>
      <c r="AD1013" s="1187"/>
      <c r="AE1013" s="1187"/>
      <c r="AF1013" s="1187"/>
      <c r="AG1013" s="1187"/>
      <c r="AH1013" s="1187"/>
      <c r="AI1013" s="1187"/>
      <c r="AJ1013" s="1187"/>
      <c r="AK1013" s="1187"/>
      <c r="AL1013" s="1187"/>
      <c r="AM1013" s="1187"/>
      <c r="AN1013" s="1187"/>
      <c r="AO1013" s="1187"/>
      <c r="AP1013" s="1187"/>
      <c r="AQ1013" s="1187"/>
      <c r="AR1013" s="1187"/>
      <c r="AS1013" s="1187"/>
      <c r="AT1013" s="1187"/>
      <c r="AU1013" s="1187"/>
      <c r="AV1013" s="1187"/>
      <c r="AW1013" s="1187"/>
      <c r="AX1013" s="1187"/>
      <c r="AY1013" s="1187"/>
      <c r="AZ1013" s="1187"/>
      <c r="BA1013" s="1187"/>
      <c r="BB1013" s="1187"/>
      <c r="BC1013" s="1187"/>
      <c r="BD1013" s="1187"/>
      <c r="BE1013" s="1187"/>
      <c r="BF1013" s="1187"/>
      <c r="BG1013" s="1187"/>
      <c r="BH1013" s="1187"/>
      <c r="BI1013" s="1187"/>
      <c r="BJ1013" s="1187"/>
      <c r="BK1013" s="1187"/>
      <c r="BL1013" s="1187"/>
      <c r="BM1013" s="1187"/>
      <c r="BN1013" s="1187"/>
      <c r="BO1013" s="1187"/>
      <c r="BP1013" s="1187"/>
      <c r="BQ1013" s="1187"/>
      <c r="BR1013" s="1187"/>
      <c r="BS1013" s="1187"/>
      <c r="BT1013" s="1187"/>
      <c r="BU1013" s="1187"/>
      <c r="BV1013" s="1187"/>
      <c r="BW1013" s="1187"/>
      <c r="BX1013" s="1187"/>
      <c r="BY1013" s="1187"/>
      <c r="BZ1013" s="1187"/>
      <c r="CA1013" s="1187"/>
      <c r="CB1013" s="1187"/>
      <c r="CC1013" s="1187"/>
      <c r="CD1013" s="1187"/>
      <c r="CE1013" s="1187"/>
      <c r="CF1013" s="1187"/>
      <c r="CG1013" s="1187"/>
      <c r="CH1013" s="1187"/>
      <c r="CI1013" s="1187"/>
      <c r="CJ1013" s="1187"/>
      <c r="CK1013" s="1187"/>
      <c r="CL1013" s="1187"/>
      <c r="CM1013" s="1187"/>
      <c r="CN1013" s="1187"/>
      <c r="CO1013" s="1187"/>
      <c r="CP1013" s="1187"/>
      <c r="CQ1013" s="1187"/>
      <c r="CR1013" s="1187"/>
      <c r="CS1013" s="1187"/>
      <c r="CT1013" s="1187"/>
      <c r="CU1013" s="1187"/>
      <c r="CV1013" s="1187"/>
      <c r="CW1013" s="1187"/>
      <c r="CX1013" s="1187"/>
      <c r="CY1013" s="1187"/>
      <c r="CZ1013" s="1187"/>
      <c r="DA1013" s="1187"/>
      <c r="DB1013" s="1187"/>
      <c r="DC1013" s="1187"/>
      <c r="DD1013" s="1187"/>
      <c r="DE1013" s="1187"/>
      <c r="DF1013" s="1187"/>
      <c r="DG1013" s="1187"/>
      <c r="DH1013" s="1187"/>
      <c r="DI1013" s="1187"/>
      <c r="DJ1013" s="1187"/>
      <c r="DK1013" s="1187"/>
      <c r="DL1013" s="1187"/>
      <c r="DM1013" s="1187"/>
      <c r="DN1013" s="1187"/>
      <c r="DO1013" s="1187"/>
      <c r="DP1013" s="1187"/>
      <c r="DQ1013" s="1187"/>
      <c r="DR1013" s="1187"/>
      <c r="DS1013" s="1187"/>
      <c r="DT1013" s="1187"/>
      <c r="DU1013" s="1187"/>
      <c r="DV1013" s="1187"/>
      <c r="DW1013" s="1187"/>
      <c r="DX1013" s="1187"/>
      <c r="DY1013" s="1187"/>
      <c r="DZ1013" s="1187"/>
      <c r="EA1013" s="1187"/>
      <c r="EB1013" s="1187"/>
      <c r="EC1013" s="1187"/>
      <c r="ED1013" s="1187"/>
      <c r="EE1013" s="1187"/>
      <c r="EF1013" s="1187"/>
      <c r="EG1013" s="1187"/>
      <c r="EH1013" s="1187"/>
      <c r="EI1013" s="1187"/>
      <c r="EJ1013" s="1187"/>
      <c r="EK1013" s="1187"/>
      <c r="EL1013" s="1187"/>
      <c r="EM1013" s="1187"/>
      <c r="EN1013" s="1187"/>
      <c r="EO1013" s="1187"/>
      <c r="EP1013" s="1187"/>
      <c r="EQ1013" s="1187"/>
      <c r="ER1013" s="1187"/>
      <c r="ES1013" s="1187"/>
      <c r="ET1013" s="1187"/>
      <c r="EU1013" s="1187"/>
      <c r="EV1013" s="1187"/>
      <c r="EW1013" s="1187"/>
      <c r="EX1013" s="1187"/>
      <c r="EY1013" s="1187"/>
      <c r="EZ1013" s="1187"/>
      <c r="FA1013" s="1187"/>
      <c r="FB1013" s="1187"/>
      <c r="FC1013" s="1187"/>
      <c r="FD1013" s="1187"/>
      <c r="FE1013" s="1187"/>
      <c r="FF1013" s="1187"/>
      <c r="FG1013" s="1187"/>
      <c r="FH1013" s="1187"/>
      <c r="FI1013" s="1187"/>
      <c r="FJ1013" s="1187"/>
      <c r="FK1013" s="1187"/>
      <c r="FL1013" s="1187"/>
      <c r="FM1013" s="1187"/>
    </row>
    <row r="1014" spans="1:169" s="1275" customFormat="1" ht="18" customHeight="1" hidden="1">
      <c r="A1014" s="1226" t="s">
        <v>621</v>
      </c>
      <c r="B1014" s="1209"/>
      <c r="C1014" s="1227" t="e">
        <v>#DIV/0!</v>
      </c>
      <c r="D1014" s="1227" t="e">
        <v>#DIV/0!</v>
      </c>
      <c r="E1014" s="1215">
        <v>0</v>
      </c>
      <c r="F1014" s="1216">
        <v>0</v>
      </c>
      <c r="G1014" s="1216">
        <v>0</v>
      </c>
      <c r="H1014" s="1212">
        <v>0</v>
      </c>
      <c r="I1014" s="1210">
        <v>0</v>
      </c>
      <c r="J1014" s="1210">
        <v>0</v>
      </c>
      <c r="K1014" s="1210"/>
      <c r="L1014" s="1210">
        <v>0</v>
      </c>
      <c r="M1014" s="1210">
        <v>0</v>
      </c>
      <c r="N1014" s="1210">
        <v>0</v>
      </c>
      <c r="O1014" s="1210"/>
      <c r="P1014" s="1210">
        <v>0</v>
      </c>
      <c r="Q1014" s="1210">
        <v>0</v>
      </c>
      <c r="R1014" s="1210">
        <v>0</v>
      </c>
      <c r="S1014" s="1213"/>
      <c r="T1014" s="1187"/>
      <c r="U1014" s="1187"/>
      <c r="V1014" s="1187"/>
      <c r="W1014" s="1187"/>
      <c r="X1014" s="1187"/>
      <c r="Y1014" s="1187"/>
      <c r="Z1014" s="1187"/>
      <c r="AA1014" s="1187"/>
      <c r="AB1014" s="1187"/>
      <c r="AC1014" s="1187"/>
      <c r="AD1014" s="1187"/>
      <c r="AE1014" s="1187"/>
      <c r="AF1014" s="1187"/>
      <c r="AG1014" s="1187"/>
      <c r="AH1014" s="1187"/>
      <c r="AI1014" s="1187"/>
      <c r="AJ1014" s="1187"/>
      <c r="AK1014" s="1187"/>
      <c r="AL1014" s="1187"/>
      <c r="AM1014" s="1187"/>
      <c r="AN1014" s="1187"/>
      <c r="AO1014" s="1187"/>
      <c r="AP1014" s="1187"/>
      <c r="AQ1014" s="1187"/>
      <c r="AR1014" s="1187"/>
      <c r="AS1014" s="1187"/>
      <c r="AT1014" s="1187"/>
      <c r="AU1014" s="1187"/>
      <c r="AV1014" s="1187"/>
      <c r="AW1014" s="1187"/>
      <c r="AX1014" s="1187"/>
      <c r="AY1014" s="1187"/>
      <c r="AZ1014" s="1187"/>
      <c r="BA1014" s="1187"/>
      <c r="BB1014" s="1187"/>
      <c r="BC1014" s="1187"/>
      <c r="BD1014" s="1187"/>
      <c r="BE1014" s="1187"/>
      <c r="BF1014" s="1187"/>
      <c r="BG1014" s="1187"/>
      <c r="BH1014" s="1187"/>
      <c r="BI1014" s="1187"/>
      <c r="BJ1014" s="1187"/>
      <c r="BK1014" s="1187"/>
      <c r="BL1014" s="1187"/>
      <c r="BM1014" s="1187"/>
      <c r="BN1014" s="1187"/>
      <c r="BO1014" s="1187"/>
      <c r="BP1014" s="1187"/>
      <c r="BQ1014" s="1187"/>
      <c r="BR1014" s="1187"/>
      <c r="BS1014" s="1187"/>
      <c r="BT1014" s="1187"/>
      <c r="BU1014" s="1187"/>
      <c r="BV1014" s="1187"/>
      <c r="BW1014" s="1187"/>
      <c r="BX1014" s="1187"/>
      <c r="BY1014" s="1187"/>
      <c r="BZ1014" s="1187"/>
      <c r="CA1014" s="1187"/>
      <c r="CB1014" s="1187"/>
      <c r="CC1014" s="1187"/>
      <c r="CD1014" s="1187"/>
      <c r="CE1014" s="1187"/>
      <c r="CF1014" s="1187"/>
      <c r="CG1014" s="1187"/>
      <c r="CH1014" s="1187"/>
      <c r="CI1014" s="1187"/>
      <c r="CJ1014" s="1187"/>
      <c r="CK1014" s="1187"/>
      <c r="CL1014" s="1187"/>
      <c r="CM1014" s="1187"/>
      <c r="CN1014" s="1187"/>
      <c r="CO1014" s="1187"/>
      <c r="CP1014" s="1187"/>
      <c r="CQ1014" s="1187"/>
      <c r="CR1014" s="1187"/>
      <c r="CS1014" s="1187"/>
      <c r="CT1014" s="1187"/>
      <c r="CU1014" s="1187"/>
      <c r="CV1014" s="1187"/>
      <c r="CW1014" s="1187"/>
      <c r="CX1014" s="1187"/>
      <c r="CY1014" s="1187"/>
      <c r="CZ1014" s="1187"/>
      <c r="DA1014" s="1187"/>
      <c r="DB1014" s="1187"/>
      <c r="DC1014" s="1187"/>
      <c r="DD1014" s="1187"/>
      <c r="DE1014" s="1187"/>
      <c r="DF1014" s="1187"/>
      <c r="DG1014" s="1187"/>
      <c r="DH1014" s="1187"/>
      <c r="DI1014" s="1187"/>
      <c r="DJ1014" s="1187"/>
      <c r="DK1014" s="1187"/>
      <c r="DL1014" s="1187"/>
      <c r="DM1014" s="1187"/>
      <c r="DN1014" s="1187"/>
      <c r="DO1014" s="1187"/>
      <c r="DP1014" s="1187"/>
      <c r="DQ1014" s="1187"/>
      <c r="DR1014" s="1187"/>
      <c r="DS1014" s="1187"/>
      <c r="DT1014" s="1187"/>
      <c r="DU1014" s="1187"/>
      <c r="DV1014" s="1187"/>
      <c r="DW1014" s="1187"/>
      <c r="DX1014" s="1187"/>
      <c r="DY1014" s="1187"/>
      <c r="DZ1014" s="1187"/>
      <c r="EA1014" s="1187"/>
      <c r="EB1014" s="1187"/>
      <c r="EC1014" s="1187"/>
      <c r="ED1014" s="1187"/>
      <c r="EE1014" s="1187"/>
      <c r="EF1014" s="1187"/>
      <c r="EG1014" s="1187"/>
      <c r="EH1014" s="1187"/>
      <c r="EI1014" s="1187"/>
      <c r="EJ1014" s="1187"/>
      <c r="EK1014" s="1187"/>
      <c r="EL1014" s="1187"/>
      <c r="EM1014" s="1187"/>
      <c r="EN1014" s="1187"/>
      <c r="EO1014" s="1187"/>
      <c r="EP1014" s="1187"/>
      <c r="EQ1014" s="1187"/>
      <c r="ER1014" s="1187"/>
      <c r="ES1014" s="1187"/>
      <c r="ET1014" s="1187"/>
      <c r="EU1014" s="1187"/>
      <c r="EV1014" s="1187"/>
      <c r="EW1014" s="1187"/>
      <c r="EX1014" s="1187"/>
      <c r="EY1014" s="1187"/>
      <c r="EZ1014" s="1187"/>
      <c r="FA1014" s="1187"/>
      <c r="FB1014" s="1187"/>
      <c r="FC1014" s="1187"/>
      <c r="FD1014" s="1187"/>
      <c r="FE1014" s="1187"/>
      <c r="FF1014" s="1187"/>
      <c r="FG1014" s="1187"/>
      <c r="FH1014" s="1187"/>
      <c r="FI1014" s="1187"/>
      <c r="FJ1014" s="1187"/>
      <c r="FK1014" s="1187"/>
      <c r="FL1014" s="1187"/>
      <c r="FM1014" s="1187"/>
    </row>
    <row r="1015" spans="1:169" s="1275" customFormat="1" ht="18" customHeight="1" hidden="1">
      <c r="A1015" s="1225" t="s">
        <v>552</v>
      </c>
      <c r="B1015" s="1209" t="s">
        <v>42</v>
      </c>
      <c r="C1015" s="1210" t="e">
        <v>#DIV/0!</v>
      </c>
      <c r="D1015" s="1210" t="e">
        <v>#DIV/0!</v>
      </c>
      <c r="E1015" s="1230"/>
      <c r="F1015" s="1231"/>
      <c r="G1015" s="1231"/>
      <c r="H1015" s="1232"/>
      <c r="I1015" s="1227"/>
      <c r="J1015" s="1210" t="s">
        <v>42</v>
      </c>
      <c r="K1015" s="1210"/>
      <c r="L1015" s="1227"/>
      <c r="M1015" s="1227"/>
      <c r="N1015" s="1210" t="s">
        <v>42</v>
      </c>
      <c r="O1015" s="1210"/>
      <c r="P1015" s="1210">
        <v>0</v>
      </c>
      <c r="Q1015" s="1210">
        <v>0</v>
      </c>
      <c r="R1015" s="1210" t="s">
        <v>42</v>
      </c>
      <c r="S1015" s="1213"/>
      <c r="T1015" s="1187"/>
      <c r="U1015" s="1187"/>
      <c r="V1015" s="1187"/>
      <c r="W1015" s="1187"/>
      <c r="X1015" s="1187"/>
      <c r="Y1015" s="1187"/>
      <c r="Z1015" s="1187"/>
      <c r="AA1015" s="1187"/>
      <c r="AB1015" s="1187"/>
      <c r="AC1015" s="1187"/>
      <c r="AD1015" s="1187"/>
      <c r="AE1015" s="1187"/>
      <c r="AF1015" s="1187"/>
      <c r="AG1015" s="1187"/>
      <c r="AH1015" s="1187"/>
      <c r="AI1015" s="1187"/>
      <c r="AJ1015" s="1187"/>
      <c r="AK1015" s="1187"/>
      <c r="AL1015" s="1187"/>
      <c r="AM1015" s="1187"/>
      <c r="AN1015" s="1187"/>
      <c r="AO1015" s="1187"/>
      <c r="AP1015" s="1187"/>
      <c r="AQ1015" s="1187"/>
      <c r="AR1015" s="1187"/>
      <c r="AS1015" s="1187"/>
      <c r="AT1015" s="1187"/>
      <c r="AU1015" s="1187"/>
      <c r="AV1015" s="1187"/>
      <c r="AW1015" s="1187"/>
      <c r="AX1015" s="1187"/>
      <c r="AY1015" s="1187"/>
      <c r="AZ1015" s="1187"/>
      <c r="BA1015" s="1187"/>
      <c r="BB1015" s="1187"/>
      <c r="BC1015" s="1187"/>
      <c r="BD1015" s="1187"/>
      <c r="BE1015" s="1187"/>
      <c r="BF1015" s="1187"/>
      <c r="BG1015" s="1187"/>
      <c r="BH1015" s="1187"/>
      <c r="BI1015" s="1187"/>
      <c r="BJ1015" s="1187"/>
      <c r="BK1015" s="1187"/>
      <c r="BL1015" s="1187"/>
      <c r="BM1015" s="1187"/>
      <c r="BN1015" s="1187"/>
      <c r="BO1015" s="1187"/>
      <c r="BP1015" s="1187"/>
      <c r="BQ1015" s="1187"/>
      <c r="BR1015" s="1187"/>
      <c r="BS1015" s="1187"/>
      <c r="BT1015" s="1187"/>
      <c r="BU1015" s="1187"/>
      <c r="BV1015" s="1187"/>
      <c r="BW1015" s="1187"/>
      <c r="BX1015" s="1187"/>
      <c r="BY1015" s="1187"/>
      <c r="BZ1015" s="1187"/>
      <c r="CA1015" s="1187"/>
      <c r="CB1015" s="1187"/>
      <c r="CC1015" s="1187"/>
      <c r="CD1015" s="1187"/>
      <c r="CE1015" s="1187"/>
      <c r="CF1015" s="1187"/>
      <c r="CG1015" s="1187"/>
      <c r="CH1015" s="1187"/>
      <c r="CI1015" s="1187"/>
      <c r="CJ1015" s="1187"/>
      <c r="CK1015" s="1187"/>
      <c r="CL1015" s="1187"/>
      <c r="CM1015" s="1187"/>
      <c r="CN1015" s="1187"/>
      <c r="CO1015" s="1187"/>
      <c r="CP1015" s="1187"/>
      <c r="CQ1015" s="1187"/>
      <c r="CR1015" s="1187"/>
      <c r="CS1015" s="1187"/>
      <c r="CT1015" s="1187"/>
      <c r="CU1015" s="1187"/>
      <c r="CV1015" s="1187"/>
      <c r="CW1015" s="1187"/>
      <c r="CX1015" s="1187"/>
      <c r="CY1015" s="1187"/>
      <c r="CZ1015" s="1187"/>
      <c r="DA1015" s="1187"/>
      <c r="DB1015" s="1187"/>
      <c r="DC1015" s="1187"/>
      <c r="DD1015" s="1187"/>
      <c r="DE1015" s="1187"/>
      <c r="DF1015" s="1187"/>
      <c r="DG1015" s="1187"/>
      <c r="DH1015" s="1187"/>
      <c r="DI1015" s="1187"/>
      <c r="DJ1015" s="1187"/>
      <c r="DK1015" s="1187"/>
      <c r="DL1015" s="1187"/>
      <c r="DM1015" s="1187"/>
      <c r="DN1015" s="1187"/>
      <c r="DO1015" s="1187"/>
      <c r="DP1015" s="1187"/>
      <c r="DQ1015" s="1187"/>
      <c r="DR1015" s="1187"/>
      <c r="DS1015" s="1187"/>
      <c r="DT1015" s="1187"/>
      <c r="DU1015" s="1187"/>
      <c r="DV1015" s="1187"/>
      <c r="DW1015" s="1187"/>
      <c r="DX1015" s="1187"/>
      <c r="DY1015" s="1187"/>
      <c r="DZ1015" s="1187"/>
      <c r="EA1015" s="1187"/>
      <c r="EB1015" s="1187"/>
      <c r="EC1015" s="1187"/>
      <c r="ED1015" s="1187"/>
      <c r="EE1015" s="1187"/>
      <c r="EF1015" s="1187"/>
      <c r="EG1015" s="1187"/>
      <c r="EH1015" s="1187"/>
      <c r="EI1015" s="1187"/>
      <c r="EJ1015" s="1187"/>
      <c r="EK1015" s="1187"/>
      <c r="EL1015" s="1187"/>
      <c r="EM1015" s="1187"/>
      <c r="EN1015" s="1187"/>
      <c r="EO1015" s="1187"/>
      <c r="EP1015" s="1187"/>
      <c r="EQ1015" s="1187"/>
      <c r="ER1015" s="1187"/>
      <c r="ES1015" s="1187"/>
      <c r="ET1015" s="1187"/>
      <c r="EU1015" s="1187"/>
      <c r="EV1015" s="1187"/>
      <c r="EW1015" s="1187"/>
      <c r="EX1015" s="1187"/>
      <c r="EY1015" s="1187"/>
      <c r="EZ1015" s="1187"/>
      <c r="FA1015" s="1187"/>
      <c r="FB1015" s="1187"/>
      <c r="FC1015" s="1187"/>
      <c r="FD1015" s="1187"/>
      <c r="FE1015" s="1187"/>
      <c r="FF1015" s="1187"/>
      <c r="FG1015" s="1187"/>
      <c r="FH1015" s="1187"/>
      <c r="FI1015" s="1187"/>
      <c r="FJ1015" s="1187"/>
      <c r="FK1015" s="1187"/>
      <c r="FL1015" s="1187"/>
      <c r="FM1015" s="1187"/>
    </row>
    <row r="1016" spans="1:169" s="1275" customFormat="1" ht="18" customHeight="1" hidden="1">
      <c r="A1016" s="1225" t="s">
        <v>553</v>
      </c>
      <c r="B1016" s="1209" t="s">
        <v>42</v>
      </c>
      <c r="C1016" s="1210" t="e">
        <v>#DIV/0!</v>
      </c>
      <c r="D1016" s="1210" t="e">
        <v>#DIV/0!</v>
      </c>
      <c r="E1016" s="1230"/>
      <c r="F1016" s="1231"/>
      <c r="G1016" s="1231"/>
      <c r="H1016" s="1232"/>
      <c r="I1016" s="1227"/>
      <c r="J1016" s="1210" t="s">
        <v>42</v>
      </c>
      <c r="K1016" s="1210"/>
      <c r="L1016" s="1227"/>
      <c r="M1016" s="1227"/>
      <c r="N1016" s="1210" t="s">
        <v>42</v>
      </c>
      <c r="O1016" s="1210"/>
      <c r="P1016" s="1210">
        <v>0</v>
      </c>
      <c r="Q1016" s="1210">
        <v>0</v>
      </c>
      <c r="R1016" s="1210" t="s">
        <v>42</v>
      </c>
      <c r="S1016" s="1213"/>
      <c r="T1016" s="1187"/>
      <c r="U1016" s="1187"/>
      <c r="V1016" s="1187"/>
      <c r="W1016" s="1187"/>
      <c r="X1016" s="1187"/>
      <c r="Y1016" s="1187"/>
      <c r="Z1016" s="1187"/>
      <c r="AA1016" s="1187"/>
      <c r="AB1016" s="1187"/>
      <c r="AC1016" s="1187"/>
      <c r="AD1016" s="1187"/>
      <c r="AE1016" s="1187"/>
      <c r="AF1016" s="1187"/>
      <c r="AG1016" s="1187"/>
      <c r="AH1016" s="1187"/>
      <c r="AI1016" s="1187"/>
      <c r="AJ1016" s="1187"/>
      <c r="AK1016" s="1187"/>
      <c r="AL1016" s="1187"/>
      <c r="AM1016" s="1187"/>
      <c r="AN1016" s="1187"/>
      <c r="AO1016" s="1187"/>
      <c r="AP1016" s="1187"/>
      <c r="AQ1016" s="1187"/>
      <c r="AR1016" s="1187"/>
      <c r="AS1016" s="1187"/>
      <c r="AT1016" s="1187"/>
      <c r="AU1016" s="1187"/>
      <c r="AV1016" s="1187"/>
      <c r="AW1016" s="1187"/>
      <c r="AX1016" s="1187"/>
      <c r="AY1016" s="1187"/>
      <c r="AZ1016" s="1187"/>
      <c r="BA1016" s="1187"/>
      <c r="BB1016" s="1187"/>
      <c r="BC1016" s="1187"/>
      <c r="BD1016" s="1187"/>
      <c r="BE1016" s="1187"/>
      <c r="BF1016" s="1187"/>
      <c r="BG1016" s="1187"/>
      <c r="BH1016" s="1187"/>
      <c r="BI1016" s="1187"/>
      <c r="BJ1016" s="1187"/>
      <c r="BK1016" s="1187"/>
      <c r="BL1016" s="1187"/>
      <c r="BM1016" s="1187"/>
      <c r="BN1016" s="1187"/>
      <c r="BO1016" s="1187"/>
      <c r="BP1016" s="1187"/>
      <c r="BQ1016" s="1187"/>
      <c r="BR1016" s="1187"/>
      <c r="BS1016" s="1187"/>
      <c r="BT1016" s="1187"/>
      <c r="BU1016" s="1187"/>
      <c r="BV1016" s="1187"/>
      <c r="BW1016" s="1187"/>
      <c r="BX1016" s="1187"/>
      <c r="BY1016" s="1187"/>
      <c r="BZ1016" s="1187"/>
      <c r="CA1016" s="1187"/>
      <c r="CB1016" s="1187"/>
      <c r="CC1016" s="1187"/>
      <c r="CD1016" s="1187"/>
      <c r="CE1016" s="1187"/>
      <c r="CF1016" s="1187"/>
      <c r="CG1016" s="1187"/>
      <c r="CH1016" s="1187"/>
      <c r="CI1016" s="1187"/>
      <c r="CJ1016" s="1187"/>
      <c r="CK1016" s="1187"/>
      <c r="CL1016" s="1187"/>
      <c r="CM1016" s="1187"/>
      <c r="CN1016" s="1187"/>
      <c r="CO1016" s="1187"/>
      <c r="CP1016" s="1187"/>
      <c r="CQ1016" s="1187"/>
      <c r="CR1016" s="1187"/>
      <c r="CS1016" s="1187"/>
      <c r="CT1016" s="1187"/>
      <c r="CU1016" s="1187"/>
      <c r="CV1016" s="1187"/>
      <c r="CW1016" s="1187"/>
      <c r="CX1016" s="1187"/>
      <c r="CY1016" s="1187"/>
      <c r="CZ1016" s="1187"/>
      <c r="DA1016" s="1187"/>
      <c r="DB1016" s="1187"/>
      <c r="DC1016" s="1187"/>
      <c r="DD1016" s="1187"/>
      <c r="DE1016" s="1187"/>
      <c r="DF1016" s="1187"/>
      <c r="DG1016" s="1187"/>
      <c r="DH1016" s="1187"/>
      <c r="DI1016" s="1187"/>
      <c r="DJ1016" s="1187"/>
      <c r="DK1016" s="1187"/>
      <c r="DL1016" s="1187"/>
      <c r="DM1016" s="1187"/>
      <c r="DN1016" s="1187"/>
      <c r="DO1016" s="1187"/>
      <c r="DP1016" s="1187"/>
      <c r="DQ1016" s="1187"/>
      <c r="DR1016" s="1187"/>
      <c r="DS1016" s="1187"/>
      <c r="DT1016" s="1187"/>
      <c r="DU1016" s="1187"/>
      <c r="DV1016" s="1187"/>
      <c r="DW1016" s="1187"/>
      <c r="DX1016" s="1187"/>
      <c r="DY1016" s="1187"/>
      <c r="DZ1016" s="1187"/>
      <c r="EA1016" s="1187"/>
      <c r="EB1016" s="1187"/>
      <c r="EC1016" s="1187"/>
      <c r="ED1016" s="1187"/>
      <c r="EE1016" s="1187"/>
      <c r="EF1016" s="1187"/>
      <c r="EG1016" s="1187"/>
      <c r="EH1016" s="1187"/>
      <c r="EI1016" s="1187"/>
      <c r="EJ1016" s="1187"/>
      <c r="EK1016" s="1187"/>
      <c r="EL1016" s="1187"/>
      <c r="EM1016" s="1187"/>
      <c r="EN1016" s="1187"/>
      <c r="EO1016" s="1187"/>
      <c r="EP1016" s="1187"/>
      <c r="EQ1016" s="1187"/>
      <c r="ER1016" s="1187"/>
      <c r="ES1016" s="1187"/>
      <c r="ET1016" s="1187"/>
      <c r="EU1016" s="1187"/>
      <c r="EV1016" s="1187"/>
      <c r="EW1016" s="1187"/>
      <c r="EX1016" s="1187"/>
      <c r="EY1016" s="1187"/>
      <c r="EZ1016" s="1187"/>
      <c r="FA1016" s="1187"/>
      <c r="FB1016" s="1187"/>
      <c r="FC1016" s="1187"/>
      <c r="FD1016" s="1187"/>
      <c r="FE1016" s="1187"/>
      <c r="FF1016" s="1187"/>
      <c r="FG1016" s="1187"/>
      <c r="FH1016" s="1187"/>
      <c r="FI1016" s="1187"/>
      <c r="FJ1016" s="1187"/>
      <c r="FK1016" s="1187"/>
      <c r="FL1016" s="1187"/>
      <c r="FM1016" s="1187"/>
    </row>
    <row r="1017" spans="1:169" s="1275" customFormat="1" ht="18" customHeight="1" hidden="1">
      <c r="A1017" s="1225" t="s">
        <v>554</v>
      </c>
      <c r="B1017" s="1209" t="s">
        <v>42</v>
      </c>
      <c r="C1017" s="1210" t="s">
        <v>42</v>
      </c>
      <c r="D1017" s="1210" t="s">
        <v>42</v>
      </c>
      <c r="E1017" s="1215" t="s">
        <v>42</v>
      </c>
      <c r="F1017" s="1216" t="s">
        <v>42</v>
      </c>
      <c r="G1017" s="1216" t="s">
        <v>42</v>
      </c>
      <c r="H1017" s="1212" t="s">
        <v>42</v>
      </c>
      <c r="I1017" s="1210" t="s">
        <v>42</v>
      </c>
      <c r="J1017" s="1227"/>
      <c r="K1017" s="1210"/>
      <c r="L1017" s="1210" t="s">
        <v>42</v>
      </c>
      <c r="M1017" s="1210" t="s">
        <v>42</v>
      </c>
      <c r="N1017" s="1227"/>
      <c r="O1017" s="1210"/>
      <c r="P1017" s="1210" t="s">
        <v>42</v>
      </c>
      <c r="Q1017" s="1210" t="s">
        <v>42</v>
      </c>
      <c r="R1017" s="1210">
        <v>0</v>
      </c>
      <c r="S1017" s="1213"/>
      <c r="T1017" s="1187"/>
      <c r="U1017" s="1187"/>
      <c r="V1017" s="1187"/>
      <c r="W1017" s="1187"/>
      <c r="X1017" s="1187"/>
      <c r="Y1017" s="1187"/>
      <c r="Z1017" s="1187"/>
      <c r="AA1017" s="1187"/>
      <c r="AB1017" s="1187"/>
      <c r="AC1017" s="1187"/>
      <c r="AD1017" s="1187"/>
      <c r="AE1017" s="1187"/>
      <c r="AF1017" s="1187"/>
      <c r="AG1017" s="1187"/>
      <c r="AH1017" s="1187"/>
      <c r="AI1017" s="1187"/>
      <c r="AJ1017" s="1187"/>
      <c r="AK1017" s="1187"/>
      <c r="AL1017" s="1187"/>
      <c r="AM1017" s="1187"/>
      <c r="AN1017" s="1187"/>
      <c r="AO1017" s="1187"/>
      <c r="AP1017" s="1187"/>
      <c r="AQ1017" s="1187"/>
      <c r="AR1017" s="1187"/>
      <c r="AS1017" s="1187"/>
      <c r="AT1017" s="1187"/>
      <c r="AU1017" s="1187"/>
      <c r="AV1017" s="1187"/>
      <c r="AW1017" s="1187"/>
      <c r="AX1017" s="1187"/>
      <c r="AY1017" s="1187"/>
      <c r="AZ1017" s="1187"/>
      <c r="BA1017" s="1187"/>
      <c r="BB1017" s="1187"/>
      <c r="BC1017" s="1187"/>
      <c r="BD1017" s="1187"/>
      <c r="BE1017" s="1187"/>
      <c r="BF1017" s="1187"/>
      <c r="BG1017" s="1187"/>
      <c r="BH1017" s="1187"/>
      <c r="BI1017" s="1187"/>
      <c r="BJ1017" s="1187"/>
      <c r="BK1017" s="1187"/>
      <c r="BL1017" s="1187"/>
      <c r="BM1017" s="1187"/>
      <c r="BN1017" s="1187"/>
      <c r="BO1017" s="1187"/>
      <c r="BP1017" s="1187"/>
      <c r="BQ1017" s="1187"/>
      <c r="BR1017" s="1187"/>
      <c r="BS1017" s="1187"/>
      <c r="BT1017" s="1187"/>
      <c r="BU1017" s="1187"/>
      <c r="BV1017" s="1187"/>
      <c r="BW1017" s="1187"/>
      <c r="BX1017" s="1187"/>
      <c r="BY1017" s="1187"/>
      <c r="BZ1017" s="1187"/>
      <c r="CA1017" s="1187"/>
      <c r="CB1017" s="1187"/>
      <c r="CC1017" s="1187"/>
      <c r="CD1017" s="1187"/>
      <c r="CE1017" s="1187"/>
      <c r="CF1017" s="1187"/>
      <c r="CG1017" s="1187"/>
      <c r="CH1017" s="1187"/>
      <c r="CI1017" s="1187"/>
      <c r="CJ1017" s="1187"/>
      <c r="CK1017" s="1187"/>
      <c r="CL1017" s="1187"/>
      <c r="CM1017" s="1187"/>
      <c r="CN1017" s="1187"/>
      <c r="CO1017" s="1187"/>
      <c r="CP1017" s="1187"/>
      <c r="CQ1017" s="1187"/>
      <c r="CR1017" s="1187"/>
      <c r="CS1017" s="1187"/>
      <c r="CT1017" s="1187"/>
      <c r="CU1017" s="1187"/>
      <c r="CV1017" s="1187"/>
      <c r="CW1017" s="1187"/>
      <c r="CX1017" s="1187"/>
      <c r="CY1017" s="1187"/>
      <c r="CZ1017" s="1187"/>
      <c r="DA1017" s="1187"/>
      <c r="DB1017" s="1187"/>
      <c r="DC1017" s="1187"/>
      <c r="DD1017" s="1187"/>
      <c r="DE1017" s="1187"/>
      <c r="DF1017" s="1187"/>
      <c r="DG1017" s="1187"/>
      <c r="DH1017" s="1187"/>
      <c r="DI1017" s="1187"/>
      <c r="DJ1017" s="1187"/>
      <c r="DK1017" s="1187"/>
      <c r="DL1017" s="1187"/>
      <c r="DM1017" s="1187"/>
      <c r="DN1017" s="1187"/>
      <c r="DO1017" s="1187"/>
      <c r="DP1017" s="1187"/>
      <c r="DQ1017" s="1187"/>
      <c r="DR1017" s="1187"/>
      <c r="DS1017" s="1187"/>
      <c r="DT1017" s="1187"/>
      <c r="DU1017" s="1187"/>
      <c r="DV1017" s="1187"/>
      <c r="DW1017" s="1187"/>
      <c r="DX1017" s="1187"/>
      <c r="DY1017" s="1187"/>
      <c r="DZ1017" s="1187"/>
      <c r="EA1017" s="1187"/>
      <c r="EB1017" s="1187"/>
      <c r="EC1017" s="1187"/>
      <c r="ED1017" s="1187"/>
      <c r="EE1017" s="1187"/>
      <c r="EF1017" s="1187"/>
      <c r="EG1017" s="1187"/>
      <c r="EH1017" s="1187"/>
      <c r="EI1017" s="1187"/>
      <c r="EJ1017" s="1187"/>
      <c r="EK1017" s="1187"/>
      <c r="EL1017" s="1187"/>
      <c r="EM1017" s="1187"/>
      <c r="EN1017" s="1187"/>
      <c r="EO1017" s="1187"/>
      <c r="EP1017" s="1187"/>
      <c r="EQ1017" s="1187"/>
      <c r="ER1017" s="1187"/>
      <c r="ES1017" s="1187"/>
      <c r="ET1017" s="1187"/>
      <c r="EU1017" s="1187"/>
      <c r="EV1017" s="1187"/>
      <c r="EW1017" s="1187"/>
      <c r="EX1017" s="1187"/>
      <c r="EY1017" s="1187"/>
      <c r="EZ1017" s="1187"/>
      <c r="FA1017" s="1187"/>
      <c r="FB1017" s="1187"/>
      <c r="FC1017" s="1187"/>
      <c r="FD1017" s="1187"/>
      <c r="FE1017" s="1187"/>
      <c r="FF1017" s="1187"/>
      <c r="FG1017" s="1187"/>
      <c r="FH1017" s="1187"/>
      <c r="FI1017" s="1187"/>
      <c r="FJ1017" s="1187"/>
      <c r="FK1017" s="1187"/>
      <c r="FL1017" s="1187"/>
      <c r="FM1017" s="1187"/>
    </row>
    <row r="1018" spans="1:169" s="1275" customFormat="1" ht="30" customHeight="1" hidden="1">
      <c r="A1018" s="1226" t="s">
        <v>621</v>
      </c>
      <c r="B1018" s="1209"/>
      <c r="C1018" s="1227" t="e">
        <v>#DIV/0!</v>
      </c>
      <c r="D1018" s="1227" t="e">
        <v>#DIV/0!</v>
      </c>
      <c r="E1018" s="1215">
        <v>0</v>
      </c>
      <c r="F1018" s="1216">
        <v>0</v>
      </c>
      <c r="G1018" s="1216">
        <v>0</v>
      </c>
      <c r="H1018" s="1212">
        <v>0</v>
      </c>
      <c r="I1018" s="1210">
        <v>0</v>
      </c>
      <c r="J1018" s="1210">
        <v>0</v>
      </c>
      <c r="K1018" s="1210"/>
      <c r="L1018" s="1210">
        <v>0</v>
      </c>
      <c r="M1018" s="1210">
        <v>0</v>
      </c>
      <c r="N1018" s="1210">
        <v>0</v>
      </c>
      <c r="O1018" s="1210"/>
      <c r="P1018" s="1210">
        <v>0</v>
      </c>
      <c r="Q1018" s="1210">
        <v>0</v>
      </c>
      <c r="R1018" s="1210">
        <v>0</v>
      </c>
      <c r="S1018" s="1213"/>
      <c r="T1018" s="1187"/>
      <c r="U1018" s="1187"/>
      <c r="V1018" s="1187"/>
      <c r="W1018" s="1187"/>
      <c r="X1018" s="1187"/>
      <c r="Y1018" s="1187"/>
      <c r="Z1018" s="1187"/>
      <c r="AA1018" s="1187"/>
      <c r="AB1018" s="1187"/>
      <c r="AC1018" s="1187"/>
      <c r="AD1018" s="1187"/>
      <c r="AE1018" s="1187"/>
      <c r="AF1018" s="1187"/>
      <c r="AG1018" s="1187"/>
      <c r="AH1018" s="1187"/>
      <c r="AI1018" s="1187"/>
      <c r="AJ1018" s="1187"/>
      <c r="AK1018" s="1187"/>
      <c r="AL1018" s="1187"/>
      <c r="AM1018" s="1187"/>
      <c r="AN1018" s="1187"/>
      <c r="AO1018" s="1187"/>
      <c r="AP1018" s="1187"/>
      <c r="AQ1018" s="1187"/>
      <c r="AR1018" s="1187"/>
      <c r="AS1018" s="1187"/>
      <c r="AT1018" s="1187"/>
      <c r="AU1018" s="1187"/>
      <c r="AV1018" s="1187"/>
      <c r="AW1018" s="1187"/>
      <c r="AX1018" s="1187"/>
      <c r="AY1018" s="1187"/>
      <c r="AZ1018" s="1187"/>
      <c r="BA1018" s="1187"/>
      <c r="BB1018" s="1187"/>
      <c r="BC1018" s="1187"/>
      <c r="BD1018" s="1187"/>
      <c r="BE1018" s="1187"/>
      <c r="BF1018" s="1187"/>
      <c r="BG1018" s="1187"/>
      <c r="BH1018" s="1187"/>
      <c r="BI1018" s="1187"/>
      <c r="BJ1018" s="1187"/>
      <c r="BK1018" s="1187"/>
      <c r="BL1018" s="1187"/>
      <c r="BM1018" s="1187"/>
      <c r="BN1018" s="1187"/>
      <c r="BO1018" s="1187"/>
      <c r="BP1018" s="1187"/>
      <c r="BQ1018" s="1187"/>
      <c r="BR1018" s="1187"/>
      <c r="BS1018" s="1187"/>
      <c r="BT1018" s="1187"/>
      <c r="BU1018" s="1187"/>
      <c r="BV1018" s="1187"/>
      <c r="BW1018" s="1187"/>
      <c r="BX1018" s="1187"/>
      <c r="BY1018" s="1187"/>
      <c r="BZ1018" s="1187"/>
      <c r="CA1018" s="1187"/>
      <c r="CB1018" s="1187"/>
      <c r="CC1018" s="1187"/>
      <c r="CD1018" s="1187"/>
      <c r="CE1018" s="1187"/>
      <c r="CF1018" s="1187"/>
      <c r="CG1018" s="1187"/>
      <c r="CH1018" s="1187"/>
      <c r="CI1018" s="1187"/>
      <c r="CJ1018" s="1187"/>
      <c r="CK1018" s="1187"/>
      <c r="CL1018" s="1187"/>
      <c r="CM1018" s="1187"/>
      <c r="CN1018" s="1187"/>
      <c r="CO1018" s="1187"/>
      <c r="CP1018" s="1187"/>
      <c r="CQ1018" s="1187"/>
      <c r="CR1018" s="1187"/>
      <c r="CS1018" s="1187"/>
      <c r="CT1018" s="1187"/>
      <c r="CU1018" s="1187"/>
      <c r="CV1018" s="1187"/>
      <c r="CW1018" s="1187"/>
      <c r="CX1018" s="1187"/>
      <c r="CY1018" s="1187"/>
      <c r="CZ1018" s="1187"/>
      <c r="DA1018" s="1187"/>
      <c r="DB1018" s="1187"/>
      <c r="DC1018" s="1187"/>
      <c r="DD1018" s="1187"/>
      <c r="DE1018" s="1187"/>
      <c r="DF1018" s="1187"/>
      <c r="DG1018" s="1187"/>
      <c r="DH1018" s="1187"/>
      <c r="DI1018" s="1187"/>
      <c r="DJ1018" s="1187"/>
      <c r="DK1018" s="1187"/>
      <c r="DL1018" s="1187"/>
      <c r="DM1018" s="1187"/>
      <c r="DN1018" s="1187"/>
      <c r="DO1018" s="1187"/>
      <c r="DP1018" s="1187"/>
      <c r="DQ1018" s="1187"/>
      <c r="DR1018" s="1187"/>
      <c r="DS1018" s="1187"/>
      <c r="DT1018" s="1187"/>
      <c r="DU1018" s="1187"/>
      <c r="DV1018" s="1187"/>
      <c r="DW1018" s="1187"/>
      <c r="DX1018" s="1187"/>
      <c r="DY1018" s="1187"/>
      <c r="DZ1018" s="1187"/>
      <c r="EA1018" s="1187"/>
      <c r="EB1018" s="1187"/>
      <c r="EC1018" s="1187"/>
      <c r="ED1018" s="1187"/>
      <c r="EE1018" s="1187"/>
      <c r="EF1018" s="1187"/>
      <c r="EG1018" s="1187"/>
      <c r="EH1018" s="1187"/>
      <c r="EI1018" s="1187"/>
      <c r="EJ1018" s="1187"/>
      <c r="EK1018" s="1187"/>
      <c r="EL1018" s="1187"/>
      <c r="EM1018" s="1187"/>
      <c r="EN1018" s="1187"/>
      <c r="EO1018" s="1187"/>
      <c r="EP1018" s="1187"/>
      <c r="EQ1018" s="1187"/>
      <c r="ER1018" s="1187"/>
      <c r="ES1018" s="1187"/>
      <c r="ET1018" s="1187"/>
      <c r="EU1018" s="1187"/>
      <c r="EV1018" s="1187"/>
      <c r="EW1018" s="1187"/>
      <c r="EX1018" s="1187"/>
      <c r="EY1018" s="1187"/>
      <c r="EZ1018" s="1187"/>
      <c r="FA1018" s="1187"/>
      <c r="FB1018" s="1187"/>
      <c r="FC1018" s="1187"/>
      <c r="FD1018" s="1187"/>
      <c r="FE1018" s="1187"/>
      <c r="FF1018" s="1187"/>
      <c r="FG1018" s="1187"/>
      <c r="FH1018" s="1187"/>
      <c r="FI1018" s="1187"/>
      <c r="FJ1018" s="1187"/>
      <c r="FK1018" s="1187"/>
      <c r="FL1018" s="1187"/>
      <c r="FM1018" s="1187"/>
    </row>
    <row r="1019" spans="1:169" s="1275" customFormat="1" ht="18" customHeight="1" hidden="1">
      <c r="A1019" s="1225" t="s">
        <v>552</v>
      </c>
      <c r="B1019" s="1209" t="s">
        <v>42</v>
      </c>
      <c r="C1019" s="1210" t="e">
        <v>#DIV/0!</v>
      </c>
      <c r="D1019" s="1210" t="e">
        <v>#DIV/0!</v>
      </c>
      <c r="E1019" s="1230"/>
      <c r="F1019" s="1231"/>
      <c r="G1019" s="1231"/>
      <c r="H1019" s="1232"/>
      <c r="I1019" s="1227"/>
      <c r="J1019" s="1210" t="s">
        <v>42</v>
      </c>
      <c r="K1019" s="1210"/>
      <c r="L1019" s="1227"/>
      <c r="M1019" s="1227"/>
      <c r="N1019" s="1210" t="s">
        <v>42</v>
      </c>
      <c r="O1019" s="1210"/>
      <c r="P1019" s="1210">
        <v>0</v>
      </c>
      <c r="Q1019" s="1210">
        <v>0</v>
      </c>
      <c r="R1019" s="1210" t="s">
        <v>42</v>
      </c>
      <c r="S1019" s="1213"/>
      <c r="T1019" s="1187"/>
      <c r="U1019" s="1187"/>
      <c r="V1019" s="1187"/>
      <c r="W1019" s="1187"/>
      <c r="X1019" s="1187"/>
      <c r="Y1019" s="1187"/>
      <c r="Z1019" s="1187"/>
      <c r="AA1019" s="1187"/>
      <c r="AB1019" s="1187"/>
      <c r="AC1019" s="1187"/>
      <c r="AD1019" s="1187"/>
      <c r="AE1019" s="1187"/>
      <c r="AF1019" s="1187"/>
      <c r="AG1019" s="1187"/>
      <c r="AH1019" s="1187"/>
      <c r="AI1019" s="1187"/>
      <c r="AJ1019" s="1187"/>
      <c r="AK1019" s="1187"/>
      <c r="AL1019" s="1187"/>
      <c r="AM1019" s="1187"/>
      <c r="AN1019" s="1187"/>
      <c r="AO1019" s="1187"/>
      <c r="AP1019" s="1187"/>
      <c r="AQ1019" s="1187"/>
      <c r="AR1019" s="1187"/>
      <c r="AS1019" s="1187"/>
      <c r="AT1019" s="1187"/>
      <c r="AU1019" s="1187"/>
      <c r="AV1019" s="1187"/>
      <c r="AW1019" s="1187"/>
      <c r="AX1019" s="1187"/>
      <c r="AY1019" s="1187"/>
      <c r="AZ1019" s="1187"/>
      <c r="BA1019" s="1187"/>
      <c r="BB1019" s="1187"/>
      <c r="BC1019" s="1187"/>
      <c r="BD1019" s="1187"/>
      <c r="BE1019" s="1187"/>
      <c r="BF1019" s="1187"/>
      <c r="BG1019" s="1187"/>
      <c r="BH1019" s="1187"/>
      <c r="BI1019" s="1187"/>
      <c r="BJ1019" s="1187"/>
      <c r="BK1019" s="1187"/>
      <c r="BL1019" s="1187"/>
      <c r="BM1019" s="1187"/>
      <c r="BN1019" s="1187"/>
      <c r="BO1019" s="1187"/>
      <c r="BP1019" s="1187"/>
      <c r="BQ1019" s="1187"/>
      <c r="BR1019" s="1187"/>
      <c r="BS1019" s="1187"/>
      <c r="BT1019" s="1187"/>
      <c r="BU1019" s="1187"/>
      <c r="BV1019" s="1187"/>
      <c r="BW1019" s="1187"/>
      <c r="BX1019" s="1187"/>
      <c r="BY1019" s="1187"/>
      <c r="BZ1019" s="1187"/>
      <c r="CA1019" s="1187"/>
      <c r="CB1019" s="1187"/>
      <c r="CC1019" s="1187"/>
      <c r="CD1019" s="1187"/>
      <c r="CE1019" s="1187"/>
      <c r="CF1019" s="1187"/>
      <c r="CG1019" s="1187"/>
      <c r="CH1019" s="1187"/>
      <c r="CI1019" s="1187"/>
      <c r="CJ1019" s="1187"/>
      <c r="CK1019" s="1187"/>
      <c r="CL1019" s="1187"/>
      <c r="CM1019" s="1187"/>
      <c r="CN1019" s="1187"/>
      <c r="CO1019" s="1187"/>
      <c r="CP1019" s="1187"/>
      <c r="CQ1019" s="1187"/>
      <c r="CR1019" s="1187"/>
      <c r="CS1019" s="1187"/>
      <c r="CT1019" s="1187"/>
      <c r="CU1019" s="1187"/>
      <c r="CV1019" s="1187"/>
      <c r="CW1019" s="1187"/>
      <c r="CX1019" s="1187"/>
      <c r="CY1019" s="1187"/>
      <c r="CZ1019" s="1187"/>
      <c r="DA1019" s="1187"/>
      <c r="DB1019" s="1187"/>
      <c r="DC1019" s="1187"/>
      <c r="DD1019" s="1187"/>
      <c r="DE1019" s="1187"/>
      <c r="DF1019" s="1187"/>
      <c r="DG1019" s="1187"/>
      <c r="DH1019" s="1187"/>
      <c r="DI1019" s="1187"/>
      <c r="DJ1019" s="1187"/>
      <c r="DK1019" s="1187"/>
      <c r="DL1019" s="1187"/>
      <c r="DM1019" s="1187"/>
      <c r="DN1019" s="1187"/>
      <c r="DO1019" s="1187"/>
      <c r="DP1019" s="1187"/>
      <c r="DQ1019" s="1187"/>
      <c r="DR1019" s="1187"/>
      <c r="DS1019" s="1187"/>
      <c r="DT1019" s="1187"/>
      <c r="DU1019" s="1187"/>
      <c r="DV1019" s="1187"/>
      <c r="DW1019" s="1187"/>
      <c r="DX1019" s="1187"/>
      <c r="DY1019" s="1187"/>
      <c r="DZ1019" s="1187"/>
      <c r="EA1019" s="1187"/>
      <c r="EB1019" s="1187"/>
      <c r="EC1019" s="1187"/>
      <c r="ED1019" s="1187"/>
      <c r="EE1019" s="1187"/>
      <c r="EF1019" s="1187"/>
      <c r="EG1019" s="1187"/>
      <c r="EH1019" s="1187"/>
      <c r="EI1019" s="1187"/>
      <c r="EJ1019" s="1187"/>
      <c r="EK1019" s="1187"/>
      <c r="EL1019" s="1187"/>
      <c r="EM1019" s="1187"/>
      <c r="EN1019" s="1187"/>
      <c r="EO1019" s="1187"/>
      <c r="EP1019" s="1187"/>
      <c r="EQ1019" s="1187"/>
      <c r="ER1019" s="1187"/>
      <c r="ES1019" s="1187"/>
      <c r="ET1019" s="1187"/>
      <c r="EU1019" s="1187"/>
      <c r="EV1019" s="1187"/>
      <c r="EW1019" s="1187"/>
      <c r="EX1019" s="1187"/>
      <c r="EY1019" s="1187"/>
      <c r="EZ1019" s="1187"/>
      <c r="FA1019" s="1187"/>
      <c r="FB1019" s="1187"/>
      <c r="FC1019" s="1187"/>
      <c r="FD1019" s="1187"/>
      <c r="FE1019" s="1187"/>
      <c r="FF1019" s="1187"/>
      <c r="FG1019" s="1187"/>
      <c r="FH1019" s="1187"/>
      <c r="FI1019" s="1187"/>
      <c r="FJ1019" s="1187"/>
      <c r="FK1019" s="1187"/>
      <c r="FL1019" s="1187"/>
      <c r="FM1019" s="1187"/>
    </row>
    <row r="1020" spans="1:169" s="1275" customFormat="1" ht="18" customHeight="1" hidden="1">
      <c r="A1020" s="1225" t="s">
        <v>553</v>
      </c>
      <c r="B1020" s="1209" t="s">
        <v>42</v>
      </c>
      <c r="C1020" s="1210" t="e">
        <v>#DIV/0!</v>
      </c>
      <c r="D1020" s="1210" t="e">
        <v>#DIV/0!</v>
      </c>
      <c r="E1020" s="1230"/>
      <c r="F1020" s="1231"/>
      <c r="G1020" s="1231"/>
      <c r="H1020" s="1232"/>
      <c r="I1020" s="1227"/>
      <c r="J1020" s="1210" t="s">
        <v>42</v>
      </c>
      <c r="K1020" s="1210"/>
      <c r="L1020" s="1227"/>
      <c r="M1020" s="1227"/>
      <c r="N1020" s="1210" t="s">
        <v>42</v>
      </c>
      <c r="O1020" s="1210"/>
      <c r="P1020" s="1210">
        <v>0</v>
      </c>
      <c r="Q1020" s="1210">
        <v>0</v>
      </c>
      <c r="R1020" s="1210" t="s">
        <v>42</v>
      </c>
      <c r="S1020" s="1213"/>
      <c r="T1020" s="1187"/>
      <c r="U1020" s="1187"/>
      <c r="V1020" s="1187"/>
      <c r="W1020" s="1187"/>
      <c r="X1020" s="1187"/>
      <c r="Y1020" s="1187"/>
      <c r="Z1020" s="1187"/>
      <c r="AA1020" s="1187"/>
      <c r="AB1020" s="1187"/>
      <c r="AC1020" s="1187"/>
      <c r="AD1020" s="1187"/>
      <c r="AE1020" s="1187"/>
      <c r="AF1020" s="1187"/>
      <c r="AG1020" s="1187"/>
      <c r="AH1020" s="1187"/>
      <c r="AI1020" s="1187"/>
      <c r="AJ1020" s="1187"/>
      <c r="AK1020" s="1187"/>
      <c r="AL1020" s="1187"/>
      <c r="AM1020" s="1187"/>
      <c r="AN1020" s="1187"/>
      <c r="AO1020" s="1187"/>
      <c r="AP1020" s="1187"/>
      <c r="AQ1020" s="1187"/>
      <c r="AR1020" s="1187"/>
      <c r="AS1020" s="1187"/>
      <c r="AT1020" s="1187"/>
      <c r="AU1020" s="1187"/>
      <c r="AV1020" s="1187"/>
      <c r="AW1020" s="1187"/>
      <c r="AX1020" s="1187"/>
      <c r="AY1020" s="1187"/>
      <c r="AZ1020" s="1187"/>
      <c r="BA1020" s="1187"/>
      <c r="BB1020" s="1187"/>
      <c r="BC1020" s="1187"/>
      <c r="BD1020" s="1187"/>
      <c r="BE1020" s="1187"/>
      <c r="BF1020" s="1187"/>
      <c r="BG1020" s="1187"/>
      <c r="BH1020" s="1187"/>
      <c r="BI1020" s="1187"/>
      <c r="BJ1020" s="1187"/>
      <c r="BK1020" s="1187"/>
      <c r="BL1020" s="1187"/>
      <c r="BM1020" s="1187"/>
      <c r="BN1020" s="1187"/>
      <c r="BO1020" s="1187"/>
      <c r="BP1020" s="1187"/>
      <c r="BQ1020" s="1187"/>
      <c r="BR1020" s="1187"/>
      <c r="BS1020" s="1187"/>
      <c r="BT1020" s="1187"/>
      <c r="BU1020" s="1187"/>
      <c r="BV1020" s="1187"/>
      <c r="BW1020" s="1187"/>
      <c r="BX1020" s="1187"/>
      <c r="BY1020" s="1187"/>
      <c r="BZ1020" s="1187"/>
      <c r="CA1020" s="1187"/>
      <c r="CB1020" s="1187"/>
      <c r="CC1020" s="1187"/>
      <c r="CD1020" s="1187"/>
      <c r="CE1020" s="1187"/>
      <c r="CF1020" s="1187"/>
      <c r="CG1020" s="1187"/>
      <c r="CH1020" s="1187"/>
      <c r="CI1020" s="1187"/>
      <c r="CJ1020" s="1187"/>
      <c r="CK1020" s="1187"/>
      <c r="CL1020" s="1187"/>
      <c r="CM1020" s="1187"/>
      <c r="CN1020" s="1187"/>
      <c r="CO1020" s="1187"/>
      <c r="CP1020" s="1187"/>
      <c r="CQ1020" s="1187"/>
      <c r="CR1020" s="1187"/>
      <c r="CS1020" s="1187"/>
      <c r="CT1020" s="1187"/>
      <c r="CU1020" s="1187"/>
      <c r="CV1020" s="1187"/>
      <c r="CW1020" s="1187"/>
      <c r="CX1020" s="1187"/>
      <c r="CY1020" s="1187"/>
      <c r="CZ1020" s="1187"/>
      <c r="DA1020" s="1187"/>
      <c r="DB1020" s="1187"/>
      <c r="DC1020" s="1187"/>
      <c r="DD1020" s="1187"/>
      <c r="DE1020" s="1187"/>
      <c r="DF1020" s="1187"/>
      <c r="DG1020" s="1187"/>
      <c r="DH1020" s="1187"/>
      <c r="DI1020" s="1187"/>
      <c r="DJ1020" s="1187"/>
      <c r="DK1020" s="1187"/>
      <c r="DL1020" s="1187"/>
      <c r="DM1020" s="1187"/>
      <c r="DN1020" s="1187"/>
      <c r="DO1020" s="1187"/>
      <c r="DP1020" s="1187"/>
      <c r="DQ1020" s="1187"/>
      <c r="DR1020" s="1187"/>
      <c r="DS1020" s="1187"/>
      <c r="DT1020" s="1187"/>
      <c r="DU1020" s="1187"/>
      <c r="DV1020" s="1187"/>
      <c r="DW1020" s="1187"/>
      <c r="DX1020" s="1187"/>
      <c r="DY1020" s="1187"/>
      <c r="DZ1020" s="1187"/>
      <c r="EA1020" s="1187"/>
      <c r="EB1020" s="1187"/>
      <c r="EC1020" s="1187"/>
      <c r="ED1020" s="1187"/>
      <c r="EE1020" s="1187"/>
      <c r="EF1020" s="1187"/>
      <c r="EG1020" s="1187"/>
      <c r="EH1020" s="1187"/>
      <c r="EI1020" s="1187"/>
      <c r="EJ1020" s="1187"/>
      <c r="EK1020" s="1187"/>
      <c r="EL1020" s="1187"/>
      <c r="EM1020" s="1187"/>
      <c r="EN1020" s="1187"/>
      <c r="EO1020" s="1187"/>
      <c r="EP1020" s="1187"/>
      <c r="EQ1020" s="1187"/>
      <c r="ER1020" s="1187"/>
      <c r="ES1020" s="1187"/>
      <c r="ET1020" s="1187"/>
      <c r="EU1020" s="1187"/>
      <c r="EV1020" s="1187"/>
      <c r="EW1020" s="1187"/>
      <c r="EX1020" s="1187"/>
      <c r="EY1020" s="1187"/>
      <c r="EZ1020" s="1187"/>
      <c r="FA1020" s="1187"/>
      <c r="FB1020" s="1187"/>
      <c r="FC1020" s="1187"/>
      <c r="FD1020" s="1187"/>
      <c r="FE1020" s="1187"/>
      <c r="FF1020" s="1187"/>
      <c r="FG1020" s="1187"/>
      <c r="FH1020" s="1187"/>
      <c r="FI1020" s="1187"/>
      <c r="FJ1020" s="1187"/>
      <c r="FK1020" s="1187"/>
      <c r="FL1020" s="1187"/>
      <c r="FM1020" s="1187"/>
    </row>
    <row r="1021" spans="1:169" s="1275" customFormat="1" ht="18" customHeight="1" hidden="1">
      <c r="A1021" s="1225" t="s">
        <v>554</v>
      </c>
      <c r="B1021" s="1209" t="s">
        <v>42</v>
      </c>
      <c r="C1021" s="1210" t="s">
        <v>42</v>
      </c>
      <c r="D1021" s="1210" t="s">
        <v>42</v>
      </c>
      <c r="E1021" s="1215" t="s">
        <v>42</v>
      </c>
      <c r="F1021" s="1216" t="s">
        <v>42</v>
      </c>
      <c r="G1021" s="1216" t="s">
        <v>42</v>
      </c>
      <c r="H1021" s="1212" t="s">
        <v>42</v>
      </c>
      <c r="I1021" s="1210" t="s">
        <v>42</v>
      </c>
      <c r="J1021" s="1227"/>
      <c r="K1021" s="1210"/>
      <c r="L1021" s="1210" t="s">
        <v>42</v>
      </c>
      <c r="M1021" s="1210" t="s">
        <v>42</v>
      </c>
      <c r="N1021" s="1227"/>
      <c r="O1021" s="1210"/>
      <c r="P1021" s="1210" t="s">
        <v>42</v>
      </c>
      <c r="Q1021" s="1210" t="s">
        <v>42</v>
      </c>
      <c r="R1021" s="1210">
        <v>0</v>
      </c>
      <c r="S1021" s="1213"/>
      <c r="T1021" s="1187"/>
      <c r="U1021" s="1187"/>
      <c r="V1021" s="1187"/>
      <c r="W1021" s="1187"/>
      <c r="X1021" s="1187"/>
      <c r="Y1021" s="1187"/>
      <c r="Z1021" s="1187"/>
      <c r="AA1021" s="1187"/>
      <c r="AB1021" s="1187"/>
      <c r="AC1021" s="1187"/>
      <c r="AD1021" s="1187"/>
      <c r="AE1021" s="1187"/>
      <c r="AF1021" s="1187"/>
      <c r="AG1021" s="1187"/>
      <c r="AH1021" s="1187"/>
      <c r="AI1021" s="1187"/>
      <c r="AJ1021" s="1187"/>
      <c r="AK1021" s="1187"/>
      <c r="AL1021" s="1187"/>
      <c r="AM1021" s="1187"/>
      <c r="AN1021" s="1187"/>
      <c r="AO1021" s="1187"/>
      <c r="AP1021" s="1187"/>
      <c r="AQ1021" s="1187"/>
      <c r="AR1021" s="1187"/>
      <c r="AS1021" s="1187"/>
      <c r="AT1021" s="1187"/>
      <c r="AU1021" s="1187"/>
      <c r="AV1021" s="1187"/>
      <c r="AW1021" s="1187"/>
      <c r="AX1021" s="1187"/>
      <c r="AY1021" s="1187"/>
      <c r="AZ1021" s="1187"/>
      <c r="BA1021" s="1187"/>
      <c r="BB1021" s="1187"/>
      <c r="BC1021" s="1187"/>
      <c r="BD1021" s="1187"/>
      <c r="BE1021" s="1187"/>
      <c r="BF1021" s="1187"/>
      <c r="BG1021" s="1187"/>
      <c r="BH1021" s="1187"/>
      <c r="BI1021" s="1187"/>
      <c r="BJ1021" s="1187"/>
      <c r="BK1021" s="1187"/>
      <c r="BL1021" s="1187"/>
      <c r="BM1021" s="1187"/>
      <c r="BN1021" s="1187"/>
      <c r="BO1021" s="1187"/>
      <c r="BP1021" s="1187"/>
      <c r="BQ1021" s="1187"/>
      <c r="BR1021" s="1187"/>
      <c r="BS1021" s="1187"/>
      <c r="BT1021" s="1187"/>
      <c r="BU1021" s="1187"/>
      <c r="BV1021" s="1187"/>
      <c r="BW1021" s="1187"/>
      <c r="BX1021" s="1187"/>
      <c r="BY1021" s="1187"/>
      <c r="BZ1021" s="1187"/>
      <c r="CA1021" s="1187"/>
      <c r="CB1021" s="1187"/>
      <c r="CC1021" s="1187"/>
      <c r="CD1021" s="1187"/>
      <c r="CE1021" s="1187"/>
      <c r="CF1021" s="1187"/>
      <c r="CG1021" s="1187"/>
      <c r="CH1021" s="1187"/>
      <c r="CI1021" s="1187"/>
      <c r="CJ1021" s="1187"/>
      <c r="CK1021" s="1187"/>
      <c r="CL1021" s="1187"/>
      <c r="CM1021" s="1187"/>
      <c r="CN1021" s="1187"/>
      <c r="CO1021" s="1187"/>
      <c r="CP1021" s="1187"/>
      <c r="CQ1021" s="1187"/>
      <c r="CR1021" s="1187"/>
      <c r="CS1021" s="1187"/>
      <c r="CT1021" s="1187"/>
      <c r="CU1021" s="1187"/>
      <c r="CV1021" s="1187"/>
      <c r="CW1021" s="1187"/>
      <c r="CX1021" s="1187"/>
      <c r="CY1021" s="1187"/>
      <c r="CZ1021" s="1187"/>
      <c r="DA1021" s="1187"/>
      <c r="DB1021" s="1187"/>
      <c r="DC1021" s="1187"/>
      <c r="DD1021" s="1187"/>
      <c r="DE1021" s="1187"/>
      <c r="DF1021" s="1187"/>
      <c r="DG1021" s="1187"/>
      <c r="DH1021" s="1187"/>
      <c r="DI1021" s="1187"/>
      <c r="DJ1021" s="1187"/>
      <c r="DK1021" s="1187"/>
      <c r="DL1021" s="1187"/>
      <c r="DM1021" s="1187"/>
      <c r="DN1021" s="1187"/>
      <c r="DO1021" s="1187"/>
      <c r="DP1021" s="1187"/>
      <c r="DQ1021" s="1187"/>
      <c r="DR1021" s="1187"/>
      <c r="DS1021" s="1187"/>
      <c r="DT1021" s="1187"/>
      <c r="DU1021" s="1187"/>
      <c r="DV1021" s="1187"/>
      <c r="DW1021" s="1187"/>
      <c r="DX1021" s="1187"/>
      <c r="DY1021" s="1187"/>
      <c r="DZ1021" s="1187"/>
      <c r="EA1021" s="1187"/>
      <c r="EB1021" s="1187"/>
      <c r="EC1021" s="1187"/>
      <c r="ED1021" s="1187"/>
      <c r="EE1021" s="1187"/>
      <c r="EF1021" s="1187"/>
      <c r="EG1021" s="1187"/>
      <c r="EH1021" s="1187"/>
      <c r="EI1021" s="1187"/>
      <c r="EJ1021" s="1187"/>
      <c r="EK1021" s="1187"/>
      <c r="EL1021" s="1187"/>
      <c r="EM1021" s="1187"/>
      <c r="EN1021" s="1187"/>
      <c r="EO1021" s="1187"/>
      <c r="EP1021" s="1187"/>
      <c r="EQ1021" s="1187"/>
      <c r="ER1021" s="1187"/>
      <c r="ES1021" s="1187"/>
      <c r="ET1021" s="1187"/>
      <c r="EU1021" s="1187"/>
      <c r="EV1021" s="1187"/>
      <c r="EW1021" s="1187"/>
      <c r="EX1021" s="1187"/>
      <c r="EY1021" s="1187"/>
      <c r="EZ1021" s="1187"/>
      <c r="FA1021" s="1187"/>
      <c r="FB1021" s="1187"/>
      <c r="FC1021" s="1187"/>
      <c r="FD1021" s="1187"/>
      <c r="FE1021" s="1187"/>
      <c r="FF1021" s="1187"/>
      <c r="FG1021" s="1187"/>
      <c r="FH1021" s="1187"/>
      <c r="FI1021" s="1187"/>
      <c r="FJ1021" s="1187"/>
      <c r="FK1021" s="1187"/>
      <c r="FL1021" s="1187"/>
      <c r="FM1021" s="1187"/>
    </row>
    <row r="1022" spans="1:169" s="1275" customFormat="1" ht="18" customHeight="1" hidden="1">
      <c r="A1022" s="1226" t="s">
        <v>621</v>
      </c>
      <c r="B1022" s="1209"/>
      <c r="C1022" s="1227" t="e">
        <v>#DIV/0!</v>
      </c>
      <c r="D1022" s="1227" t="e">
        <v>#DIV/0!</v>
      </c>
      <c r="E1022" s="1215">
        <v>0</v>
      </c>
      <c r="F1022" s="1216">
        <v>0</v>
      </c>
      <c r="G1022" s="1216">
        <v>0</v>
      </c>
      <c r="H1022" s="1212">
        <v>0</v>
      </c>
      <c r="I1022" s="1210">
        <v>0</v>
      </c>
      <c r="J1022" s="1210">
        <v>0</v>
      </c>
      <c r="K1022" s="1210"/>
      <c r="L1022" s="1210">
        <v>0</v>
      </c>
      <c r="M1022" s="1210">
        <v>0</v>
      </c>
      <c r="N1022" s="1210">
        <v>0</v>
      </c>
      <c r="O1022" s="1210"/>
      <c r="P1022" s="1210">
        <v>0</v>
      </c>
      <c r="Q1022" s="1210">
        <v>0</v>
      </c>
      <c r="R1022" s="1210">
        <v>0</v>
      </c>
      <c r="S1022" s="1213"/>
      <c r="T1022" s="1187"/>
      <c r="U1022" s="1187"/>
      <c r="V1022" s="1187"/>
      <c r="W1022" s="1187"/>
      <c r="X1022" s="1187"/>
      <c r="Y1022" s="1187"/>
      <c r="Z1022" s="1187"/>
      <c r="AA1022" s="1187"/>
      <c r="AB1022" s="1187"/>
      <c r="AC1022" s="1187"/>
      <c r="AD1022" s="1187"/>
      <c r="AE1022" s="1187"/>
      <c r="AF1022" s="1187"/>
      <c r="AG1022" s="1187"/>
      <c r="AH1022" s="1187"/>
      <c r="AI1022" s="1187"/>
      <c r="AJ1022" s="1187"/>
      <c r="AK1022" s="1187"/>
      <c r="AL1022" s="1187"/>
      <c r="AM1022" s="1187"/>
      <c r="AN1022" s="1187"/>
      <c r="AO1022" s="1187"/>
      <c r="AP1022" s="1187"/>
      <c r="AQ1022" s="1187"/>
      <c r="AR1022" s="1187"/>
      <c r="AS1022" s="1187"/>
      <c r="AT1022" s="1187"/>
      <c r="AU1022" s="1187"/>
      <c r="AV1022" s="1187"/>
      <c r="AW1022" s="1187"/>
      <c r="AX1022" s="1187"/>
      <c r="AY1022" s="1187"/>
      <c r="AZ1022" s="1187"/>
      <c r="BA1022" s="1187"/>
      <c r="BB1022" s="1187"/>
      <c r="BC1022" s="1187"/>
      <c r="BD1022" s="1187"/>
      <c r="BE1022" s="1187"/>
      <c r="BF1022" s="1187"/>
      <c r="BG1022" s="1187"/>
      <c r="BH1022" s="1187"/>
      <c r="BI1022" s="1187"/>
      <c r="BJ1022" s="1187"/>
      <c r="BK1022" s="1187"/>
      <c r="BL1022" s="1187"/>
      <c r="BM1022" s="1187"/>
      <c r="BN1022" s="1187"/>
      <c r="BO1022" s="1187"/>
      <c r="BP1022" s="1187"/>
      <c r="BQ1022" s="1187"/>
      <c r="BR1022" s="1187"/>
      <c r="BS1022" s="1187"/>
      <c r="BT1022" s="1187"/>
      <c r="BU1022" s="1187"/>
      <c r="BV1022" s="1187"/>
      <c r="BW1022" s="1187"/>
      <c r="BX1022" s="1187"/>
      <c r="BY1022" s="1187"/>
      <c r="BZ1022" s="1187"/>
      <c r="CA1022" s="1187"/>
      <c r="CB1022" s="1187"/>
      <c r="CC1022" s="1187"/>
      <c r="CD1022" s="1187"/>
      <c r="CE1022" s="1187"/>
      <c r="CF1022" s="1187"/>
      <c r="CG1022" s="1187"/>
      <c r="CH1022" s="1187"/>
      <c r="CI1022" s="1187"/>
      <c r="CJ1022" s="1187"/>
      <c r="CK1022" s="1187"/>
      <c r="CL1022" s="1187"/>
      <c r="CM1022" s="1187"/>
      <c r="CN1022" s="1187"/>
      <c r="CO1022" s="1187"/>
      <c r="CP1022" s="1187"/>
      <c r="CQ1022" s="1187"/>
      <c r="CR1022" s="1187"/>
      <c r="CS1022" s="1187"/>
      <c r="CT1022" s="1187"/>
      <c r="CU1022" s="1187"/>
      <c r="CV1022" s="1187"/>
      <c r="CW1022" s="1187"/>
      <c r="CX1022" s="1187"/>
      <c r="CY1022" s="1187"/>
      <c r="CZ1022" s="1187"/>
      <c r="DA1022" s="1187"/>
      <c r="DB1022" s="1187"/>
      <c r="DC1022" s="1187"/>
      <c r="DD1022" s="1187"/>
      <c r="DE1022" s="1187"/>
      <c r="DF1022" s="1187"/>
      <c r="DG1022" s="1187"/>
      <c r="DH1022" s="1187"/>
      <c r="DI1022" s="1187"/>
      <c r="DJ1022" s="1187"/>
      <c r="DK1022" s="1187"/>
      <c r="DL1022" s="1187"/>
      <c r="DM1022" s="1187"/>
      <c r="DN1022" s="1187"/>
      <c r="DO1022" s="1187"/>
      <c r="DP1022" s="1187"/>
      <c r="DQ1022" s="1187"/>
      <c r="DR1022" s="1187"/>
      <c r="DS1022" s="1187"/>
      <c r="DT1022" s="1187"/>
      <c r="DU1022" s="1187"/>
      <c r="DV1022" s="1187"/>
      <c r="DW1022" s="1187"/>
      <c r="DX1022" s="1187"/>
      <c r="DY1022" s="1187"/>
      <c r="DZ1022" s="1187"/>
      <c r="EA1022" s="1187"/>
      <c r="EB1022" s="1187"/>
      <c r="EC1022" s="1187"/>
      <c r="ED1022" s="1187"/>
      <c r="EE1022" s="1187"/>
      <c r="EF1022" s="1187"/>
      <c r="EG1022" s="1187"/>
      <c r="EH1022" s="1187"/>
      <c r="EI1022" s="1187"/>
      <c r="EJ1022" s="1187"/>
      <c r="EK1022" s="1187"/>
      <c r="EL1022" s="1187"/>
      <c r="EM1022" s="1187"/>
      <c r="EN1022" s="1187"/>
      <c r="EO1022" s="1187"/>
      <c r="EP1022" s="1187"/>
      <c r="EQ1022" s="1187"/>
      <c r="ER1022" s="1187"/>
      <c r="ES1022" s="1187"/>
      <c r="ET1022" s="1187"/>
      <c r="EU1022" s="1187"/>
      <c r="EV1022" s="1187"/>
      <c r="EW1022" s="1187"/>
      <c r="EX1022" s="1187"/>
      <c r="EY1022" s="1187"/>
      <c r="EZ1022" s="1187"/>
      <c r="FA1022" s="1187"/>
      <c r="FB1022" s="1187"/>
      <c r="FC1022" s="1187"/>
      <c r="FD1022" s="1187"/>
      <c r="FE1022" s="1187"/>
      <c r="FF1022" s="1187"/>
      <c r="FG1022" s="1187"/>
      <c r="FH1022" s="1187"/>
      <c r="FI1022" s="1187"/>
      <c r="FJ1022" s="1187"/>
      <c r="FK1022" s="1187"/>
      <c r="FL1022" s="1187"/>
      <c r="FM1022" s="1187"/>
    </row>
    <row r="1023" spans="1:169" s="1275" customFormat="1" ht="18" customHeight="1" hidden="1">
      <c r="A1023" s="1225" t="s">
        <v>552</v>
      </c>
      <c r="B1023" s="1209" t="s">
        <v>42</v>
      </c>
      <c r="C1023" s="1210" t="e">
        <v>#DIV/0!</v>
      </c>
      <c r="D1023" s="1210" t="e">
        <v>#DIV/0!</v>
      </c>
      <c r="E1023" s="1230"/>
      <c r="F1023" s="1231"/>
      <c r="G1023" s="1231"/>
      <c r="H1023" s="1232"/>
      <c r="I1023" s="1227"/>
      <c r="J1023" s="1210" t="s">
        <v>42</v>
      </c>
      <c r="K1023" s="1210"/>
      <c r="L1023" s="1227"/>
      <c r="M1023" s="1227"/>
      <c r="N1023" s="1210" t="s">
        <v>42</v>
      </c>
      <c r="O1023" s="1210"/>
      <c r="P1023" s="1210">
        <v>0</v>
      </c>
      <c r="Q1023" s="1210">
        <v>0</v>
      </c>
      <c r="R1023" s="1210" t="s">
        <v>42</v>
      </c>
      <c r="S1023" s="1213"/>
      <c r="T1023" s="1187"/>
      <c r="U1023" s="1187"/>
      <c r="V1023" s="1187"/>
      <c r="W1023" s="1187"/>
      <c r="X1023" s="1187"/>
      <c r="Y1023" s="1187"/>
      <c r="Z1023" s="1187"/>
      <c r="AA1023" s="1187"/>
      <c r="AB1023" s="1187"/>
      <c r="AC1023" s="1187"/>
      <c r="AD1023" s="1187"/>
      <c r="AE1023" s="1187"/>
      <c r="AF1023" s="1187"/>
      <c r="AG1023" s="1187"/>
      <c r="AH1023" s="1187"/>
      <c r="AI1023" s="1187"/>
      <c r="AJ1023" s="1187"/>
      <c r="AK1023" s="1187"/>
      <c r="AL1023" s="1187"/>
      <c r="AM1023" s="1187"/>
      <c r="AN1023" s="1187"/>
      <c r="AO1023" s="1187"/>
      <c r="AP1023" s="1187"/>
      <c r="AQ1023" s="1187"/>
      <c r="AR1023" s="1187"/>
      <c r="AS1023" s="1187"/>
      <c r="AT1023" s="1187"/>
      <c r="AU1023" s="1187"/>
      <c r="AV1023" s="1187"/>
      <c r="AW1023" s="1187"/>
      <c r="AX1023" s="1187"/>
      <c r="AY1023" s="1187"/>
      <c r="AZ1023" s="1187"/>
      <c r="BA1023" s="1187"/>
      <c r="BB1023" s="1187"/>
      <c r="BC1023" s="1187"/>
      <c r="BD1023" s="1187"/>
      <c r="BE1023" s="1187"/>
      <c r="BF1023" s="1187"/>
      <c r="BG1023" s="1187"/>
      <c r="BH1023" s="1187"/>
      <c r="BI1023" s="1187"/>
      <c r="BJ1023" s="1187"/>
      <c r="BK1023" s="1187"/>
      <c r="BL1023" s="1187"/>
      <c r="BM1023" s="1187"/>
      <c r="BN1023" s="1187"/>
      <c r="BO1023" s="1187"/>
      <c r="BP1023" s="1187"/>
      <c r="BQ1023" s="1187"/>
      <c r="BR1023" s="1187"/>
      <c r="BS1023" s="1187"/>
      <c r="BT1023" s="1187"/>
      <c r="BU1023" s="1187"/>
      <c r="BV1023" s="1187"/>
      <c r="BW1023" s="1187"/>
      <c r="BX1023" s="1187"/>
      <c r="BY1023" s="1187"/>
      <c r="BZ1023" s="1187"/>
      <c r="CA1023" s="1187"/>
      <c r="CB1023" s="1187"/>
      <c r="CC1023" s="1187"/>
      <c r="CD1023" s="1187"/>
      <c r="CE1023" s="1187"/>
      <c r="CF1023" s="1187"/>
      <c r="CG1023" s="1187"/>
      <c r="CH1023" s="1187"/>
      <c r="CI1023" s="1187"/>
      <c r="CJ1023" s="1187"/>
      <c r="CK1023" s="1187"/>
      <c r="CL1023" s="1187"/>
      <c r="CM1023" s="1187"/>
      <c r="CN1023" s="1187"/>
      <c r="CO1023" s="1187"/>
      <c r="CP1023" s="1187"/>
      <c r="CQ1023" s="1187"/>
      <c r="CR1023" s="1187"/>
      <c r="CS1023" s="1187"/>
      <c r="CT1023" s="1187"/>
      <c r="CU1023" s="1187"/>
      <c r="CV1023" s="1187"/>
      <c r="CW1023" s="1187"/>
      <c r="CX1023" s="1187"/>
      <c r="CY1023" s="1187"/>
      <c r="CZ1023" s="1187"/>
      <c r="DA1023" s="1187"/>
      <c r="DB1023" s="1187"/>
      <c r="DC1023" s="1187"/>
      <c r="DD1023" s="1187"/>
      <c r="DE1023" s="1187"/>
      <c r="DF1023" s="1187"/>
      <c r="DG1023" s="1187"/>
      <c r="DH1023" s="1187"/>
      <c r="DI1023" s="1187"/>
      <c r="DJ1023" s="1187"/>
      <c r="DK1023" s="1187"/>
      <c r="DL1023" s="1187"/>
      <c r="DM1023" s="1187"/>
      <c r="DN1023" s="1187"/>
      <c r="DO1023" s="1187"/>
      <c r="DP1023" s="1187"/>
      <c r="DQ1023" s="1187"/>
      <c r="DR1023" s="1187"/>
      <c r="DS1023" s="1187"/>
      <c r="DT1023" s="1187"/>
      <c r="DU1023" s="1187"/>
      <c r="DV1023" s="1187"/>
      <c r="DW1023" s="1187"/>
      <c r="DX1023" s="1187"/>
      <c r="DY1023" s="1187"/>
      <c r="DZ1023" s="1187"/>
      <c r="EA1023" s="1187"/>
      <c r="EB1023" s="1187"/>
      <c r="EC1023" s="1187"/>
      <c r="ED1023" s="1187"/>
      <c r="EE1023" s="1187"/>
      <c r="EF1023" s="1187"/>
      <c r="EG1023" s="1187"/>
      <c r="EH1023" s="1187"/>
      <c r="EI1023" s="1187"/>
      <c r="EJ1023" s="1187"/>
      <c r="EK1023" s="1187"/>
      <c r="EL1023" s="1187"/>
      <c r="EM1023" s="1187"/>
      <c r="EN1023" s="1187"/>
      <c r="EO1023" s="1187"/>
      <c r="EP1023" s="1187"/>
      <c r="EQ1023" s="1187"/>
      <c r="ER1023" s="1187"/>
      <c r="ES1023" s="1187"/>
      <c r="ET1023" s="1187"/>
      <c r="EU1023" s="1187"/>
      <c r="EV1023" s="1187"/>
      <c r="EW1023" s="1187"/>
      <c r="EX1023" s="1187"/>
      <c r="EY1023" s="1187"/>
      <c r="EZ1023" s="1187"/>
      <c r="FA1023" s="1187"/>
      <c r="FB1023" s="1187"/>
      <c r="FC1023" s="1187"/>
      <c r="FD1023" s="1187"/>
      <c r="FE1023" s="1187"/>
      <c r="FF1023" s="1187"/>
      <c r="FG1023" s="1187"/>
      <c r="FH1023" s="1187"/>
      <c r="FI1023" s="1187"/>
      <c r="FJ1023" s="1187"/>
      <c r="FK1023" s="1187"/>
      <c r="FL1023" s="1187"/>
      <c r="FM1023" s="1187"/>
    </row>
    <row r="1024" spans="1:169" s="1275" customFormat="1" ht="18" customHeight="1" hidden="1">
      <c r="A1024" s="1225" t="s">
        <v>553</v>
      </c>
      <c r="B1024" s="1209" t="s">
        <v>42</v>
      </c>
      <c r="C1024" s="1210" t="e">
        <v>#DIV/0!</v>
      </c>
      <c r="D1024" s="1210" t="e">
        <v>#DIV/0!</v>
      </c>
      <c r="E1024" s="1230"/>
      <c r="F1024" s="1231"/>
      <c r="G1024" s="1231"/>
      <c r="H1024" s="1232"/>
      <c r="I1024" s="1227"/>
      <c r="J1024" s="1210" t="s">
        <v>42</v>
      </c>
      <c r="K1024" s="1210"/>
      <c r="L1024" s="1227"/>
      <c r="M1024" s="1227"/>
      <c r="N1024" s="1210" t="s">
        <v>42</v>
      </c>
      <c r="O1024" s="1210"/>
      <c r="P1024" s="1210">
        <v>0</v>
      </c>
      <c r="Q1024" s="1210">
        <v>0</v>
      </c>
      <c r="R1024" s="1210" t="s">
        <v>42</v>
      </c>
      <c r="S1024" s="1213"/>
      <c r="T1024" s="1187"/>
      <c r="U1024" s="1187"/>
      <c r="V1024" s="1187"/>
      <c r="W1024" s="1187"/>
      <c r="X1024" s="1187"/>
      <c r="Y1024" s="1187"/>
      <c r="Z1024" s="1187"/>
      <c r="AA1024" s="1187"/>
      <c r="AB1024" s="1187"/>
      <c r="AC1024" s="1187"/>
      <c r="AD1024" s="1187"/>
      <c r="AE1024" s="1187"/>
      <c r="AF1024" s="1187"/>
      <c r="AG1024" s="1187"/>
      <c r="AH1024" s="1187"/>
      <c r="AI1024" s="1187"/>
      <c r="AJ1024" s="1187"/>
      <c r="AK1024" s="1187"/>
      <c r="AL1024" s="1187"/>
      <c r="AM1024" s="1187"/>
      <c r="AN1024" s="1187"/>
      <c r="AO1024" s="1187"/>
      <c r="AP1024" s="1187"/>
      <c r="AQ1024" s="1187"/>
      <c r="AR1024" s="1187"/>
      <c r="AS1024" s="1187"/>
      <c r="AT1024" s="1187"/>
      <c r="AU1024" s="1187"/>
      <c r="AV1024" s="1187"/>
      <c r="AW1024" s="1187"/>
      <c r="AX1024" s="1187"/>
      <c r="AY1024" s="1187"/>
      <c r="AZ1024" s="1187"/>
      <c r="BA1024" s="1187"/>
      <c r="BB1024" s="1187"/>
      <c r="BC1024" s="1187"/>
      <c r="BD1024" s="1187"/>
      <c r="BE1024" s="1187"/>
      <c r="BF1024" s="1187"/>
      <c r="BG1024" s="1187"/>
      <c r="BH1024" s="1187"/>
      <c r="BI1024" s="1187"/>
      <c r="BJ1024" s="1187"/>
      <c r="BK1024" s="1187"/>
      <c r="BL1024" s="1187"/>
      <c r="BM1024" s="1187"/>
      <c r="BN1024" s="1187"/>
      <c r="BO1024" s="1187"/>
      <c r="BP1024" s="1187"/>
      <c r="BQ1024" s="1187"/>
      <c r="BR1024" s="1187"/>
      <c r="BS1024" s="1187"/>
      <c r="BT1024" s="1187"/>
      <c r="BU1024" s="1187"/>
      <c r="BV1024" s="1187"/>
      <c r="BW1024" s="1187"/>
      <c r="BX1024" s="1187"/>
      <c r="BY1024" s="1187"/>
      <c r="BZ1024" s="1187"/>
      <c r="CA1024" s="1187"/>
      <c r="CB1024" s="1187"/>
      <c r="CC1024" s="1187"/>
      <c r="CD1024" s="1187"/>
      <c r="CE1024" s="1187"/>
      <c r="CF1024" s="1187"/>
      <c r="CG1024" s="1187"/>
      <c r="CH1024" s="1187"/>
      <c r="CI1024" s="1187"/>
      <c r="CJ1024" s="1187"/>
      <c r="CK1024" s="1187"/>
      <c r="CL1024" s="1187"/>
      <c r="CM1024" s="1187"/>
      <c r="CN1024" s="1187"/>
      <c r="CO1024" s="1187"/>
      <c r="CP1024" s="1187"/>
      <c r="CQ1024" s="1187"/>
      <c r="CR1024" s="1187"/>
      <c r="CS1024" s="1187"/>
      <c r="CT1024" s="1187"/>
      <c r="CU1024" s="1187"/>
      <c r="CV1024" s="1187"/>
      <c r="CW1024" s="1187"/>
      <c r="CX1024" s="1187"/>
      <c r="CY1024" s="1187"/>
      <c r="CZ1024" s="1187"/>
      <c r="DA1024" s="1187"/>
      <c r="DB1024" s="1187"/>
      <c r="DC1024" s="1187"/>
      <c r="DD1024" s="1187"/>
      <c r="DE1024" s="1187"/>
      <c r="DF1024" s="1187"/>
      <c r="DG1024" s="1187"/>
      <c r="DH1024" s="1187"/>
      <c r="DI1024" s="1187"/>
      <c r="DJ1024" s="1187"/>
      <c r="DK1024" s="1187"/>
      <c r="DL1024" s="1187"/>
      <c r="DM1024" s="1187"/>
      <c r="DN1024" s="1187"/>
      <c r="DO1024" s="1187"/>
      <c r="DP1024" s="1187"/>
      <c r="DQ1024" s="1187"/>
      <c r="DR1024" s="1187"/>
      <c r="DS1024" s="1187"/>
      <c r="DT1024" s="1187"/>
      <c r="DU1024" s="1187"/>
      <c r="DV1024" s="1187"/>
      <c r="DW1024" s="1187"/>
      <c r="DX1024" s="1187"/>
      <c r="DY1024" s="1187"/>
      <c r="DZ1024" s="1187"/>
      <c r="EA1024" s="1187"/>
      <c r="EB1024" s="1187"/>
      <c r="EC1024" s="1187"/>
      <c r="ED1024" s="1187"/>
      <c r="EE1024" s="1187"/>
      <c r="EF1024" s="1187"/>
      <c r="EG1024" s="1187"/>
      <c r="EH1024" s="1187"/>
      <c r="EI1024" s="1187"/>
      <c r="EJ1024" s="1187"/>
      <c r="EK1024" s="1187"/>
      <c r="EL1024" s="1187"/>
      <c r="EM1024" s="1187"/>
      <c r="EN1024" s="1187"/>
      <c r="EO1024" s="1187"/>
      <c r="EP1024" s="1187"/>
      <c r="EQ1024" s="1187"/>
      <c r="ER1024" s="1187"/>
      <c r="ES1024" s="1187"/>
      <c r="ET1024" s="1187"/>
      <c r="EU1024" s="1187"/>
      <c r="EV1024" s="1187"/>
      <c r="EW1024" s="1187"/>
      <c r="EX1024" s="1187"/>
      <c r="EY1024" s="1187"/>
      <c r="EZ1024" s="1187"/>
      <c r="FA1024" s="1187"/>
      <c r="FB1024" s="1187"/>
      <c r="FC1024" s="1187"/>
      <c r="FD1024" s="1187"/>
      <c r="FE1024" s="1187"/>
      <c r="FF1024" s="1187"/>
      <c r="FG1024" s="1187"/>
      <c r="FH1024" s="1187"/>
      <c r="FI1024" s="1187"/>
      <c r="FJ1024" s="1187"/>
      <c r="FK1024" s="1187"/>
      <c r="FL1024" s="1187"/>
      <c r="FM1024" s="1187"/>
    </row>
    <row r="1025" spans="1:169" s="1275" customFormat="1" ht="18" customHeight="1" hidden="1">
      <c r="A1025" s="1225" t="s">
        <v>554</v>
      </c>
      <c r="B1025" s="1209" t="s">
        <v>42</v>
      </c>
      <c r="C1025" s="1210" t="s">
        <v>42</v>
      </c>
      <c r="D1025" s="1210" t="s">
        <v>42</v>
      </c>
      <c r="E1025" s="1215" t="s">
        <v>42</v>
      </c>
      <c r="F1025" s="1216" t="s">
        <v>42</v>
      </c>
      <c r="G1025" s="1216" t="s">
        <v>42</v>
      </c>
      <c r="H1025" s="1212" t="s">
        <v>42</v>
      </c>
      <c r="I1025" s="1210" t="s">
        <v>42</v>
      </c>
      <c r="J1025" s="1227"/>
      <c r="K1025" s="1210"/>
      <c r="L1025" s="1210" t="s">
        <v>42</v>
      </c>
      <c r="M1025" s="1210" t="s">
        <v>42</v>
      </c>
      <c r="N1025" s="1227"/>
      <c r="O1025" s="1210"/>
      <c r="P1025" s="1210" t="s">
        <v>42</v>
      </c>
      <c r="Q1025" s="1210" t="s">
        <v>42</v>
      </c>
      <c r="R1025" s="1210">
        <v>0</v>
      </c>
      <c r="S1025" s="1213"/>
      <c r="T1025" s="1187"/>
      <c r="U1025" s="1187"/>
      <c r="V1025" s="1187"/>
      <c r="W1025" s="1187"/>
      <c r="X1025" s="1187"/>
      <c r="Y1025" s="1187"/>
      <c r="Z1025" s="1187"/>
      <c r="AA1025" s="1187"/>
      <c r="AB1025" s="1187"/>
      <c r="AC1025" s="1187"/>
      <c r="AD1025" s="1187"/>
      <c r="AE1025" s="1187"/>
      <c r="AF1025" s="1187"/>
      <c r="AG1025" s="1187"/>
      <c r="AH1025" s="1187"/>
      <c r="AI1025" s="1187"/>
      <c r="AJ1025" s="1187"/>
      <c r="AK1025" s="1187"/>
      <c r="AL1025" s="1187"/>
      <c r="AM1025" s="1187"/>
      <c r="AN1025" s="1187"/>
      <c r="AO1025" s="1187"/>
      <c r="AP1025" s="1187"/>
      <c r="AQ1025" s="1187"/>
      <c r="AR1025" s="1187"/>
      <c r="AS1025" s="1187"/>
      <c r="AT1025" s="1187"/>
      <c r="AU1025" s="1187"/>
      <c r="AV1025" s="1187"/>
      <c r="AW1025" s="1187"/>
      <c r="AX1025" s="1187"/>
      <c r="AY1025" s="1187"/>
      <c r="AZ1025" s="1187"/>
      <c r="BA1025" s="1187"/>
      <c r="BB1025" s="1187"/>
      <c r="BC1025" s="1187"/>
      <c r="BD1025" s="1187"/>
      <c r="BE1025" s="1187"/>
      <c r="BF1025" s="1187"/>
      <c r="BG1025" s="1187"/>
      <c r="BH1025" s="1187"/>
      <c r="BI1025" s="1187"/>
      <c r="BJ1025" s="1187"/>
      <c r="BK1025" s="1187"/>
      <c r="BL1025" s="1187"/>
      <c r="BM1025" s="1187"/>
      <c r="BN1025" s="1187"/>
      <c r="BO1025" s="1187"/>
      <c r="BP1025" s="1187"/>
      <c r="BQ1025" s="1187"/>
      <c r="BR1025" s="1187"/>
      <c r="BS1025" s="1187"/>
      <c r="BT1025" s="1187"/>
      <c r="BU1025" s="1187"/>
      <c r="BV1025" s="1187"/>
      <c r="BW1025" s="1187"/>
      <c r="BX1025" s="1187"/>
      <c r="BY1025" s="1187"/>
      <c r="BZ1025" s="1187"/>
      <c r="CA1025" s="1187"/>
      <c r="CB1025" s="1187"/>
      <c r="CC1025" s="1187"/>
      <c r="CD1025" s="1187"/>
      <c r="CE1025" s="1187"/>
      <c r="CF1025" s="1187"/>
      <c r="CG1025" s="1187"/>
      <c r="CH1025" s="1187"/>
      <c r="CI1025" s="1187"/>
      <c r="CJ1025" s="1187"/>
      <c r="CK1025" s="1187"/>
      <c r="CL1025" s="1187"/>
      <c r="CM1025" s="1187"/>
      <c r="CN1025" s="1187"/>
      <c r="CO1025" s="1187"/>
      <c r="CP1025" s="1187"/>
      <c r="CQ1025" s="1187"/>
      <c r="CR1025" s="1187"/>
      <c r="CS1025" s="1187"/>
      <c r="CT1025" s="1187"/>
      <c r="CU1025" s="1187"/>
      <c r="CV1025" s="1187"/>
      <c r="CW1025" s="1187"/>
      <c r="CX1025" s="1187"/>
      <c r="CY1025" s="1187"/>
      <c r="CZ1025" s="1187"/>
      <c r="DA1025" s="1187"/>
      <c r="DB1025" s="1187"/>
      <c r="DC1025" s="1187"/>
      <c r="DD1025" s="1187"/>
      <c r="DE1025" s="1187"/>
      <c r="DF1025" s="1187"/>
      <c r="DG1025" s="1187"/>
      <c r="DH1025" s="1187"/>
      <c r="DI1025" s="1187"/>
      <c r="DJ1025" s="1187"/>
      <c r="DK1025" s="1187"/>
      <c r="DL1025" s="1187"/>
      <c r="DM1025" s="1187"/>
      <c r="DN1025" s="1187"/>
      <c r="DO1025" s="1187"/>
      <c r="DP1025" s="1187"/>
      <c r="DQ1025" s="1187"/>
      <c r="DR1025" s="1187"/>
      <c r="DS1025" s="1187"/>
      <c r="DT1025" s="1187"/>
      <c r="DU1025" s="1187"/>
      <c r="DV1025" s="1187"/>
      <c r="DW1025" s="1187"/>
      <c r="DX1025" s="1187"/>
      <c r="DY1025" s="1187"/>
      <c r="DZ1025" s="1187"/>
      <c r="EA1025" s="1187"/>
      <c r="EB1025" s="1187"/>
      <c r="EC1025" s="1187"/>
      <c r="ED1025" s="1187"/>
      <c r="EE1025" s="1187"/>
      <c r="EF1025" s="1187"/>
      <c r="EG1025" s="1187"/>
      <c r="EH1025" s="1187"/>
      <c r="EI1025" s="1187"/>
      <c r="EJ1025" s="1187"/>
      <c r="EK1025" s="1187"/>
      <c r="EL1025" s="1187"/>
      <c r="EM1025" s="1187"/>
      <c r="EN1025" s="1187"/>
      <c r="EO1025" s="1187"/>
      <c r="EP1025" s="1187"/>
      <c r="EQ1025" s="1187"/>
      <c r="ER1025" s="1187"/>
      <c r="ES1025" s="1187"/>
      <c r="ET1025" s="1187"/>
      <c r="EU1025" s="1187"/>
      <c r="EV1025" s="1187"/>
      <c r="EW1025" s="1187"/>
      <c r="EX1025" s="1187"/>
      <c r="EY1025" s="1187"/>
      <c r="EZ1025" s="1187"/>
      <c r="FA1025" s="1187"/>
      <c r="FB1025" s="1187"/>
      <c r="FC1025" s="1187"/>
      <c r="FD1025" s="1187"/>
      <c r="FE1025" s="1187"/>
      <c r="FF1025" s="1187"/>
      <c r="FG1025" s="1187"/>
      <c r="FH1025" s="1187"/>
      <c r="FI1025" s="1187"/>
      <c r="FJ1025" s="1187"/>
      <c r="FK1025" s="1187"/>
      <c r="FL1025" s="1187"/>
      <c r="FM1025" s="1187"/>
    </row>
    <row r="1026" spans="1:169" s="1275" customFormat="1" ht="18" customHeight="1" hidden="1">
      <c r="A1026" s="1226" t="s">
        <v>621</v>
      </c>
      <c r="B1026" s="1209"/>
      <c r="C1026" s="1227" t="e">
        <v>#DIV/0!</v>
      </c>
      <c r="D1026" s="1227" t="e">
        <v>#DIV/0!</v>
      </c>
      <c r="E1026" s="1215">
        <v>0</v>
      </c>
      <c r="F1026" s="1216">
        <v>0</v>
      </c>
      <c r="G1026" s="1216">
        <v>0</v>
      </c>
      <c r="H1026" s="1212">
        <v>0</v>
      </c>
      <c r="I1026" s="1210">
        <v>0</v>
      </c>
      <c r="J1026" s="1210">
        <v>0</v>
      </c>
      <c r="K1026" s="1210"/>
      <c r="L1026" s="1210">
        <v>0</v>
      </c>
      <c r="M1026" s="1210">
        <v>0</v>
      </c>
      <c r="N1026" s="1210">
        <v>0</v>
      </c>
      <c r="O1026" s="1210"/>
      <c r="P1026" s="1210">
        <v>0</v>
      </c>
      <c r="Q1026" s="1210">
        <v>0</v>
      </c>
      <c r="R1026" s="1210">
        <v>0</v>
      </c>
      <c r="S1026" s="1213"/>
      <c r="T1026" s="1187"/>
      <c r="U1026" s="1187"/>
      <c r="V1026" s="1187"/>
      <c r="W1026" s="1187"/>
      <c r="X1026" s="1187"/>
      <c r="Y1026" s="1187"/>
      <c r="Z1026" s="1187"/>
      <c r="AA1026" s="1187"/>
      <c r="AB1026" s="1187"/>
      <c r="AC1026" s="1187"/>
      <c r="AD1026" s="1187"/>
      <c r="AE1026" s="1187"/>
      <c r="AF1026" s="1187"/>
      <c r="AG1026" s="1187"/>
      <c r="AH1026" s="1187"/>
      <c r="AI1026" s="1187"/>
      <c r="AJ1026" s="1187"/>
      <c r="AK1026" s="1187"/>
      <c r="AL1026" s="1187"/>
      <c r="AM1026" s="1187"/>
      <c r="AN1026" s="1187"/>
      <c r="AO1026" s="1187"/>
      <c r="AP1026" s="1187"/>
      <c r="AQ1026" s="1187"/>
      <c r="AR1026" s="1187"/>
      <c r="AS1026" s="1187"/>
      <c r="AT1026" s="1187"/>
      <c r="AU1026" s="1187"/>
      <c r="AV1026" s="1187"/>
      <c r="AW1026" s="1187"/>
      <c r="AX1026" s="1187"/>
      <c r="AY1026" s="1187"/>
      <c r="AZ1026" s="1187"/>
      <c r="BA1026" s="1187"/>
      <c r="BB1026" s="1187"/>
      <c r="BC1026" s="1187"/>
      <c r="BD1026" s="1187"/>
      <c r="BE1026" s="1187"/>
      <c r="BF1026" s="1187"/>
      <c r="BG1026" s="1187"/>
      <c r="BH1026" s="1187"/>
      <c r="BI1026" s="1187"/>
      <c r="BJ1026" s="1187"/>
      <c r="BK1026" s="1187"/>
      <c r="BL1026" s="1187"/>
      <c r="BM1026" s="1187"/>
      <c r="BN1026" s="1187"/>
      <c r="BO1026" s="1187"/>
      <c r="BP1026" s="1187"/>
      <c r="BQ1026" s="1187"/>
      <c r="BR1026" s="1187"/>
      <c r="BS1026" s="1187"/>
      <c r="BT1026" s="1187"/>
      <c r="BU1026" s="1187"/>
      <c r="BV1026" s="1187"/>
      <c r="BW1026" s="1187"/>
      <c r="BX1026" s="1187"/>
      <c r="BY1026" s="1187"/>
      <c r="BZ1026" s="1187"/>
      <c r="CA1026" s="1187"/>
      <c r="CB1026" s="1187"/>
      <c r="CC1026" s="1187"/>
      <c r="CD1026" s="1187"/>
      <c r="CE1026" s="1187"/>
      <c r="CF1026" s="1187"/>
      <c r="CG1026" s="1187"/>
      <c r="CH1026" s="1187"/>
      <c r="CI1026" s="1187"/>
      <c r="CJ1026" s="1187"/>
      <c r="CK1026" s="1187"/>
      <c r="CL1026" s="1187"/>
      <c r="CM1026" s="1187"/>
      <c r="CN1026" s="1187"/>
      <c r="CO1026" s="1187"/>
      <c r="CP1026" s="1187"/>
      <c r="CQ1026" s="1187"/>
      <c r="CR1026" s="1187"/>
      <c r="CS1026" s="1187"/>
      <c r="CT1026" s="1187"/>
      <c r="CU1026" s="1187"/>
      <c r="CV1026" s="1187"/>
      <c r="CW1026" s="1187"/>
      <c r="CX1026" s="1187"/>
      <c r="CY1026" s="1187"/>
      <c r="CZ1026" s="1187"/>
      <c r="DA1026" s="1187"/>
      <c r="DB1026" s="1187"/>
      <c r="DC1026" s="1187"/>
      <c r="DD1026" s="1187"/>
      <c r="DE1026" s="1187"/>
      <c r="DF1026" s="1187"/>
      <c r="DG1026" s="1187"/>
      <c r="DH1026" s="1187"/>
      <c r="DI1026" s="1187"/>
      <c r="DJ1026" s="1187"/>
      <c r="DK1026" s="1187"/>
      <c r="DL1026" s="1187"/>
      <c r="DM1026" s="1187"/>
      <c r="DN1026" s="1187"/>
      <c r="DO1026" s="1187"/>
      <c r="DP1026" s="1187"/>
      <c r="DQ1026" s="1187"/>
      <c r="DR1026" s="1187"/>
      <c r="DS1026" s="1187"/>
      <c r="DT1026" s="1187"/>
      <c r="DU1026" s="1187"/>
      <c r="DV1026" s="1187"/>
      <c r="DW1026" s="1187"/>
      <c r="DX1026" s="1187"/>
      <c r="DY1026" s="1187"/>
      <c r="DZ1026" s="1187"/>
      <c r="EA1026" s="1187"/>
      <c r="EB1026" s="1187"/>
      <c r="EC1026" s="1187"/>
      <c r="ED1026" s="1187"/>
      <c r="EE1026" s="1187"/>
      <c r="EF1026" s="1187"/>
      <c r="EG1026" s="1187"/>
      <c r="EH1026" s="1187"/>
      <c r="EI1026" s="1187"/>
      <c r="EJ1026" s="1187"/>
      <c r="EK1026" s="1187"/>
      <c r="EL1026" s="1187"/>
      <c r="EM1026" s="1187"/>
      <c r="EN1026" s="1187"/>
      <c r="EO1026" s="1187"/>
      <c r="EP1026" s="1187"/>
      <c r="EQ1026" s="1187"/>
      <c r="ER1026" s="1187"/>
      <c r="ES1026" s="1187"/>
      <c r="ET1026" s="1187"/>
      <c r="EU1026" s="1187"/>
      <c r="EV1026" s="1187"/>
      <c r="EW1026" s="1187"/>
      <c r="EX1026" s="1187"/>
      <c r="EY1026" s="1187"/>
      <c r="EZ1026" s="1187"/>
      <c r="FA1026" s="1187"/>
      <c r="FB1026" s="1187"/>
      <c r="FC1026" s="1187"/>
      <c r="FD1026" s="1187"/>
      <c r="FE1026" s="1187"/>
      <c r="FF1026" s="1187"/>
      <c r="FG1026" s="1187"/>
      <c r="FH1026" s="1187"/>
      <c r="FI1026" s="1187"/>
      <c r="FJ1026" s="1187"/>
      <c r="FK1026" s="1187"/>
      <c r="FL1026" s="1187"/>
      <c r="FM1026" s="1187"/>
    </row>
    <row r="1027" spans="1:169" s="1275" customFormat="1" ht="18" customHeight="1" hidden="1">
      <c r="A1027" s="1225" t="s">
        <v>552</v>
      </c>
      <c r="B1027" s="1209" t="s">
        <v>42</v>
      </c>
      <c r="C1027" s="1210" t="e">
        <v>#DIV/0!</v>
      </c>
      <c r="D1027" s="1210" t="e">
        <v>#DIV/0!</v>
      </c>
      <c r="E1027" s="1230"/>
      <c r="F1027" s="1231"/>
      <c r="G1027" s="1231"/>
      <c r="H1027" s="1232"/>
      <c r="I1027" s="1227"/>
      <c r="J1027" s="1210" t="s">
        <v>42</v>
      </c>
      <c r="K1027" s="1210"/>
      <c r="L1027" s="1227"/>
      <c r="M1027" s="1227"/>
      <c r="N1027" s="1210" t="s">
        <v>42</v>
      </c>
      <c r="O1027" s="1210"/>
      <c r="P1027" s="1210">
        <v>0</v>
      </c>
      <c r="Q1027" s="1210">
        <v>0</v>
      </c>
      <c r="R1027" s="1210" t="s">
        <v>42</v>
      </c>
      <c r="S1027" s="1213"/>
      <c r="T1027" s="1187"/>
      <c r="U1027" s="1187"/>
      <c r="V1027" s="1187"/>
      <c r="W1027" s="1187"/>
      <c r="X1027" s="1187"/>
      <c r="Y1027" s="1187"/>
      <c r="Z1027" s="1187"/>
      <c r="AA1027" s="1187"/>
      <c r="AB1027" s="1187"/>
      <c r="AC1027" s="1187"/>
      <c r="AD1027" s="1187"/>
      <c r="AE1027" s="1187"/>
      <c r="AF1027" s="1187"/>
      <c r="AG1027" s="1187"/>
      <c r="AH1027" s="1187"/>
      <c r="AI1027" s="1187"/>
      <c r="AJ1027" s="1187"/>
      <c r="AK1027" s="1187"/>
      <c r="AL1027" s="1187"/>
      <c r="AM1027" s="1187"/>
      <c r="AN1027" s="1187"/>
      <c r="AO1027" s="1187"/>
      <c r="AP1027" s="1187"/>
      <c r="AQ1027" s="1187"/>
      <c r="AR1027" s="1187"/>
      <c r="AS1027" s="1187"/>
      <c r="AT1027" s="1187"/>
      <c r="AU1027" s="1187"/>
      <c r="AV1027" s="1187"/>
      <c r="AW1027" s="1187"/>
      <c r="AX1027" s="1187"/>
      <c r="AY1027" s="1187"/>
      <c r="AZ1027" s="1187"/>
      <c r="BA1027" s="1187"/>
      <c r="BB1027" s="1187"/>
      <c r="BC1027" s="1187"/>
      <c r="BD1027" s="1187"/>
      <c r="BE1027" s="1187"/>
      <c r="BF1027" s="1187"/>
      <c r="BG1027" s="1187"/>
      <c r="BH1027" s="1187"/>
      <c r="BI1027" s="1187"/>
      <c r="BJ1027" s="1187"/>
      <c r="BK1027" s="1187"/>
      <c r="BL1027" s="1187"/>
      <c r="BM1027" s="1187"/>
      <c r="BN1027" s="1187"/>
      <c r="BO1027" s="1187"/>
      <c r="BP1027" s="1187"/>
      <c r="BQ1027" s="1187"/>
      <c r="BR1027" s="1187"/>
      <c r="BS1027" s="1187"/>
      <c r="BT1027" s="1187"/>
      <c r="BU1027" s="1187"/>
      <c r="BV1027" s="1187"/>
      <c r="BW1027" s="1187"/>
      <c r="BX1027" s="1187"/>
      <c r="BY1027" s="1187"/>
      <c r="BZ1027" s="1187"/>
      <c r="CA1027" s="1187"/>
      <c r="CB1027" s="1187"/>
      <c r="CC1027" s="1187"/>
      <c r="CD1027" s="1187"/>
      <c r="CE1027" s="1187"/>
      <c r="CF1027" s="1187"/>
      <c r="CG1027" s="1187"/>
      <c r="CH1027" s="1187"/>
      <c r="CI1027" s="1187"/>
      <c r="CJ1027" s="1187"/>
      <c r="CK1027" s="1187"/>
      <c r="CL1027" s="1187"/>
      <c r="CM1027" s="1187"/>
      <c r="CN1027" s="1187"/>
      <c r="CO1027" s="1187"/>
      <c r="CP1027" s="1187"/>
      <c r="CQ1027" s="1187"/>
      <c r="CR1027" s="1187"/>
      <c r="CS1027" s="1187"/>
      <c r="CT1027" s="1187"/>
      <c r="CU1027" s="1187"/>
      <c r="CV1027" s="1187"/>
      <c r="CW1027" s="1187"/>
      <c r="CX1027" s="1187"/>
      <c r="CY1027" s="1187"/>
      <c r="CZ1027" s="1187"/>
      <c r="DA1027" s="1187"/>
      <c r="DB1027" s="1187"/>
      <c r="DC1027" s="1187"/>
      <c r="DD1027" s="1187"/>
      <c r="DE1027" s="1187"/>
      <c r="DF1027" s="1187"/>
      <c r="DG1027" s="1187"/>
      <c r="DH1027" s="1187"/>
      <c r="DI1027" s="1187"/>
      <c r="DJ1027" s="1187"/>
      <c r="DK1027" s="1187"/>
      <c r="DL1027" s="1187"/>
      <c r="DM1027" s="1187"/>
      <c r="DN1027" s="1187"/>
      <c r="DO1027" s="1187"/>
      <c r="DP1027" s="1187"/>
      <c r="DQ1027" s="1187"/>
      <c r="DR1027" s="1187"/>
      <c r="DS1027" s="1187"/>
      <c r="DT1027" s="1187"/>
      <c r="DU1027" s="1187"/>
      <c r="DV1027" s="1187"/>
      <c r="DW1027" s="1187"/>
      <c r="DX1027" s="1187"/>
      <c r="DY1027" s="1187"/>
      <c r="DZ1027" s="1187"/>
      <c r="EA1027" s="1187"/>
      <c r="EB1027" s="1187"/>
      <c r="EC1027" s="1187"/>
      <c r="ED1027" s="1187"/>
      <c r="EE1027" s="1187"/>
      <c r="EF1027" s="1187"/>
      <c r="EG1027" s="1187"/>
      <c r="EH1027" s="1187"/>
      <c r="EI1027" s="1187"/>
      <c r="EJ1027" s="1187"/>
      <c r="EK1027" s="1187"/>
      <c r="EL1027" s="1187"/>
      <c r="EM1027" s="1187"/>
      <c r="EN1027" s="1187"/>
      <c r="EO1027" s="1187"/>
      <c r="EP1027" s="1187"/>
      <c r="EQ1027" s="1187"/>
      <c r="ER1027" s="1187"/>
      <c r="ES1027" s="1187"/>
      <c r="ET1027" s="1187"/>
      <c r="EU1027" s="1187"/>
      <c r="EV1027" s="1187"/>
      <c r="EW1027" s="1187"/>
      <c r="EX1027" s="1187"/>
      <c r="EY1027" s="1187"/>
      <c r="EZ1027" s="1187"/>
      <c r="FA1027" s="1187"/>
      <c r="FB1027" s="1187"/>
      <c r="FC1027" s="1187"/>
      <c r="FD1027" s="1187"/>
      <c r="FE1027" s="1187"/>
      <c r="FF1027" s="1187"/>
      <c r="FG1027" s="1187"/>
      <c r="FH1027" s="1187"/>
      <c r="FI1027" s="1187"/>
      <c r="FJ1027" s="1187"/>
      <c r="FK1027" s="1187"/>
      <c r="FL1027" s="1187"/>
      <c r="FM1027" s="1187"/>
    </row>
    <row r="1028" spans="1:169" s="1275" customFormat="1" ht="18" customHeight="1" hidden="1">
      <c r="A1028" s="1225" t="s">
        <v>553</v>
      </c>
      <c r="B1028" s="1209" t="s">
        <v>42</v>
      </c>
      <c r="C1028" s="1210" t="e">
        <v>#DIV/0!</v>
      </c>
      <c r="D1028" s="1210" t="e">
        <v>#DIV/0!</v>
      </c>
      <c r="E1028" s="1230"/>
      <c r="F1028" s="1231"/>
      <c r="G1028" s="1231"/>
      <c r="H1028" s="1232"/>
      <c r="I1028" s="1227"/>
      <c r="J1028" s="1210" t="s">
        <v>42</v>
      </c>
      <c r="K1028" s="1210"/>
      <c r="L1028" s="1227"/>
      <c r="M1028" s="1227"/>
      <c r="N1028" s="1210" t="s">
        <v>42</v>
      </c>
      <c r="O1028" s="1210"/>
      <c r="P1028" s="1210">
        <v>0</v>
      </c>
      <c r="Q1028" s="1210">
        <v>0</v>
      </c>
      <c r="R1028" s="1210" t="s">
        <v>42</v>
      </c>
      <c r="S1028" s="1213"/>
      <c r="T1028" s="1187"/>
      <c r="U1028" s="1187"/>
      <c r="V1028" s="1187"/>
      <c r="W1028" s="1187"/>
      <c r="X1028" s="1187"/>
      <c r="Y1028" s="1187"/>
      <c r="Z1028" s="1187"/>
      <c r="AA1028" s="1187"/>
      <c r="AB1028" s="1187"/>
      <c r="AC1028" s="1187"/>
      <c r="AD1028" s="1187"/>
      <c r="AE1028" s="1187"/>
      <c r="AF1028" s="1187"/>
      <c r="AG1028" s="1187"/>
      <c r="AH1028" s="1187"/>
      <c r="AI1028" s="1187"/>
      <c r="AJ1028" s="1187"/>
      <c r="AK1028" s="1187"/>
      <c r="AL1028" s="1187"/>
      <c r="AM1028" s="1187"/>
      <c r="AN1028" s="1187"/>
      <c r="AO1028" s="1187"/>
      <c r="AP1028" s="1187"/>
      <c r="AQ1028" s="1187"/>
      <c r="AR1028" s="1187"/>
      <c r="AS1028" s="1187"/>
      <c r="AT1028" s="1187"/>
      <c r="AU1028" s="1187"/>
      <c r="AV1028" s="1187"/>
      <c r="AW1028" s="1187"/>
      <c r="AX1028" s="1187"/>
      <c r="AY1028" s="1187"/>
      <c r="AZ1028" s="1187"/>
      <c r="BA1028" s="1187"/>
      <c r="BB1028" s="1187"/>
      <c r="BC1028" s="1187"/>
      <c r="BD1028" s="1187"/>
      <c r="BE1028" s="1187"/>
      <c r="BF1028" s="1187"/>
      <c r="BG1028" s="1187"/>
      <c r="BH1028" s="1187"/>
      <c r="BI1028" s="1187"/>
      <c r="BJ1028" s="1187"/>
      <c r="BK1028" s="1187"/>
      <c r="BL1028" s="1187"/>
      <c r="BM1028" s="1187"/>
      <c r="BN1028" s="1187"/>
      <c r="BO1028" s="1187"/>
      <c r="BP1028" s="1187"/>
      <c r="BQ1028" s="1187"/>
      <c r="BR1028" s="1187"/>
      <c r="BS1028" s="1187"/>
      <c r="BT1028" s="1187"/>
      <c r="BU1028" s="1187"/>
      <c r="BV1028" s="1187"/>
      <c r="BW1028" s="1187"/>
      <c r="BX1028" s="1187"/>
      <c r="BY1028" s="1187"/>
      <c r="BZ1028" s="1187"/>
      <c r="CA1028" s="1187"/>
      <c r="CB1028" s="1187"/>
      <c r="CC1028" s="1187"/>
      <c r="CD1028" s="1187"/>
      <c r="CE1028" s="1187"/>
      <c r="CF1028" s="1187"/>
      <c r="CG1028" s="1187"/>
      <c r="CH1028" s="1187"/>
      <c r="CI1028" s="1187"/>
      <c r="CJ1028" s="1187"/>
      <c r="CK1028" s="1187"/>
      <c r="CL1028" s="1187"/>
      <c r="CM1028" s="1187"/>
      <c r="CN1028" s="1187"/>
      <c r="CO1028" s="1187"/>
      <c r="CP1028" s="1187"/>
      <c r="CQ1028" s="1187"/>
      <c r="CR1028" s="1187"/>
      <c r="CS1028" s="1187"/>
      <c r="CT1028" s="1187"/>
      <c r="CU1028" s="1187"/>
      <c r="CV1028" s="1187"/>
      <c r="CW1028" s="1187"/>
      <c r="CX1028" s="1187"/>
      <c r="CY1028" s="1187"/>
      <c r="CZ1028" s="1187"/>
      <c r="DA1028" s="1187"/>
      <c r="DB1028" s="1187"/>
      <c r="DC1028" s="1187"/>
      <c r="DD1028" s="1187"/>
      <c r="DE1028" s="1187"/>
      <c r="DF1028" s="1187"/>
      <c r="DG1028" s="1187"/>
      <c r="DH1028" s="1187"/>
      <c r="DI1028" s="1187"/>
      <c r="DJ1028" s="1187"/>
      <c r="DK1028" s="1187"/>
      <c r="DL1028" s="1187"/>
      <c r="DM1028" s="1187"/>
      <c r="DN1028" s="1187"/>
      <c r="DO1028" s="1187"/>
      <c r="DP1028" s="1187"/>
      <c r="DQ1028" s="1187"/>
      <c r="DR1028" s="1187"/>
      <c r="DS1028" s="1187"/>
      <c r="DT1028" s="1187"/>
      <c r="DU1028" s="1187"/>
      <c r="DV1028" s="1187"/>
      <c r="DW1028" s="1187"/>
      <c r="DX1028" s="1187"/>
      <c r="DY1028" s="1187"/>
      <c r="DZ1028" s="1187"/>
      <c r="EA1028" s="1187"/>
      <c r="EB1028" s="1187"/>
      <c r="EC1028" s="1187"/>
      <c r="ED1028" s="1187"/>
      <c r="EE1028" s="1187"/>
      <c r="EF1028" s="1187"/>
      <c r="EG1028" s="1187"/>
      <c r="EH1028" s="1187"/>
      <c r="EI1028" s="1187"/>
      <c r="EJ1028" s="1187"/>
      <c r="EK1028" s="1187"/>
      <c r="EL1028" s="1187"/>
      <c r="EM1028" s="1187"/>
      <c r="EN1028" s="1187"/>
      <c r="EO1028" s="1187"/>
      <c r="EP1028" s="1187"/>
      <c r="EQ1028" s="1187"/>
      <c r="ER1028" s="1187"/>
      <c r="ES1028" s="1187"/>
      <c r="ET1028" s="1187"/>
      <c r="EU1028" s="1187"/>
      <c r="EV1028" s="1187"/>
      <c r="EW1028" s="1187"/>
      <c r="EX1028" s="1187"/>
      <c r="EY1028" s="1187"/>
      <c r="EZ1028" s="1187"/>
      <c r="FA1028" s="1187"/>
      <c r="FB1028" s="1187"/>
      <c r="FC1028" s="1187"/>
      <c r="FD1028" s="1187"/>
      <c r="FE1028" s="1187"/>
      <c r="FF1028" s="1187"/>
      <c r="FG1028" s="1187"/>
      <c r="FH1028" s="1187"/>
      <c r="FI1028" s="1187"/>
      <c r="FJ1028" s="1187"/>
      <c r="FK1028" s="1187"/>
      <c r="FL1028" s="1187"/>
      <c r="FM1028" s="1187"/>
    </row>
    <row r="1029" spans="1:169" s="1275" customFormat="1" ht="18" customHeight="1" hidden="1">
      <c r="A1029" s="1225" t="s">
        <v>554</v>
      </c>
      <c r="B1029" s="1209" t="s">
        <v>42</v>
      </c>
      <c r="C1029" s="1210" t="s">
        <v>42</v>
      </c>
      <c r="D1029" s="1210" t="s">
        <v>42</v>
      </c>
      <c r="E1029" s="1215" t="s">
        <v>42</v>
      </c>
      <c r="F1029" s="1216" t="s">
        <v>42</v>
      </c>
      <c r="G1029" s="1216" t="s">
        <v>42</v>
      </c>
      <c r="H1029" s="1212" t="s">
        <v>42</v>
      </c>
      <c r="I1029" s="1210" t="s">
        <v>42</v>
      </c>
      <c r="J1029" s="1227"/>
      <c r="K1029" s="1210"/>
      <c r="L1029" s="1210" t="s">
        <v>42</v>
      </c>
      <c r="M1029" s="1210" t="s">
        <v>42</v>
      </c>
      <c r="N1029" s="1227"/>
      <c r="O1029" s="1210"/>
      <c r="P1029" s="1210" t="s">
        <v>42</v>
      </c>
      <c r="Q1029" s="1210" t="s">
        <v>42</v>
      </c>
      <c r="R1029" s="1210">
        <v>0</v>
      </c>
      <c r="S1029" s="1213"/>
      <c r="T1029" s="1187"/>
      <c r="U1029" s="1187"/>
      <c r="V1029" s="1187"/>
      <c r="W1029" s="1187"/>
      <c r="X1029" s="1187"/>
      <c r="Y1029" s="1187"/>
      <c r="Z1029" s="1187"/>
      <c r="AA1029" s="1187"/>
      <c r="AB1029" s="1187"/>
      <c r="AC1029" s="1187"/>
      <c r="AD1029" s="1187"/>
      <c r="AE1029" s="1187"/>
      <c r="AF1029" s="1187"/>
      <c r="AG1029" s="1187"/>
      <c r="AH1029" s="1187"/>
      <c r="AI1029" s="1187"/>
      <c r="AJ1029" s="1187"/>
      <c r="AK1029" s="1187"/>
      <c r="AL1029" s="1187"/>
      <c r="AM1029" s="1187"/>
      <c r="AN1029" s="1187"/>
      <c r="AO1029" s="1187"/>
      <c r="AP1029" s="1187"/>
      <c r="AQ1029" s="1187"/>
      <c r="AR1029" s="1187"/>
      <c r="AS1029" s="1187"/>
      <c r="AT1029" s="1187"/>
      <c r="AU1029" s="1187"/>
      <c r="AV1029" s="1187"/>
      <c r="AW1029" s="1187"/>
      <c r="AX1029" s="1187"/>
      <c r="AY1029" s="1187"/>
      <c r="AZ1029" s="1187"/>
      <c r="BA1029" s="1187"/>
      <c r="BB1029" s="1187"/>
      <c r="BC1029" s="1187"/>
      <c r="BD1029" s="1187"/>
      <c r="BE1029" s="1187"/>
      <c r="BF1029" s="1187"/>
      <c r="BG1029" s="1187"/>
      <c r="BH1029" s="1187"/>
      <c r="BI1029" s="1187"/>
      <c r="BJ1029" s="1187"/>
      <c r="BK1029" s="1187"/>
      <c r="BL1029" s="1187"/>
      <c r="BM1029" s="1187"/>
      <c r="BN1029" s="1187"/>
      <c r="BO1029" s="1187"/>
      <c r="BP1029" s="1187"/>
      <c r="BQ1029" s="1187"/>
      <c r="BR1029" s="1187"/>
      <c r="BS1029" s="1187"/>
      <c r="BT1029" s="1187"/>
      <c r="BU1029" s="1187"/>
      <c r="BV1029" s="1187"/>
      <c r="BW1029" s="1187"/>
      <c r="BX1029" s="1187"/>
      <c r="BY1029" s="1187"/>
      <c r="BZ1029" s="1187"/>
      <c r="CA1029" s="1187"/>
      <c r="CB1029" s="1187"/>
      <c r="CC1029" s="1187"/>
      <c r="CD1029" s="1187"/>
      <c r="CE1029" s="1187"/>
      <c r="CF1029" s="1187"/>
      <c r="CG1029" s="1187"/>
      <c r="CH1029" s="1187"/>
      <c r="CI1029" s="1187"/>
      <c r="CJ1029" s="1187"/>
      <c r="CK1029" s="1187"/>
      <c r="CL1029" s="1187"/>
      <c r="CM1029" s="1187"/>
      <c r="CN1029" s="1187"/>
      <c r="CO1029" s="1187"/>
      <c r="CP1029" s="1187"/>
      <c r="CQ1029" s="1187"/>
      <c r="CR1029" s="1187"/>
      <c r="CS1029" s="1187"/>
      <c r="CT1029" s="1187"/>
      <c r="CU1029" s="1187"/>
      <c r="CV1029" s="1187"/>
      <c r="CW1029" s="1187"/>
      <c r="CX1029" s="1187"/>
      <c r="CY1029" s="1187"/>
      <c r="CZ1029" s="1187"/>
      <c r="DA1029" s="1187"/>
      <c r="DB1029" s="1187"/>
      <c r="DC1029" s="1187"/>
      <c r="DD1029" s="1187"/>
      <c r="DE1029" s="1187"/>
      <c r="DF1029" s="1187"/>
      <c r="DG1029" s="1187"/>
      <c r="DH1029" s="1187"/>
      <c r="DI1029" s="1187"/>
      <c r="DJ1029" s="1187"/>
      <c r="DK1029" s="1187"/>
      <c r="DL1029" s="1187"/>
      <c r="DM1029" s="1187"/>
      <c r="DN1029" s="1187"/>
      <c r="DO1029" s="1187"/>
      <c r="DP1029" s="1187"/>
      <c r="DQ1029" s="1187"/>
      <c r="DR1029" s="1187"/>
      <c r="DS1029" s="1187"/>
      <c r="DT1029" s="1187"/>
      <c r="DU1029" s="1187"/>
      <c r="DV1029" s="1187"/>
      <c r="DW1029" s="1187"/>
      <c r="DX1029" s="1187"/>
      <c r="DY1029" s="1187"/>
      <c r="DZ1029" s="1187"/>
      <c r="EA1029" s="1187"/>
      <c r="EB1029" s="1187"/>
      <c r="EC1029" s="1187"/>
      <c r="ED1029" s="1187"/>
      <c r="EE1029" s="1187"/>
      <c r="EF1029" s="1187"/>
      <c r="EG1029" s="1187"/>
      <c r="EH1029" s="1187"/>
      <c r="EI1029" s="1187"/>
      <c r="EJ1029" s="1187"/>
      <c r="EK1029" s="1187"/>
      <c r="EL1029" s="1187"/>
      <c r="EM1029" s="1187"/>
      <c r="EN1029" s="1187"/>
      <c r="EO1029" s="1187"/>
      <c r="EP1029" s="1187"/>
      <c r="EQ1029" s="1187"/>
      <c r="ER1029" s="1187"/>
      <c r="ES1029" s="1187"/>
      <c r="ET1029" s="1187"/>
      <c r="EU1029" s="1187"/>
      <c r="EV1029" s="1187"/>
      <c r="EW1029" s="1187"/>
      <c r="EX1029" s="1187"/>
      <c r="EY1029" s="1187"/>
      <c r="EZ1029" s="1187"/>
      <c r="FA1029" s="1187"/>
      <c r="FB1029" s="1187"/>
      <c r="FC1029" s="1187"/>
      <c r="FD1029" s="1187"/>
      <c r="FE1029" s="1187"/>
      <c r="FF1029" s="1187"/>
      <c r="FG1029" s="1187"/>
      <c r="FH1029" s="1187"/>
      <c r="FI1029" s="1187"/>
      <c r="FJ1029" s="1187"/>
      <c r="FK1029" s="1187"/>
      <c r="FL1029" s="1187"/>
      <c r="FM1029" s="1187"/>
    </row>
    <row r="1030" spans="1:169" s="1275" customFormat="1" ht="18" customHeight="1" hidden="1">
      <c r="A1030" s="1226" t="s">
        <v>621</v>
      </c>
      <c r="B1030" s="1209"/>
      <c r="C1030" s="1227" t="e">
        <v>#DIV/0!</v>
      </c>
      <c r="D1030" s="1227" t="e">
        <v>#DIV/0!</v>
      </c>
      <c r="E1030" s="1215">
        <v>0</v>
      </c>
      <c r="F1030" s="1216">
        <v>0</v>
      </c>
      <c r="G1030" s="1216">
        <v>0</v>
      </c>
      <c r="H1030" s="1212">
        <v>0</v>
      </c>
      <c r="I1030" s="1210">
        <v>0</v>
      </c>
      <c r="J1030" s="1210">
        <v>0</v>
      </c>
      <c r="K1030" s="1210"/>
      <c r="L1030" s="1210">
        <v>0</v>
      </c>
      <c r="M1030" s="1210">
        <v>0</v>
      </c>
      <c r="N1030" s="1210">
        <v>0</v>
      </c>
      <c r="O1030" s="1210"/>
      <c r="P1030" s="1210">
        <v>0</v>
      </c>
      <c r="Q1030" s="1210">
        <v>0</v>
      </c>
      <c r="R1030" s="1210">
        <v>0</v>
      </c>
      <c r="S1030" s="1213"/>
      <c r="T1030" s="1187"/>
      <c r="U1030" s="1187"/>
      <c r="V1030" s="1187"/>
      <c r="W1030" s="1187"/>
      <c r="X1030" s="1187"/>
      <c r="Y1030" s="1187"/>
      <c r="Z1030" s="1187"/>
      <c r="AA1030" s="1187"/>
      <c r="AB1030" s="1187"/>
      <c r="AC1030" s="1187"/>
      <c r="AD1030" s="1187"/>
      <c r="AE1030" s="1187"/>
      <c r="AF1030" s="1187"/>
      <c r="AG1030" s="1187"/>
      <c r="AH1030" s="1187"/>
      <c r="AI1030" s="1187"/>
      <c r="AJ1030" s="1187"/>
      <c r="AK1030" s="1187"/>
      <c r="AL1030" s="1187"/>
      <c r="AM1030" s="1187"/>
      <c r="AN1030" s="1187"/>
      <c r="AO1030" s="1187"/>
      <c r="AP1030" s="1187"/>
      <c r="AQ1030" s="1187"/>
      <c r="AR1030" s="1187"/>
      <c r="AS1030" s="1187"/>
      <c r="AT1030" s="1187"/>
      <c r="AU1030" s="1187"/>
      <c r="AV1030" s="1187"/>
      <c r="AW1030" s="1187"/>
      <c r="AX1030" s="1187"/>
      <c r="AY1030" s="1187"/>
      <c r="AZ1030" s="1187"/>
      <c r="BA1030" s="1187"/>
      <c r="BB1030" s="1187"/>
      <c r="BC1030" s="1187"/>
      <c r="BD1030" s="1187"/>
      <c r="BE1030" s="1187"/>
      <c r="BF1030" s="1187"/>
      <c r="BG1030" s="1187"/>
      <c r="BH1030" s="1187"/>
      <c r="BI1030" s="1187"/>
      <c r="BJ1030" s="1187"/>
      <c r="BK1030" s="1187"/>
      <c r="BL1030" s="1187"/>
      <c r="BM1030" s="1187"/>
      <c r="BN1030" s="1187"/>
      <c r="BO1030" s="1187"/>
      <c r="BP1030" s="1187"/>
      <c r="BQ1030" s="1187"/>
      <c r="BR1030" s="1187"/>
      <c r="BS1030" s="1187"/>
      <c r="BT1030" s="1187"/>
      <c r="BU1030" s="1187"/>
      <c r="BV1030" s="1187"/>
      <c r="BW1030" s="1187"/>
      <c r="BX1030" s="1187"/>
      <c r="BY1030" s="1187"/>
      <c r="BZ1030" s="1187"/>
      <c r="CA1030" s="1187"/>
      <c r="CB1030" s="1187"/>
      <c r="CC1030" s="1187"/>
      <c r="CD1030" s="1187"/>
      <c r="CE1030" s="1187"/>
      <c r="CF1030" s="1187"/>
      <c r="CG1030" s="1187"/>
      <c r="CH1030" s="1187"/>
      <c r="CI1030" s="1187"/>
      <c r="CJ1030" s="1187"/>
      <c r="CK1030" s="1187"/>
      <c r="CL1030" s="1187"/>
      <c r="CM1030" s="1187"/>
      <c r="CN1030" s="1187"/>
      <c r="CO1030" s="1187"/>
      <c r="CP1030" s="1187"/>
      <c r="CQ1030" s="1187"/>
      <c r="CR1030" s="1187"/>
      <c r="CS1030" s="1187"/>
      <c r="CT1030" s="1187"/>
      <c r="CU1030" s="1187"/>
      <c r="CV1030" s="1187"/>
      <c r="CW1030" s="1187"/>
      <c r="CX1030" s="1187"/>
      <c r="CY1030" s="1187"/>
      <c r="CZ1030" s="1187"/>
      <c r="DA1030" s="1187"/>
      <c r="DB1030" s="1187"/>
      <c r="DC1030" s="1187"/>
      <c r="DD1030" s="1187"/>
      <c r="DE1030" s="1187"/>
      <c r="DF1030" s="1187"/>
      <c r="DG1030" s="1187"/>
      <c r="DH1030" s="1187"/>
      <c r="DI1030" s="1187"/>
      <c r="DJ1030" s="1187"/>
      <c r="DK1030" s="1187"/>
      <c r="DL1030" s="1187"/>
      <c r="DM1030" s="1187"/>
      <c r="DN1030" s="1187"/>
      <c r="DO1030" s="1187"/>
      <c r="DP1030" s="1187"/>
      <c r="DQ1030" s="1187"/>
      <c r="DR1030" s="1187"/>
      <c r="DS1030" s="1187"/>
      <c r="DT1030" s="1187"/>
      <c r="DU1030" s="1187"/>
      <c r="DV1030" s="1187"/>
      <c r="DW1030" s="1187"/>
      <c r="DX1030" s="1187"/>
      <c r="DY1030" s="1187"/>
      <c r="DZ1030" s="1187"/>
      <c r="EA1030" s="1187"/>
      <c r="EB1030" s="1187"/>
      <c r="EC1030" s="1187"/>
      <c r="ED1030" s="1187"/>
      <c r="EE1030" s="1187"/>
      <c r="EF1030" s="1187"/>
      <c r="EG1030" s="1187"/>
      <c r="EH1030" s="1187"/>
      <c r="EI1030" s="1187"/>
      <c r="EJ1030" s="1187"/>
      <c r="EK1030" s="1187"/>
      <c r="EL1030" s="1187"/>
      <c r="EM1030" s="1187"/>
      <c r="EN1030" s="1187"/>
      <c r="EO1030" s="1187"/>
      <c r="EP1030" s="1187"/>
      <c r="EQ1030" s="1187"/>
      <c r="ER1030" s="1187"/>
      <c r="ES1030" s="1187"/>
      <c r="ET1030" s="1187"/>
      <c r="EU1030" s="1187"/>
      <c r="EV1030" s="1187"/>
      <c r="EW1030" s="1187"/>
      <c r="EX1030" s="1187"/>
      <c r="EY1030" s="1187"/>
      <c r="EZ1030" s="1187"/>
      <c r="FA1030" s="1187"/>
      <c r="FB1030" s="1187"/>
      <c r="FC1030" s="1187"/>
      <c r="FD1030" s="1187"/>
      <c r="FE1030" s="1187"/>
      <c r="FF1030" s="1187"/>
      <c r="FG1030" s="1187"/>
      <c r="FH1030" s="1187"/>
      <c r="FI1030" s="1187"/>
      <c r="FJ1030" s="1187"/>
      <c r="FK1030" s="1187"/>
      <c r="FL1030" s="1187"/>
      <c r="FM1030" s="1187"/>
    </row>
    <row r="1031" spans="1:169" s="1275" customFormat="1" ht="18" customHeight="1" hidden="1">
      <c r="A1031" s="1225" t="s">
        <v>552</v>
      </c>
      <c r="B1031" s="1209" t="s">
        <v>42</v>
      </c>
      <c r="C1031" s="1210" t="e">
        <v>#DIV/0!</v>
      </c>
      <c r="D1031" s="1210" t="e">
        <v>#DIV/0!</v>
      </c>
      <c r="E1031" s="1230"/>
      <c r="F1031" s="1231"/>
      <c r="G1031" s="1231"/>
      <c r="H1031" s="1232"/>
      <c r="I1031" s="1227"/>
      <c r="J1031" s="1210" t="s">
        <v>42</v>
      </c>
      <c r="K1031" s="1210"/>
      <c r="L1031" s="1227"/>
      <c r="M1031" s="1227"/>
      <c r="N1031" s="1210" t="s">
        <v>42</v>
      </c>
      <c r="O1031" s="1210"/>
      <c r="P1031" s="1210">
        <v>0</v>
      </c>
      <c r="Q1031" s="1210">
        <v>0</v>
      </c>
      <c r="R1031" s="1210" t="s">
        <v>42</v>
      </c>
      <c r="S1031" s="1213"/>
      <c r="T1031" s="1187"/>
      <c r="U1031" s="1187"/>
      <c r="V1031" s="1187"/>
      <c r="W1031" s="1187"/>
      <c r="X1031" s="1187"/>
      <c r="Y1031" s="1187"/>
      <c r="Z1031" s="1187"/>
      <c r="AA1031" s="1187"/>
      <c r="AB1031" s="1187"/>
      <c r="AC1031" s="1187"/>
      <c r="AD1031" s="1187"/>
      <c r="AE1031" s="1187"/>
      <c r="AF1031" s="1187"/>
      <c r="AG1031" s="1187"/>
      <c r="AH1031" s="1187"/>
      <c r="AI1031" s="1187"/>
      <c r="AJ1031" s="1187"/>
      <c r="AK1031" s="1187"/>
      <c r="AL1031" s="1187"/>
      <c r="AM1031" s="1187"/>
      <c r="AN1031" s="1187"/>
      <c r="AO1031" s="1187"/>
      <c r="AP1031" s="1187"/>
      <c r="AQ1031" s="1187"/>
      <c r="AR1031" s="1187"/>
      <c r="AS1031" s="1187"/>
      <c r="AT1031" s="1187"/>
      <c r="AU1031" s="1187"/>
      <c r="AV1031" s="1187"/>
      <c r="AW1031" s="1187"/>
      <c r="AX1031" s="1187"/>
      <c r="AY1031" s="1187"/>
      <c r="AZ1031" s="1187"/>
      <c r="BA1031" s="1187"/>
      <c r="BB1031" s="1187"/>
      <c r="BC1031" s="1187"/>
      <c r="BD1031" s="1187"/>
      <c r="BE1031" s="1187"/>
      <c r="BF1031" s="1187"/>
      <c r="BG1031" s="1187"/>
      <c r="BH1031" s="1187"/>
      <c r="BI1031" s="1187"/>
      <c r="BJ1031" s="1187"/>
      <c r="BK1031" s="1187"/>
      <c r="BL1031" s="1187"/>
      <c r="BM1031" s="1187"/>
      <c r="BN1031" s="1187"/>
      <c r="BO1031" s="1187"/>
      <c r="BP1031" s="1187"/>
      <c r="BQ1031" s="1187"/>
      <c r="BR1031" s="1187"/>
      <c r="BS1031" s="1187"/>
      <c r="BT1031" s="1187"/>
      <c r="BU1031" s="1187"/>
      <c r="BV1031" s="1187"/>
      <c r="BW1031" s="1187"/>
      <c r="BX1031" s="1187"/>
      <c r="BY1031" s="1187"/>
      <c r="BZ1031" s="1187"/>
      <c r="CA1031" s="1187"/>
      <c r="CB1031" s="1187"/>
      <c r="CC1031" s="1187"/>
      <c r="CD1031" s="1187"/>
      <c r="CE1031" s="1187"/>
      <c r="CF1031" s="1187"/>
      <c r="CG1031" s="1187"/>
      <c r="CH1031" s="1187"/>
      <c r="CI1031" s="1187"/>
      <c r="CJ1031" s="1187"/>
      <c r="CK1031" s="1187"/>
      <c r="CL1031" s="1187"/>
      <c r="CM1031" s="1187"/>
      <c r="CN1031" s="1187"/>
      <c r="CO1031" s="1187"/>
      <c r="CP1031" s="1187"/>
      <c r="CQ1031" s="1187"/>
      <c r="CR1031" s="1187"/>
      <c r="CS1031" s="1187"/>
      <c r="CT1031" s="1187"/>
      <c r="CU1031" s="1187"/>
      <c r="CV1031" s="1187"/>
      <c r="CW1031" s="1187"/>
      <c r="CX1031" s="1187"/>
      <c r="CY1031" s="1187"/>
      <c r="CZ1031" s="1187"/>
      <c r="DA1031" s="1187"/>
      <c r="DB1031" s="1187"/>
      <c r="DC1031" s="1187"/>
      <c r="DD1031" s="1187"/>
      <c r="DE1031" s="1187"/>
      <c r="DF1031" s="1187"/>
      <c r="DG1031" s="1187"/>
      <c r="DH1031" s="1187"/>
      <c r="DI1031" s="1187"/>
      <c r="DJ1031" s="1187"/>
      <c r="DK1031" s="1187"/>
      <c r="DL1031" s="1187"/>
      <c r="DM1031" s="1187"/>
      <c r="DN1031" s="1187"/>
      <c r="DO1031" s="1187"/>
      <c r="DP1031" s="1187"/>
      <c r="DQ1031" s="1187"/>
      <c r="DR1031" s="1187"/>
      <c r="DS1031" s="1187"/>
      <c r="DT1031" s="1187"/>
      <c r="DU1031" s="1187"/>
      <c r="DV1031" s="1187"/>
      <c r="DW1031" s="1187"/>
      <c r="DX1031" s="1187"/>
      <c r="DY1031" s="1187"/>
      <c r="DZ1031" s="1187"/>
      <c r="EA1031" s="1187"/>
      <c r="EB1031" s="1187"/>
      <c r="EC1031" s="1187"/>
      <c r="ED1031" s="1187"/>
      <c r="EE1031" s="1187"/>
      <c r="EF1031" s="1187"/>
      <c r="EG1031" s="1187"/>
      <c r="EH1031" s="1187"/>
      <c r="EI1031" s="1187"/>
      <c r="EJ1031" s="1187"/>
      <c r="EK1031" s="1187"/>
      <c r="EL1031" s="1187"/>
      <c r="EM1031" s="1187"/>
      <c r="EN1031" s="1187"/>
      <c r="EO1031" s="1187"/>
      <c r="EP1031" s="1187"/>
      <c r="EQ1031" s="1187"/>
      <c r="ER1031" s="1187"/>
      <c r="ES1031" s="1187"/>
      <c r="ET1031" s="1187"/>
      <c r="EU1031" s="1187"/>
      <c r="EV1031" s="1187"/>
      <c r="EW1031" s="1187"/>
      <c r="EX1031" s="1187"/>
      <c r="EY1031" s="1187"/>
      <c r="EZ1031" s="1187"/>
      <c r="FA1031" s="1187"/>
      <c r="FB1031" s="1187"/>
      <c r="FC1031" s="1187"/>
      <c r="FD1031" s="1187"/>
      <c r="FE1031" s="1187"/>
      <c r="FF1031" s="1187"/>
      <c r="FG1031" s="1187"/>
      <c r="FH1031" s="1187"/>
      <c r="FI1031" s="1187"/>
      <c r="FJ1031" s="1187"/>
      <c r="FK1031" s="1187"/>
      <c r="FL1031" s="1187"/>
      <c r="FM1031" s="1187"/>
    </row>
    <row r="1032" spans="1:169" s="1275" customFormat="1" ht="18" customHeight="1" hidden="1">
      <c r="A1032" s="1225" t="s">
        <v>553</v>
      </c>
      <c r="B1032" s="1209" t="s">
        <v>42</v>
      </c>
      <c r="C1032" s="1210" t="e">
        <v>#DIV/0!</v>
      </c>
      <c r="D1032" s="1210" t="e">
        <v>#DIV/0!</v>
      </c>
      <c r="E1032" s="1230"/>
      <c r="F1032" s="1231"/>
      <c r="G1032" s="1231"/>
      <c r="H1032" s="1232"/>
      <c r="I1032" s="1227"/>
      <c r="J1032" s="1210" t="s">
        <v>42</v>
      </c>
      <c r="K1032" s="1210"/>
      <c r="L1032" s="1227"/>
      <c r="M1032" s="1227"/>
      <c r="N1032" s="1210" t="s">
        <v>42</v>
      </c>
      <c r="O1032" s="1210"/>
      <c r="P1032" s="1210">
        <v>0</v>
      </c>
      <c r="Q1032" s="1210">
        <v>0</v>
      </c>
      <c r="R1032" s="1210" t="s">
        <v>42</v>
      </c>
      <c r="S1032" s="1213"/>
      <c r="T1032" s="1187"/>
      <c r="U1032" s="1187"/>
      <c r="V1032" s="1187"/>
      <c r="W1032" s="1187"/>
      <c r="X1032" s="1187"/>
      <c r="Y1032" s="1187"/>
      <c r="Z1032" s="1187"/>
      <c r="AA1032" s="1187"/>
      <c r="AB1032" s="1187"/>
      <c r="AC1032" s="1187"/>
      <c r="AD1032" s="1187"/>
      <c r="AE1032" s="1187"/>
      <c r="AF1032" s="1187"/>
      <c r="AG1032" s="1187"/>
      <c r="AH1032" s="1187"/>
      <c r="AI1032" s="1187"/>
      <c r="AJ1032" s="1187"/>
      <c r="AK1032" s="1187"/>
      <c r="AL1032" s="1187"/>
      <c r="AM1032" s="1187"/>
      <c r="AN1032" s="1187"/>
      <c r="AO1032" s="1187"/>
      <c r="AP1032" s="1187"/>
      <c r="AQ1032" s="1187"/>
      <c r="AR1032" s="1187"/>
      <c r="AS1032" s="1187"/>
      <c r="AT1032" s="1187"/>
      <c r="AU1032" s="1187"/>
      <c r="AV1032" s="1187"/>
      <c r="AW1032" s="1187"/>
      <c r="AX1032" s="1187"/>
      <c r="AY1032" s="1187"/>
      <c r="AZ1032" s="1187"/>
      <c r="BA1032" s="1187"/>
      <c r="BB1032" s="1187"/>
      <c r="BC1032" s="1187"/>
      <c r="BD1032" s="1187"/>
      <c r="BE1032" s="1187"/>
      <c r="BF1032" s="1187"/>
      <c r="BG1032" s="1187"/>
      <c r="BH1032" s="1187"/>
      <c r="BI1032" s="1187"/>
      <c r="BJ1032" s="1187"/>
      <c r="BK1032" s="1187"/>
      <c r="BL1032" s="1187"/>
      <c r="BM1032" s="1187"/>
      <c r="BN1032" s="1187"/>
      <c r="BO1032" s="1187"/>
      <c r="BP1032" s="1187"/>
      <c r="BQ1032" s="1187"/>
      <c r="BR1032" s="1187"/>
      <c r="BS1032" s="1187"/>
      <c r="BT1032" s="1187"/>
      <c r="BU1032" s="1187"/>
      <c r="BV1032" s="1187"/>
      <c r="BW1032" s="1187"/>
      <c r="BX1032" s="1187"/>
      <c r="BY1032" s="1187"/>
      <c r="BZ1032" s="1187"/>
      <c r="CA1032" s="1187"/>
      <c r="CB1032" s="1187"/>
      <c r="CC1032" s="1187"/>
      <c r="CD1032" s="1187"/>
      <c r="CE1032" s="1187"/>
      <c r="CF1032" s="1187"/>
      <c r="CG1032" s="1187"/>
      <c r="CH1032" s="1187"/>
      <c r="CI1032" s="1187"/>
      <c r="CJ1032" s="1187"/>
      <c r="CK1032" s="1187"/>
      <c r="CL1032" s="1187"/>
      <c r="CM1032" s="1187"/>
      <c r="CN1032" s="1187"/>
      <c r="CO1032" s="1187"/>
      <c r="CP1032" s="1187"/>
      <c r="CQ1032" s="1187"/>
      <c r="CR1032" s="1187"/>
      <c r="CS1032" s="1187"/>
      <c r="CT1032" s="1187"/>
      <c r="CU1032" s="1187"/>
      <c r="CV1032" s="1187"/>
      <c r="CW1032" s="1187"/>
      <c r="CX1032" s="1187"/>
      <c r="CY1032" s="1187"/>
      <c r="CZ1032" s="1187"/>
      <c r="DA1032" s="1187"/>
      <c r="DB1032" s="1187"/>
      <c r="DC1032" s="1187"/>
      <c r="DD1032" s="1187"/>
      <c r="DE1032" s="1187"/>
      <c r="DF1032" s="1187"/>
      <c r="DG1032" s="1187"/>
      <c r="DH1032" s="1187"/>
      <c r="DI1032" s="1187"/>
      <c r="DJ1032" s="1187"/>
      <c r="DK1032" s="1187"/>
      <c r="DL1032" s="1187"/>
      <c r="DM1032" s="1187"/>
      <c r="DN1032" s="1187"/>
      <c r="DO1032" s="1187"/>
      <c r="DP1032" s="1187"/>
      <c r="DQ1032" s="1187"/>
      <c r="DR1032" s="1187"/>
      <c r="DS1032" s="1187"/>
      <c r="DT1032" s="1187"/>
      <c r="DU1032" s="1187"/>
      <c r="DV1032" s="1187"/>
      <c r="DW1032" s="1187"/>
      <c r="DX1032" s="1187"/>
      <c r="DY1032" s="1187"/>
      <c r="DZ1032" s="1187"/>
      <c r="EA1032" s="1187"/>
      <c r="EB1032" s="1187"/>
      <c r="EC1032" s="1187"/>
      <c r="ED1032" s="1187"/>
      <c r="EE1032" s="1187"/>
      <c r="EF1032" s="1187"/>
      <c r="EG1032" s="1187"/>
      <c r="EH1032" s="1187"/>
      <c r="EI1032" s="1187"/>
      <c r="EJ1032" s="1187"/>
      <c r="EK1032" s="1187"/>
      <c r="EL1032" s="1187"/>
      <c r="EM1032" s="1187"/>
      <c r="EN1032" s="1187"/>
      <c r="EO1032" s="1187"/>
      <c r="EP1032" s="1187"/>
      <c r="EQ1032" s="1187"/>
      <c r="ER1032" s="1187"/>
      <c r="ES1032" s="1187"/>
      <c r="ET1032" s="1187"/>
      <c r="EU1032" s="1187"/>
      <c r="EV1032" s="1187"/>
      <c r="EW1032" s="1187"/>
      <c r="EX1032" s="1187"/>
      <c r="EY1032" s="1187"/>
      <c r="EZ1032" s="1187"/>
      <c r="FA1032" s="1187"/>
      <c r="FB1032" s="1187"/>
      <c r="FC1032" s="1187"/>
      <c r="FD1032" s="1187"/>
      <c r="FE1032" s="1187"/>
      <c r="FF1032" s="1187"/>
      <c r="FG1032" s="1187"/>
      <c r="FH1032" s="1187"/>
      <c r="FI1032" s="1187"/>
      <c r="FJ1032" s="1187"/>
      <c r="FK1032" s="1187"/>
      <c r="FL1032" s="1187"/>
      <c r="FM1032" s="1187"/>
    </row>
    <row r="1033" spans="1:169" s="1275" customFormat="1" ht="18" customHeight="1" hidden="1" thickBot="1">
      <c r="A1033" s="1241" t="s">
        <v>554</v>
      </c>
      <c r="B1033" s="1242" t="s">
        <v>42</v>
      </c>
      <c r="C1033" s="1243" t="s">
        <v>42</v>
      </c>
      <c r="D1033" s="1243" t="s">
        <v>42</v>
      </c>
      <c r="E1033" s="1244" t="s">
        <v>42</v>
      </c>
      <c r="F1033" s="1245" t="s">
        <v>42</v>
      </c>
      <c r="G1033" s="1245" t="s">
        <v>42</v>
      </c>
      <c r="H1033" s="1246" t="s">
        <v>42</v>
      </c>
      <c r="I1033" s="1243" t="s">
        <v>42</v>
      </c>
      <c r="J1033" s="1247"/>
      <c r="K1033" s="1243"/>
      <c r="L1033" s="1243" t="s">
        <v>42</v>
      </c>
      <c r="M1033" s="1243" t="s">
        <v>42</v>
      </c>
      <c r="N1033" s="1247"/>
      <c r="O1033" s="1243"/>
      <c r="P1033" s="1243" t="s">
        <v>42</v>
      </c>
      <c r="Q1033" s="1243" t="s">
        <v>42</v>
      </c>
      <c r="R1033" s="1243">
        <v>0</v>
      </c>
      <c r="S1033" s="1248"/>
      <c r="T1033" s="1187"/>
      <c r="U1033" s="1187"/>
      <c r="V1033" s="1187"/>
      <c r="W1033" s="1187"/>
      <c r="X1033" s="1187"/>
      <c r="Y1033" s="1187"/>
      <c r="Z1033" s="1187"/>
      <c r="AA1033" s="1187"/>
      <c r="AB1033" s="1187"/>
      <c r="AC1033" s="1187"/>
      <c r="AD1033" s="1187"/>
      <c r="AE1033" s="1187"/>
      <c r="AF1033" s="1187"/>
      <c r="AG1033" s="1187"/>
      <c r="AH1033" s="1187"/>
      <c r="AI1033" s="1187"/>
      <c r="AJ1033" s="1187"/>
      <c r="AK1033" s="1187"/>
      <c r="AL1033" s="1187"/>
      <c r="AM1033" s="1187"/>
      <c r="AN1033" s="1187"/>
      <c r="AO1033" s="1187"/>
      <c r="AP1033" s="1187"/>
      <c r="AQ1033" s="1187"/>
      <c r="AR1033" s="1187"/>
      <c r="AS1033" s="1187"/>
      <c r="AT1033" s="1187"/>
      <c r="AU1033" s="1187"/>
      <c r="AV1033" s="1187"/>
      <c r="AW1033" s="1187"/>
      <c r="AX1033" s="1187"/>
      <c r="AY1033" s="1187"/>
      <c r="AZ1033" s="1187"/>
      <c r="BA1033" s="1187"/>
      <c r="BB1033" s="1187"/>
      <c r="BC1033" s="1187"/>
      <c r="BD1033" s="1187"/>
      <c r="BE1033" s="1187"/>
      <c r="BF1033" s="1187"/>
      <c r="BG1033" s="1187"/>
      <c r="BH1033" s="1187"/>
      <c r="BI1033" s="1187"/>
      <c r="BJ1033" s="1187"/>
      <c r="BK1033" s="1187"/>
      <c r="BL1033" s="1187"/>
      <c r="BM1033" s="1187"/>
      <c r="BN1033" s="1187"/>
      <c r="BO1033" s="1187"/>
      <c r="BP1033" s="1187"/>
      <c r="BQ1033" s="1187"/>
      <c r="BR1033" s="1187"/>
      <c r="BS1033" s="1187"/>
      <c r="BT1033" s="1187"/>
      <c r="BU1033" s="1187"/>
      <c r="BV1033" s="1187"/>
      <c r="BW1033" s="1187"/>
      <c r="BX1033" s="1187"/>
      <c r="BY1033" s="1187"/>
      <c r="BZ1033" s="1187"/>
      <c r="CA1033" s="1187"/>
      <c r="CB1033" s="1187"/>
      <c r="CC1033" s="1187"/>
      <c r="CD1033" s="1187"/>
      <c r="CE1033" s="1187"/>
      <c r="CF1033" s="1187"/>
      <c r="CG1033" s="1187"/>
      <c r="CH1033" s="1187"/>
      <c r="CI1033" s="1187"/>
      <c r="CJ1033" s="1187"/>
      <c r="CK1033" s="1187"/>
      <c r="CL1033" s="1187"/>
      <c r="CM1033" s="1187"/>
      <c r="CN1033" s="1187"/>
      <c r="CO1033" s="1187"/>
      <c r="CP1033" s="1187"/>
      <c r="CQ1033" s="1187"/>
      <c r="CR1033" s="1187"/>
      <c r="CS1033" s="1187"/>
      <c r="CT1033" s="1187"/>
      <c r="CU1033" s="1187"/>
      <c r="CV1033" s="1187"/>
      <c r="CW1033" s="1187"/>
      <c r="CX1033" s="1187"/>
      <c r="CY1033" s="1187"/>
      <c r="CZ1033" s="1187"/>
      <c r="DA1033" s="1187"/>
      <c r="DB1033" s="1187"/>
      <c r="DC1033" s="1187"/>
      <c r="DD1033" s="1187"/>
      <c r="DE1033" s="1187"/>
      <c r="DF1033" s="1187"/>
      <c r="DG1033" s="1187"/>
      <c r="DH1033" s="1187"/>
      <c r="DI1033" s="1187"/>
      <c r="DJ1033" s="1187"/>
      <c r="DK1033" s="1187"/>
      <c r="DL1033" s="1187"/>
      <c r="DM1033" s="1187"/>
      <c r="DN1033" s="1187"/>
      <c r="DO1033" s="1187"/>
      <c r="DP1033" s="1187"/>
      <c r="DQ1033" s="1187"/>
      <c r="DR1033" s="1187"/>
      <c r="DS1033" s="1187"/>
      <c r="DT1033" s="1187"/>
      <c r="DU1033" s="1187"/>
      <c r="DV1033" s="1187"/>
      <c r="DW1033" s="1187"/>
      <c r="DX1033" s="1187"/>
      <c r="DY1033" s="1187"/>
      <c r="DZ1033" s="1187"/>
      <c r="EA1033" s="1187"/>
      <c r="EB1033" s="1187"/>
      <c r="EC1033" s="1187"/>
      <c r="ED1033" s="1187"/>
      <c r="EE1033" s="1187"/>
      <c r="EF1033" s="1187"/>
      <c r="EG1033" s="1187"/>
      <c r="EH1033" s="1187"/>
      <c r="EI1033" s="1187"/>
      <c r="EJ1033" s="1187"/>
      <c r="EK1033" s="1187"/>
      <c r="EL1033" s="1187"/>
      <c r="EM1033" s="1187"/>
      <c r="EN1033" s="1187"/>
      <c r="EO1033" s="1187"/>
      <c r="EP1033" s="1187"/>
      <c r="EQ1033" s="1187"/>
      <c r="ER1033" s="1187"/>
      <c r="ES1033" s="1187"/>
      <c r="ET1033" s="1187"/>
      <c r="EU1033" s="1187"/>
      <c r="EV1033" s="1187"/>
      <c r="EW1033" s="1187"/>
      <c r="EX1033" s="1187"/>
      <c r="EY1033" s="1187"/>
      <c r="EZ1033" s="1187"/>
      <c r="FA1033" s="1187"/>
      <c r="FB1033" s="1187"/>
      <c r="FC1033" s="1187"/>
      <c r="FD1033" s="1187"/>
      <c r="FE1033" s="1187"/>
      <c r="FF1033" s="1187"/>
      <c r="FG1033" s="1187"/>
      <c r="FH1033" s="1187"/>
      <c r="FI1033" s="1187"/>
      <c r="FJ1033" s="1187"/>
      <c r="FK1033" s="1187"/>
      <c r="FL1033" s="1187"/>
      <c r="FM1033" s="1187"/>
    </row>
    <row r="1034" spans="1:169" s="1275" customFormat="1" ht="18" customHeight="1">
      <c r="A1034" s="1218" t="s">
        <v>304</v>
      </c>
      <c r="B1034" s="1219" t="s">
        <v>42</v>
      </c>
      <c r="C1034" s="1220"/>
      <c r="D1034" s="1220"/>
      <c r="E1034" s="1221"/>
      <c r="F1034" s="1222"/>
      <c r="G1034" s="1222"/>
      <c r="H1034" s="1223"/>
      <c r="I1034" s="1222"/>
      <c r="J1034" s="1222"/>
      <c r="K1034" s="1222"/>
      <c r="L1034" s="1222"/>
      <c r="M1034" s="1222"/>
      <c r="N1034" s="1222"/>
      <c r="O1034" s="1222"/>
      <c r="P1034" s="1222"/>
      <c r="Q1034" s="1222"/>
      <c r="R1034" s="1222"/>
      <c r="S1034" s="1224"/>
      <c r="T1034" s="1187"/>
      <c r="U1034" s="1187"/>
      <c r="V1034" s="1187"/>
      <c r="W1034" s="1187"/>
      <c r="X1034" s="1187"/>
      <c r="Y1034" s="1187"/>
      <c r="Z1034" s="1187"/>
      <c r="AA1034" s="1187"/>
      <c r="AB1034" s="1187"/>
      <c r="AC1034" s="1187"/>
      <c r="AD1034" s="1187"/>
      <c r="AE1034" s="1187"/>
      <c r="AF1034" s="1187"/>
      <c r="AG1034" s="1187"/>
      <c r="AH1034" s="1187"/>
      <c r="AI1034" s="1187"/>
      <c r="AJ1034" s="1187"/>
      <c r="AK1034" s="1187"/>
      <c r="AL1034" s="1187"/>
      <c r="AM1034" s="1187"/>
      <c r="AN1034" s="1187"/>
      <c r="AO1034" s="1187"/>
      <c r="AP1034" s="1187"/>
      <c r="AQ1034" s="1187"/>
      <c r="AR1034" s="1187"/>
      <c r="AS1034" s="1187"/>
      <c r="AT1034" s="1187"/>
      <c r="AU1034" s="1187"/>
      <c r="AV1034" s="1187"/>
      <c r="AW1034" s="1187"/>
      <c r="AX1034" s="1187"/>
      <c r="AY1034" s="1187"/>
      <c r="AZ1034" s="1187"/>
      <c r="BA1034" s="1187"/>
      <c r="BB1034" s="1187"/>
      <c r="BC1034" s="1187"/>
      <c r="BD1034" s="1187"/>
      <c r="BE1034" s="1187"/>
      <c r="BF1034" s="1187"/>
      <c r="BG1034" s="1187"/>
      <c r="BH1034" s="1187"/>
      <c r="BI1034" s="1187"/>
      <c r="BJ1034" s="1187"/>
      <c r="BK1034" s="1187"/>
      <c r="BL1034" s="1187"/>
      <c r="BM1034" s="1187"/>
      <c r="BN1034" s="1187"/>
      <c r="BO1034" s="1187"/>
      <c r="BP1034" s="1187"/>
      <c r="BQ1034" s="1187"/>
      <c r="BR1034" s="1187"/>
      <c r="BS1034" s="1187"/>
      <c r="BT1034" s="1187"/>
      <c r="BU1034" s="1187"/>
      <c r="BV1034" s="1187"/>
      <c r="BW1034" s="1187"/>
      <c r="BX1034" s="1187"/>
      <c r="BY1034" s="1187"/>
      <c r="BZ1034" s="1187"/>
      <c r="CA1034" s="1187"/>
      <c r="CB1034" s="1187"/>
      <c r="CC1034" s="1187"/>
      <c r="CD1034" s="1187"/>
      <c r="CE1034" s="1187"/>
      <c r="CF1034" s="1187"/>
      <c r="CG1034" s="1187"/>
      <c r="CH1034" s="1187"/>
      <c r="CI1034" s="1187"/>
      <c r="CJ1034" s="1187"/>
      <c r="CK1034" s="1187"/>
      <c r="CL1034" s="1187"/>
      <c r="CM1034" s="1187"/>
      <c r="CN1034" s="1187"/>
      <c r="CO1034" s="1187"/>
      <c r="CP1034" s="1187"/>
      <c r="CQ1034" s="1187"/>
      <c r="CR1034" s="1187"/>
      <c r="CS1034" s="1187"/>
      <c r="CT1034" s="1187"/>
      <c r="CU1034" s="1187"/>
      <c r="CV1034" s="1187"/>
      <c r="CW1034" s="1187"/>
      <c r="CX1034" s="1187"/>
      <c r="CY1034" s="1187"/>
      <c r="CZ1034" s="1187"/>
      <c r="DA1034" s="1187"/>
      <c r="DB1034" s="1187"/>
      <c r="DC1034" s="1187"/>
      <c r="DD1034" s="1187"/>
      <c r="DE1034" s="1187"/>
      <c r="DF1034" s="1187"/>
      <c r="DG1034" s="1187"/>
      <c r="DH1034" s="1187"/>
      <c r="DI1034" s="1187"/>
      <c r="DJ1034" s="1187"/>
      <c r="DK1034" s="1187"/>
      <c r="DL1034" s="1187"/>
      <c r="DM1034" s="1187"/>
      <c r="DN1034" s="1187"/>
      <c r="DO1034" s="1187"/>
      <c r="DP1034" s="1187"/>
      <c r="DQ1034" s="1187"/>
      <c r="DR1034" s="1187"/>
      <c r="DS1034" s="1187"/>
      <c r="DT1034" s="1187"/>
      <c r="DU1034" s="1187"/>
      <c r="DV1034" s="1187"/>
      <c r="DW1034" s="1187"/>
      <c r="DX1034" s="1187"/>
      <c r="DY1034" s="1187"/>
      <c r="DZ1034" s="1187"/>
      <c r="EA1034" s="1187"/>
      <c r="EB1034" s="1187"/>
      <c r="EC1034" s="1187"/>
      <c r="ED1034" s="1187"/>
      <c r="EE1034" s="1187"/>
      <c r="EF1034" s="1187"/>
      <c r="EG1034" s="1187"/>
      <c r="EH1034" s="1187"/>
      <c r="EI1034" s="1187"/>
      <c r="EJ1034" s="1187"/>
      <c r="EK1034" s="1187"/>
      <c r="EL1034" s="1187"/>
      <c r="EM1034" s="1187"/>
      <c r="EN1034" s="1187"/>
      <c r="EO1034" s="1187"/>
      <c r="EP1034" s="1187"/>
      <c r="EQ1034" s="1187"/>
      <c r="ER1034" s="1187"/>
      <c r="ES1034" s="1187"/>
      <c r="ET1034" s="1187"/>
      <c r="EU1034" s="1187"/>
      <c r="EV1034" s="1187"/>
      <c r="EW1034" s="1187"/>
      <c r="EX1034" s="1187"/>
      <c r="EY1034" s="1187"/>
      <c r="EZ1034" s="1187"/>
      <c r="FA1034" s="1187"/>
      <c r="FB1034" s="1187"/>
      <c r="FC1034" s="1187"/>
      <c r="FD1034" s="1187"/>
      <c r="FE1034" s="1187"/>
      <c r="FF1034" s="1187"/>
      <c r="FG1034" s="1187"/>
      <c r="FH1034" s="1187"/>
      <c r="FI1034" s="1187"/>
      <c r="FJ1034" s="1187"/>
      <c r="FK1034" s="1187"/>
      <c r="FL1034" s="1187"/>
      <c r="FM1034" s="1187"/>
    </row>
    <row r="1035" spans="1:169" s="1275" customFormat="1" ht="18" customHeight="1">
      <c r="A1035" s="1225" t="s">
        <v>552</v>
      </c>
      <c r="B1035" s="1209" t="s">
        <v>42</v>
      </c>
      <c r="C1035" s="1210"/>
      <c r="D1035" s="1210"/>
      <c r="E1035" s="1211"/>
      <c r="F1035" s="1210"/>
      <c r="G1035" s="1210"/>
      <c r="H1035" s="1212"/>
      <c r="I1035" s="1210"/>
      <c r="J1035" s="1210" t="s">
        <v>42</v>
      </c>
      <c r="K1035" s="1210"/>
      <c r="L1035" s="1210"/>
      <c r="M1035" s="1210"/>
      <c r="N1035" s="1210" t="s">
        <v>42</v>
      </c>
      <c r="O1035" s="1210"/>
      <c r="P1035" s="1210"/>
      <c r="Q1035" s="1210"/>
      <c r="R1035" s="1210" t="s">
        <v>42</v>
      </c>
      <c r="S1035" s="1213"/>
      <c r="T1035" s="1187"/>
      <c r="U1035" s="1187"/>
      <c r="V1035" s="1187"/>
      <c r="W1035" s="1187"/>
      <c r="X1035" s="1187"/>
      <c r="Y1035" s="1187"/>
      <c r="Z1035" s="1187"/>
      <c r="AA1035" s="1187"/>
      <c r="AB1035" s="1187"/>
      <c r="AC1035" s="1187"/>
      <c r="AD1035" s="1187"/>
      <c r="AE1035" s="1187"/>
      <c r="AF1035" s="1187"/>
      <c r="AG1035" s="1187"/>
      <c r="AH1035" s="1187"/>
      <c r="AI1035" s="1187"/>
      <c r="AJ1035" s="1187"/>
      <c r="AK1035" s="1187"/>
      <c r="AL1035" s="1187"/>
      <c r="AM1035" s="1187"/>
      <c r="AN1035" s="1187"/>
      <c r="AO1035" s="1187"/>
      <c r="AP1035" s="1187"/>
      <c r="AQ1035" s="1187"/>
      <c r="AR1035" s="1187"/>
      <c r="AS1035" s="1187"/>
      <c r="AT1035" s="1187"/>
      <c r="AU1035" s="1187"/>
      <c r="AV1035" s="1187"/>
      <c r="AW1035" s="1187"/>
      <c r="AX1035" s="1187"/>
      <c r="AY1035" s="1187"/>
      <c r="AZ1035" s="1187"/>
      <c r="BA1035" s="1187"/>
      <c r="BB1035" s="1187"/>
      <c r="BC1035" s="1187"/>
      <c r="BD1035" s="1187"/>
      <c r="BE1035" s="1187"/>
      <c r="BF1035" s="1187"/>
      <c r="BG1035" s="1187"/>
      <c r="BH1035" s="1187"/>
      <c r="BI1035" s="1187"/>
      <c r="BJ1035" s="1187"/>
      <c r="BK1035" s="1187"/>
      <c r="BL1035" s="1187"/>
      <c r="BM1035" s="1187"/>
      <c r="BN1035" s="1187"/>
      <c r="BO1035" s="1187"/>
      <c r="BP1035" s="1187"/>
      <c r="BQ1035" s="1187"/>
      <c r="BR1035" s="1187"/>
      <c r="BS1035" s="1187"/>
      <c r="BT1035" s="1187"/>
      <c r="BU1035" s="1187"/>
      <c r="BV1035" s="1187"/>
      <c r="BW1035" s="1187"/>
      <c r="BX1035" s="1187"/>
      <c r="BY1035" s="1187"/>
      <c r="BZ1035" s="1187"/>
      <c r="CA1035" s="1187"/>
      <c r="CB1035" s="1187"/>
      <c r="CC1035" s="1187"/>
      <c r="CD1035" s="1187"/>
      <c r="CE1035" s="1187"/>
      <c r="CF1035" s="1187"/>
      <c r="CG1035" s="1187"/>
      <c r="CH1035" s="1187"/>
      <c r="CI1035" s="1187"/>
      <c r="CJ1035" s="1187"/>
      <c r="CK1035" s="1187"/>
      <c r="CL1035" s="1187"/>
      <c r="CM1035" s="1187"/>
      <c r="CN1035" s="1187"/>
      <c r="CO1035" s="1187"/>
      <c r="CP1035" s="1187"/>
      <c r="CQ1035" s="1187"/>
      <c r="CR1035" s="1187"/>
      <c r="CS1035" s="1187"/>
      <c r="CT1035" s="1187"/>
      <c r="CU1035" s="1187"/>
      <c r="CV1035" s="1187"/>
      <c r="CW1035" s="1187"/>
      <c r="CX1035" s="1187"/>
      <c r="CY1035" s="1187"/>
      <c r="CZ1035" s="1187"/>
      <c r="DA1035" s="1187"/>
      <c r="DB1035" s="1187"/>
      <c r="DC1035" s="1187"/>
      <c r="DD1035" s="1187"/>
      <c r="DE1035" s="1187"/>
      <c r="DF1035" s="1187"/>
      <c r="DG1035" s="1187"/>
      <c r="DH1035" s="1187"/>
      <c r="DI1035" s="1187"/>
      <c r="DJ1035" s="1187"/>
      <c r="DK1035" s="1187"/>
      <c r="DL1035" s="1187"/>
      <c r="DM1035" s="1187"/>
      <c r="DN1035" s="1187"/>
      <c r="DO1035" s="1187"/>
      <c r="DP1035" s="1187"/>
      <c r="DQ1035" s="1187"/>
      <c r="DR1035" s="1187"/>
      <c r="DS1035" s="1187"/>
      <c r="DT1035" s="1187"/>
      <c r="DU1035" s="1187"/>
      <c r="DV1035" s="1187"/>
      <c r="DW1035" s="1187"/>
      <c r="DX1035" s="1187"/>
      <c r="DY1035" s="1187"/>
      <c r="DZ1035" s="1187"/>
      <c r="EA1035" s="1187"/>
      <c r="EB1035" s="1187"/>
      <c r="EC1035" s="1187"/>
      <c r="ED1035" s="1187"/>
      <c r="EE1035" s="1187"/>
      <c r="EF1035" s="1187"/>
      <c r="EG1035" s="1187"/>
      <c r="EH1035" s="1187"/>
      <c r="EI1035" s="1187"/>
      <c r="EJ1035" s="1187"/>
      <c r="EK1035" s="1187"/>
      <c r="EL1035" s="1187"/>
      <c r="EM1035" s="1187"/>
      <c r="EN1035" s="1187"/>
      <c r="EO1035" s="1187"/>
      <c r="EP1035" s="1187"/>
      <c r="EQ1035" s="1187"/>
      <c r="ER1035" s="1187"/>
      <c r="ES1035" s="1187"/>
      <c r="ET1035" s="1187"/>
      <c r="EU1035" s="1187"/>
      <c r="EV1035" s="1187"/>
      <c r="EW1035" s="1187"/>
      <c r="EX1035" s="1187"/>
      <c r="EY1035" s="1187"/>
      <c r="EZ1035" s="1187"/>
      <c r="FA1035" s="1187"/>
      <c r="FB1035" s="1187"/>
      <c r="FC1035" s="1187"/>
      <c r="FD1035" s="1187"/>
      <c r="FE1035" s="1187"/>
      <c r="FF1035" s="1187"/>
      <c r="FG1035" s="1187"/>
      <c r="FH1035" s="1187"/>
      <c r="FI1035" s="1187"/>
      <c r="FJ1035" s="1187"/>
      <c r="FK1035" s="1187"/>
      <c r="FL1035" s="1187"/>
      <c r="FM1035" s="1187"/>
    </row>
    <row r="1036" spans="1:169" s="1275" customFormat="1" ht="18" customHeight="1">
      <c r="A1036" s="1225" t="s">
        <v>553</v>
      </c>
      <c r="B1036" s="1209" t="s">
        <v>42</v>
      </c>
      <c r="C1036" s="1210"/>
      <c r="D1036" s="1210"/>
      <c r="E1036" s="1211"/>
      <c r="F1036" s="1210"/>
      <c r="G1036" s="1210"/>
      <c r="H1036" s="1212"/>
      <c r="I1036" s="1210"/>
      <c r="J1036" s="1210" t="s">
        <v>42</v>
      </c>
      <c r="K1036" s="1210"/>
      <c r="L1036" s="1210"/>
      <c r="M1036" s="1210"/>
      <c r="N1036" s="1210" t="s">
        <v>42</v>
      </c>
      <c r="O1036" s="1210"/>
      <c r="P1036" s="1210"/>
      <c r="Q1036" s="1210"/>
      <c r="R1036" s="1210" t="s">
        <v>42</v>
      </c>
      <c r="S1036" s="1213"/>
      <c r="T1036" s="1187"/>
      <c r="U1036" s="1187"/>
      <c r="V1036" s="1187"/>
      <c r="W1036" s="1187"/>
      <c r="X1036" s="1187"/>
      <c r="Y1036" s="1187"/>
      <c r="Z1036" s="1187"/>
      <c r="AA1036" s="1187"/>
      <c r="AB1036" s="1187"/>
      <c r="AC1036" s="1187"/>
      <c r="AD1036" s="1187"/>
      <c r="AE1036" s="1187"/>
      <c r="AF1036" s="1187"/>
      <c r="AG1036" s="1187"/>
      <c r="AH1036" s="1187"/>
      <c r="AI1036" s="1187"/>
      <c r="AJ1036" s="1187"/>
      <c r="AK1036" s="1187"/>
      <c r="AL1036" s="1187"/>
      <c r="AM1036" s="1187"/>
      <c r="AN1036" s="1187"/>
      <c r="AO1036" s="1187"/>
      <c r="AP1036" s="1187"/>
      <c r="AQ1036" s="1187"/>
      <c r="AR1036" s="1187"/>
      <c r="AS1036" s="1187"/>
      <c r="AT1036" s="1187"/>
      <c r="AU1036" s="1187"/>
      <c r="AV1036" s="1187"/>
      <c r="AW1036" s="1187"/>
      <c r="AX1036" s="1187"/>
      <c r="AY1036" s="1187"/>
      <c r="AZ1036" s="1187"/>
      <c r="BA1036" s="1187"/>
      <c r="BB1036" s="1187"/>
      <c r="BC1036" s="1187"/>
      <c r="BD1036" s="1187"/>
      <c r="BE1036" s="1187"/>
      <c r="BF1036" s="1187"/>
      <c r="BG1036" s="1187"/>
      <c r="BH1036" s="1187"/>
      <c r="BI1036" s="1187"/>
      <c r="BJ1036" s="1187"/>
      <c r="BK1036" s="1187"/>
      <c r="BL1036" s="1187"/>
      <c r="BM1036" s="1187"/>
      <c r="BN1036" s="1187"/>
      <c r="BO1036" s="1187"/>
      <c r="BP1036" s="1187"/>
      <c r="BQ1036" s="1187"/>
      <c r="BR1036" s="1187"/>
      <c r="BS1036" s="1187"/>
      <c r="BT1036" s="1187"/>
      <c r="BU1036" s="1187"/>
      <c r="BV1036" s="1187"/>
      <c r="BW1036" s="1187"/>
      <c r="BX1036" s="1187"/>
      <c r="BY1036" s="1187"/>
      <c r="BZ1036" s="1187"/>
      <c r="CA1036" s="1187"/>
      <c r="CB1036" s="1187"/>
      <c r="CC1036" s="1187"/>
      <c r="CD1036" s="1187"/>
      <c r="CE1036" s="1187"/>
      <c r="CF1036" s="1187"/>
      <c r="CG1036" s="1187"/>
      <c r="CH1036" s="1187"/>
      <c r="CI1036" s="1187"/>
      <c r="CJ1036" s="1187"/>
      <c r="CK1036" s="1187"/>
      <c r="CL1036" s="1187"/>
      <c r="CM1036" s="1187"/>
      <c r="CN1036" s="1187"/>
      <c r="CO1036" s="1187"/>
      <c r="CP1036" s="1187"/>
      <c r="CQ1036" s="1187"/>
      <c r="CR1036" s="1187"/>
      <c r="CS1036" s="1187"/>
      <c r="CT1036" s="1187"/>
      <c r="CU1036" s="1187"/>
      <c r="CV1036" s="1187"/>
      <c r="CW1036" s="1187"/>
      <c r="CX1036" s="1187"/>
      <c r="CY1036" s="1187"/>
      <c r="CZ1036" s="1187"/>
      <c r="DA1036" s="1187"/>
      <c r="DB1036" s="1187"/>
      <c r="DC1036" s="1187"/>
      <c r="DD1036" s="1187"/>
      <c r="DE1036" s="1187"/>
      <c r="DF1036" s="1187"/>
      <c r="DG1036" s="1187"/>
      <c r="DH1036" s="1187"/>
      <c r="DI1036" s="1187"/>
      <c r="DJ1036" s="1187"/>
      <c r="DK1036" s="1187"/>
      <c r="DL1036" s="1187"/>
      <c r="DM1036" s="1187"/>
      <c r="DN1036" s="1187"/>
      <c r="DO1036" s="1187"/>
      <c r="DP1036" s="1187"/>
      <c r="DQ1036" s="1187"/>
      <c r="DR1036" s="1187"/>
      <c r="DS1036" s="1187"/>
      <c r="DT1036" s="1187"/>
      <c r="DU1036" s="1187"/>
      <c r="DV1036" s="1187"/>
      <c r="DW1036" s="1187"/>
      <c r="DX1036" s="1187"/>
      <c r="DY1036" s="1187"/>
      <c r="DZ1036" s="1187"/>
      <c r="EA1036" s="1187"/>
      <c r="EB1036" s="1187"/>
      <c r="EC1036" s="1187"/>
      <c r="ED1036" s="1187"/>
      <c r="EE1036" s="1187"/>
      <c r="EF1036" s="1187"/>
      <c r="EG1036" s="1187"/>
      <c r="EH1036" s="1187"/>
      <c r="EI1036" s="1187"/>
      <c r="EJ1036" s="1187"/>
      <c r="EK1036" s="1187"/>
      <c r="EL1036" s="1187"/>
      <c r="EM1036" s="1187"/>
      <c r="EN1036" s="1187"/>
      <c r="EO1036" s="1187"/>
      <c r="EP1036" s="1187"/>
      <c r="EQ1036" s="1187"/>
      <c r="ER1036" s="1187"/>
      <c r="ES1036" s="1187"/>
      <c r="ET1036" s="1187"/>
      <c r="EU1036" s="1187"/>
      <c r="EV1036" s="1187"/>
      <c r="EW1036" s="1187"/>
      <c r="EX1036" s="1187"/>
      <c r="EY1036" s="1187"/>
      <c r="EZ1036" s="1187"/>
      <c r="FA1036" s="1187"/>
      <c r="FB1036" s="1187"/>
      <c r="FC1036" s="1187"/>
      <c r="FD1036" s="1187"/>
      <c r="FE1036" s="1187"/>
      <c r="FF1036" s="1187"/>
      <c r="FG1036" s="1187"/>
      <c r="FH1036" s="1187"/>
      <c r="FI1036" s="1187"/>
      <c r="FJ1036" s="1187"/>
      <c r="FK1036" s="1187"/>
      <c r="FL1036" s="1187"/>
      <c r="FM1036" s="1187"/>
    </row>
    <row r="1037" spans="1:169" s="1275" customFormat="1" ht="18" customHeight="1">
      <c r="A1037" s="1249" t="s">
        <v>554</v>
      </c>
      <c r="B1037" s="1250" t="s">
        <v>42</v>
      </c>
      <c r="C1037" s="1251" t="s">
        <v>42</v>
      </c>
      <c r="D1037" s="1251" t="s">
        <v>42</v>
      </c>
      <c r="E1037" s="1252" t="s">
        <v>42</v>
      </c>
      <c r="F1037" s="1253" t="s">
        <v>42</v>
      </c>
      <c r="G1037" s="1253" t="s">
        <v>42</v>
      </c>
      <c r="H1037" s="1254" t="s">
        <v>42</v>
      </c>
      <c r="I1037" s="1251" t="s">
        <v>42</v>
      </c>
      <c r="J1037" s="1251"/>
      <c r="K1037" s="1251"/>
      <c r="L1037" s="1251" t="s">
        <v>42</v>
      </c>
      <c r="M1037" s="1251" t="s">
        <v>42</v>
      </c>
      <c r="N1037" s="1251"/>
      <c r="O1037" s="1251"/>
      <c r="P1037" s="1251" t="s">
        <v>42</v>
      </c>
      <c r="Q1037" s="1251" t="s">
        <v>42</v>
      </c>
      <c r="R1037" s="1251"/>
      <c r="S1037" s="1255"/>
      <c r="T1037" s="1187"/>
      <c r="U1037" s="1187"/>
      <c r="V1037" s="1187"/>
      <c r="W1037" s="1187"/>
      <c r="X1037" s="1187"/>
      <c r="Y1037" s="1187"/>
      <c r="Z1037" s="1187"/>
      <c r="AA1037" s="1187"/>
      <c r="AB1037" s="1187"/>
      <c r="AC1037" s="1187"/>
      <c r="AD1037" s="1187"/>
      <c r="AE1037" s="1187"/>
      <c r="AF1037" s="1187"/>
      <c r="AG1037" s="1187"/>
      <c r="AH1037" s="1187"/>
      <c r="AI1037" s="1187"/>
      <c r="AJ1037" s="1187"/>
      <c r="AK1037" s="1187"/>
      <c r="AL1037" s="1187"/>
      <c r="AM1037" s="1187"/>
      <c r="AN1037" s="1187"/>
      <c r="AO1037" s="1187"/>
      <c r="AP1037" s="1187"/>
      <c r="AQ1037" s="1187"/>
      <c r="AR1037" s="1187"/>
      <c r="AS1037" s="1187"/>
      <c r="AT1037" s="1187"/>
      <c r="AU1037" s="1187"/>
      <c r="AV1037" s="1187"/>
      <c r="AW1037" s="1187"/>
      <c r="AX1037" s="1187"/>
      <c r="AY1037" s="1187"/>
      <c r="AZ1037" s="1187"/>
      <c r="BA1037" s="1187"/>
      <c r="BB1037" s="1187"/>
      <c r="BC1037" s="1187"/>
      <c r="BD1037" s="1187"/>
      <c r="BE1037" s="1187"/>
      <c r="BF1037" s="1187"/>
      <c r="BG1037" s="1187"/>
      <c r="BH1037" s="1187"/>
      <c r="BI1037" s="1187"/>
      <c r="BJ1037" s="1187"/>
      <c r="BK1037" s="1187"/>
      <c r="BL1037" s="1187"/>
      <c r="BM1037" s="1187"/>
      <c r="BN1037" s="1187"/>
      <c r="BO1037" s="1187"/>
      <c r="BP1037" s="1187"/>
      <c r="BQ1037" s="1187"/>
      <c r="BR1037" s="1187"/>
      <c r="BS1037" s="1187"/>
      <c r="BT1037" s="1187"/>
      <c r="BU1037" s="1187"/>
      <c r="BV1037" s="1187"/>
      <c r="BW1037" s="1187"/>
      <c r="BX1037" s="1187"/>
      <c r="BY1037" s="1187"/>
      <c r="BZ1037" s="1187"/>
      <c r="CA1037" s="1187"/>
      <c r="CB1037" s="1187"/>
      <c r="CC1037" s="1187"/>
      <c r="CD1037" s="1187"/>
      <c r="CE1037" s="1187"/>
      <c r="CF1037" s="1187"/>
      <c r="CG1037" s="1187"/>
      <c r="CH1037" s="1187"/>
      <c r="CI1037" s="1187"/>
      <c r="CJ1037" s="1187"/>
      <c r="CK1037" s="1187"/>
      <c r="CL1037" s="1187"/>
      <c r="CM1037" s="1187"/>
      <c r="CN1037" s="1187"/>
      <c r="CO1037" s="1187"/>
      <c r="CP1037" s="1187"/>
      <c r="CQ1037" s="1187"/>
      <c r="CR1037" s="1187"/>
      <c r="CS1037" s="1187"/>
      <c r="CT1037" s="1187"/>
      <c r="CU1037" s="1187"/>
      <c r="CV1037" s="1187"/>
      <c r="CW1037" s="1187"/>
      <c r="CX1037" s="1187"/>
      <c r="CY1037" s="1187"/>
      <c r="CZ1037" s="1187"/>
      <c r="DA1037" s="1187"/>
      <c r="DB1037" s="1187"/>
      <c r="DC1037" s="1187"/>
      <c r="DD1037" s="1187"/>
      <c r="DE1037" s="1187"/>
      <c r="DF1037" s="1187"/>
      <c r="DG1037" s="1187"/>
      <c r="DH1037" s="1187"/>
      <c r="DI1037" s="1187"/>
      <c r="DJ1037" s="1187"/>
      <c r="DK1037" s="1187"/>
      <c r="DL1037" s="1187"/>
      <c r="DM1037" s="1187"/>
      <c r="DN1037" s="1187"/>
      <c r="DO1037" s="1187"/>
      <c r="DP1037" s="1187"/>
      <c r="DQ1037" s="1187"/>
      <c r="DR1037" s="1187"/>
      <c r="DS1037" s="1187"/>
      <c r="DT1037" s="1187"/>
      <c r="DU1037" s="1187"/>
      <c r="DV1037" s="1187"/>
      <c r="DW1037" s="1187"/>
      <c r="DX1037" s="1187"/>
      <c r="DY1037" s="1187"/>
      <c r="DZ1037" s="1187"/>
      <c r="EA1037" s="1187"/>
      <c r="EB1037" s="1187"/>
      <c r="EC1037" s="1187"/>
      <c r="ED1037" s="1187"/>
      <c r="EE1037" s="1187"/>
      <c r="EF1037" s="1187"/>
      <c r="EG1037" s="1187"/>
      <c r="EH1037" s="1187"/>
      <c r="EI1037" s="1187"/>
      <c r="EJ1037" s="1187"/>
      <c r="EK1037" s="1187"/>
      <c r="EL1037" s="1187"/>
      <c r="EM1037" s="1187"/>
      <c r="EN1037" s="1187"/>
      <c r="EO1037" s="1187"/>
      <c r="EP1037" s="1187"/>
      <c r="EQ1037" s="1187"/>
      <c r="ER1037" s="1187"/>
      <c r="ES1037" s="1187"/>
      <c r="ET1037" s="1187"/>
      <c r="EU1037" s="1187"/>
      <c r="EV1037" s="1187"/>
      <c r="EW1037" s="1187"/>
      <c r="EX1037" s="1187"/>
      <c r="EY1037" s="1187"/>
      <c r="EZ1037" s="1187"/>
      <c r="FA1037" s="1187"/>
      <c r="FB1037" s="1187"/>
      <c r="FC1037" s="1187"/>
      <c r="FD1037" s="1187"/>
      <c r="FE1037" s="1187"/>
      <c r="FF1037" s="1187"/>
      <c r="FG1037" s="1187"/>
      <c r="FH1037" s="1187"/>
      <c r="FI1037" s="1187"/>
      <c r="FJ1037" s="1187"/>
      <c r="FK1037" s="1187"/>
      <c r="FL1037" s="1187"/>
      <c r="FM1037" s="1187"/>
    </row>
    <row r="1038" spans="1:169" s="1275" customFormat="1" ht="18" customHeight="1">
      <c r="A1038" s="1256" t="s">
        <v>555</v>
      </c>
      <c r="B1038" s="1209" t="s">
        <v>42</v>
      </c>
      <c r="C1038" s="1227"/>
      <c r="D1038" s="1227"/>
      <c r="E1038" s="1211"/>
      <c r="F1038" s="1210"/>
      <c r="G1038" s="1210"/>
      <c r="H1038" s="1212"/>
      <c r="I1038" s="1210"/>
      <c r="J1038" s="1210"/>
      <c r="K1038" s="1210"/>
      <c r="L1038" s="1210"/>
      <c r="M1038" s="1210"/>
      <c r="N1038" s="1210"/>
      <c r="O1038" s="1210"/>
      <c r="P1038" s="1210"/>
      <c r="Q1038" s="1210"/>
      <c r="R1038" s="1210"/>
      <c r="S1038" s="1213"/>
      <c r="T1038" s="1187"/>
      <c r="U1038" s="1187"/>
      <c r="V1038" s="1187"/>
      <c r="W1038" s="1187"/>
      <c r="X1038" s="1187"/>
      <c r="Y1038" s="1187"/>
      <c r="Z1038" s="1187"/>
      <c r="AA1038" s="1187"/>
      <c r="AB1038" s="1187"/>
      <c r="AC1038" s="1187"/>
      <c r="AD1038" s="1187"/>
      <c r="AE1038" s="1187"/>
      <c r="AF1038" s="1187"/>
      <c r="AG1038" s="1187"/>
      <c r="AH1038" s="1187"/>
      <c r="AI1038" s="1187"/>
      <c r="AJ1038" s="1187"/>
      <c r="AK1038" s="1187"/>
      <c r="AL1038" s="1187"/>
      <c r="AM1038" s="1187"/>
      <c r="AN1038" s="1187"/>
      <c r="AO1038" s="1187"/>
      <c r="AP1038" s="1187"/>
      <c r="AQ1038" s="1187"/>
      <c r="AR1038" s="1187"/>
      <c r="AS1038" s="1187"/>
      <c r="AT1038" s="1187"/>
      <c r="AU1038" s="1187"/>
      <c r="AV1038" s="1187"/>
      <c r="AW1038" s="1187"/>
      <c r="AX1038" s="1187"/>
      <c r="AY1038" s="1187"/>
      <c r="AZ1038" s="1187"/>
      <c r="BA1038" s="1187"/>
      <c r="BB1038" s="1187"/>
      <c r="BC1038" s="1187"/>
      <c r="BD1038" s="1187"/>
      <c r="BE1038" s="1187"/>
      <c r="BF1038" s="1187"/>
      <c r="BG1038" s="1187"/>
      <c r="BH1038" s="1187"/>
      <c r="BI1038" s="1187"/>
      <c r="BJ1038" s="1187"/>
      <c r="BK1038" s="1187"/>
      <c r="BL1038" s="1187"/>
      <c r="BM1038" s="1187"/>
      <c r="BN1038" s="1187"/>
      <c r="BO1038" s="1187"/>
      <c r="BP1038" s="1187"/>
      <c r="BQ1038" s="1187"/>
      <c r="BR1038" s="1187"/>
      <c r="BS1038" s="1187"/>
      <c r="BT1038" s="1187"/>
      <c r="BU1038" s="1187"/>
      <c r="BV1038" s="1187"/>
      <c r="BW1038" s="1187"/>
      <c r="BX1038" s="1187"/>
      <c r="BY1038" s="1187"/>
      <c r="BZ1038" s="1187"/>
      <c r="CA1038" s="1187"/>
      <c r="CB1038" s="1187"/>
      <c r="CC1038" s="1187"/>
      <c r="CD1038" s="1187"/>
      <c r="CE1038" s="1187"/>
      <c r="CF1038" s="1187"/>
      <c r="CG1038" s="1187"/>
      <c r="CH1038" s="1187"/>
      <c r="CI1038" s="1187"/>
      <c r="CJ1038" s="1187"/>
      <c r="CK1038" s="1187"/>
      <c r="CL1038" s="1187"/>
      <c r="CM1038" s="1187"/>
      <c r="CN1038" s="1187"/>
      <c r="CO1038" s="1187"/>
      <c r="CP1038" s="1187"/>
      <c r="CQ1038" s="1187"/>
      <c r="CR1038" s="1187"/>
      <c r="CS1038" s="1187"/>
      <c r="CT1038" s="1187"/>
      <c r="CU1038" s="1187"/>
      <c r="CV1038" s="1187"/>
      <c r="CW1038" s="1187"/>
      <c r="CX1038" s="1187"/>
      <c r="CY1038" s="1187"/>
      <c r="CZ1038" s="1187"/>
      <c r="DA1038" s="1187"/>
      <c r="DB1038" s="1187"/>
      <c r="DC1038" s="1187"/>
      <c r="DD1038" s="1187"/>
      <c r="DE1038" s="1187"/>
      <c r="DF1038" s="1187"/>
      <c r="DG1038" s="1187"/>
      <c r="DH1038" s="1187"/>
      <c r="DI1038" s="1187"/>
      <c r="DJ1038" s="1187"/>
      <c r="DK1038" s="1187"/>
      <c r="DL1038" s="1187"/>
      <c r="DM1038" s="1187"/>
      <c r="DN1038" s="1187"/>
      <c r="DO1038" s="1187"/>
      <c r="DP1038" s="1187"/>
      <c r="DQ1038" s="1187"/>
      <c r="DR1038" s="1187"/>
      <c r="DS1038" s="1187"/>
      <c r="DT1038" s="1187"/>
      <c r="DU1038" s="1187"/>
      <c r="DV1038" s="1187"/>
      <c r="DW1038" s="1187"/>
      <c r="DX1038" s="1187"/>
      <c r="DY1038" s="1187"/>
      <c r="DZ1038" s="1187"/>
      <c r="EA1038" s="1187"/>
      <c r="EB1038" s="1187"/>
      <c r="EC1038" s="1187"/>
      <c r="ED1038" s="1187"/>
      <c r="EE1038" s="1187"/>
      <c r="EF1038" s="1187"/>
      <c r="EG1038" s="1187"/>
      <c r="EH1038" s="1187"/>
      <c r="EI1038" s="1187"/>
      <c r="EJ1038" s="1187"/>
      <c r="EK1038" s="1187"/>
      <c r="EL1038" s="1187"/>
      <c r="EM1038" s="1187"/>
      <c r="EN1038" s="1187"/>
      <c r="EO1038" s="1187"/>
      <c r="EP1038" s="1187"/>
      <c r="EQ1038" s="1187"/>
      <c r="ER1038" s="1187"/>
      <c r="ES1038" s="1187"/>
      <c r="ET1038" s="1187"/>
      <c r="EU1038" s="1187"/>
      <c r="EV1038" s="1187"/>
      <c r="EW1038" s="1187"/>
      <c r="EX1038" s="1187"/>
      <c r="EY1038" s="1187"/>
      <c r="EZ1038" s="1187"/>
      <c r="FA1038" s="1187"/>
      <c r="FB1038" s="1187"/>
      <c r="FC1038" s="1187"/>
      <c r="FD1038" s="1187"/>
      <c r="FE1038" s="1187"/>
      <c r="FF1038" s="1187"/>
      <c r="FG1038" s="1187"/>
      <c r="FH1038" s="1187"/>
      <c r="FI1038" s="1187"/>
      <c r="FJ1038" s="1187"/>
      <c r="FK1038" s="1187"/>
      <c r="FL1038" s="1187"/>
      <c r="FM1038" s="1187"/>
    </row>
    <row r="1039" spans="1:169" s="1275" customFormat="1" ht="18" customHeight="1">
      <c r="A1039" s="1225" t="s">
        <v>552</v>
      </c>
      <c r="B1039" s="1209" t="s">
        <v>42</v>
      </c>
      <c r="C1039" s="1210"/>
      <c r="D1039" s="1210"/>
      <c r="E1039" s="1211"/>
      <c r="F1039" s="1210"/>
      <c r="G1039" s="1210"/>
      <c r="H1039" s="1212"/>
      <c r="I1039" s="1210"/>
      <c r="J1039" s="1210" t="s">
        <v>42</v>
      </c>
      <c r="K1039" s="1210"/>
      <c r="L1039" s="1210"/>
      <c r="M1039" s="1210"/>
      <c r="N1039" s="1210" t="s">
        <v>42</v>
      </c>
      <c r="O1039" s="1210"/>
      <c r="P1039" s="1210"/>
      <c r="Q1039" s="1210"/>
      <c r="R1039" s="1210" t="s">
        <v>42</v>
      </c>
      <c r="S1039" s="1213"/>
      <c r="T1039" s="1187"/>
      <c r="U1039" s="1187"/>
      <c r="V1039" s="1187"/>
      <c r="W1039" s="1187"/>
      <c r="X1039" s="1187"/>
      <c r="Y1039" s="1187"/>
      <c r="Z1039" s="1187"/>
      <c r="AA1039" s="1187"/>
      <c r="AB1039" s="1187"/>
      <c r="AC1039" s="1187"/>
      <c r="AD1039" s="1187"/>
      <c r="AE1039" s="1187"/>
      <c r="AF1039" s="1187"/>
      <c r="AG1039" s="1187"/>
      <c r="AH1039" s="1187"/>
      <c r="AI1039" s="1187"/>
      <c r="AJ1039" s="1187"/>
      <c r="AK1039" s="1187"/>
      <c r="AL1039" s="1187"/>
      <c r="AM1039" s="1187"/>
      <c r="AN1039" s="1187"/>
      <c r="AO1039" s="1187"/>
      <c r="AP1039" s="1187"/>
      <c r="AQ1039" s="1187"/>
      <c r="AR1039" s="1187"/>
      <c r="AS1039" s="1187"/>
      <c r="AT1039" s="1187"/>
      <c r="AU1039" s="1187"/>
      <c r="AV1039" s="1187"/>
      <c r="AW1039" s="1187"/>
      <c r="AX1039" s="1187"/>
      <c r="AY1039" s="1187"/>
      <c r="AZ1039" s="1187"/>
      <c r="BA1039" s="1187"/>
      <c r="BB1039" s="1187"/>
      <c r="BC1039" s="1187"/>
      <c r="BD1039" s="1187"/>
      <c r="BE1039" s="1187"/>
      <c r="BF1039" s="1187"/>
      <c r="BG1039" s="1187"/>
      <c r="BH1039" s="1187"/>
      <c r="BI1039" s="1187"/>
      <c r="BJ1039" s="1187"/>
      <c r="BK1039" s="1187"/>
      <c r="BL1039" s="1187"/>
      <c r="BM1039" s="1187"/>
      <c r="BN1039" s="1187"/>
      <c r="BO1039" s="1187"/>
      <c r="BP1039" s="1187"/>
      <c r="BQ1039" s="1187"/>
      <c r="BR1039" s="1187"/>
      <c r="BS1039" s="1187"/>
      <c r="BT1039" s="1187"/>
      <c r="BU1039" s="1187"/>
      <c r="BV1039" s="1187"/>
      <c r="BW1039" s="1187"/>
      <c r="BX1039" s="1187"/>
      <c r="BY1039" s="1187"/>
      <c r="BZ1039" s="1187"/>
      <c r="CA1039" s="1187"/>
      <c r="CB1039" s="1187"/>
      <c r="CC1039" s="1187"/>
      <c r="CD1039" s="1187"/>
      <c r="CE1039" s="1187"/>
      <c r="CF1039" s="1187"/>
      <c r="CG1039" s="1187"/>
      <c r="CH1039" s="1187"/>
      <c r="CI1039" s="1187"/>
      <c r="CJ1039" s="1187"/>
      <c r="CK1039" s="1187"/>
      <c r="CL1039" s="1187"/>
      <c r="CM1039" s="1187"/>
      <c r="CN1039" s="1187"/>
      <c r="CO1039" s="1187"/>
      <c r="CP1039" s="1187"/>
      <c r="CQ1039" s="1187"/>
      <c r="CR1039" s="1187"/>
      <c r="CS1039" s="1187"/>
      <c r="CT1039" s="1187"/>
      <c r="CU1039" s="1187"/>
      <c r="CV1039" s="1187"/>
      <c r="CW1039" s="1187"/>
      <c r="CX1039" s="1187"/>
      <c r="CY1039" s="1187"/>
      <c r="CZ1039" s="1187"/>
      <c r="DA1039" s="1187"/>
      <c r="DB1039" s="1187"/>
      <c r="DC1039" s="1187"/>
      <c r="DD1039" s="1187"/>
      <c r="DE1039" s="1187"/>
      <c r="DF1039" s="1187"/>
      <c r="DG1039" s="1187"/>
      <c r="DH1039" s="1187"/>
      <c r="DI1039" s="1187"/>
      <c r="DJ1039" s="1187"/>
      <c r="DK1039" s="1187"/>
      <c r="DL1039" s="1187"/>
      <c r="DM1039" s="1187"/>
      <c r="DN1039" s="1187"/>
      <c r="DO1039" s="1187"/>
      <c r="DP1039" s="1187"/>
      <c r="DQ1039" s="1187"/>
      <c r="DR1039" s="1187"/>
      <c r="DS1039" s="1187"/>
      <c r="DT1039" s="1187"/>
      <c r="DU1039" s="1187"/>
      <c r="DV1039" s="1187"/>
      <c r="DW1039" s="1187"/>
      <c r="DX1039" s="1187"/>
      <c r="DY1039" s="1187"/>
      <c r="DZ1039" s="1187"/>
      <c r="EA1039" s="1187"/>
      <c r="EB1039" s="1187"/>
      <c r="EC1039" s="1187"/>
      <c r="ED1039" s="1187"/>
      <c r="EE1039" s="1187"/>
      <c r="EF1039" s="1187"/>
      <c r="EG1039" s="1187"/>
      <c r="EH1039" s="1187"/>
      <c r="EI1039" s="1187"/>
      <c r="EJ1039" s="1187"/>
      <c r="EK1039" s="1187"/>
      <c r="EL1039" s="1187"/>
      <c r="EM1039" s="1187"/>
      <c r="EN1039" s="1187"/>
      <c r="EO1039" s="1187"/>
      <c r="EP1039" s="1187"/>
      <c r="EQ1039" s="1187"/>
      <c r="ER1039" s="1187"/>
      <c r="ES1039" s="1187"/>
      <c r="ET1039" s="1187"/>
      <c r="EU1039" s="1187"/>
      <c r="EV1039" s="1187"/>
      <c r="EW1039" s="1187"/>
      <c r="EX1039" s="1187"/>
      <c r="EY1039" s="1187"/>
      <c r="EZ1039" s="1187"/>
      <c r="FA1039" s="1187"/>
      <c r="FB1039" s="1187"/>
      <c r="FC1039" s="1187"/>
      <c r="FD1039" s="1187"/>
      <c r="FE1039" s="1187"/>
      <c r="FF1039" s="1187"/>
      <c r="FG1039" s="1187"/>
      <c r="FH1039" s="1187"/>
      <c r="FI1039" s="1187"/>
      <c r="FJ1039" s="1187"/>
      <c r="FK1039" s="1187"/>
      <c r="FL1039" s="1187"/>
      <c r="FM1039" s="1187"/>
    </row>
    <row r="1040" spans="1:169" s="1275" customFormat="1" ht="18" customHeight="1">
      <c r="A1040" s="1225" t="s">
        <v>553</v>
      </c>
      <c r="B1040" s="1209" t="s">
        <v>42</v>
      </c>
      <c r="C1040" s="1210"/>
      <c r="D1040" s="1210"/>
      <c r="E1040" s="1211"/>
      <c r="F1040" s="1210"/>
      <c r="G1040" s="1210"/>
      <c r="H1040" s="1212"/>
      <c r="I1040" s="1210"/>
      <c r="J1040" s="1210" t="s">
        <v>42</v>
      </c>
      <c r="K1040" s="1210"/>
      <c r="L1040" s="1210"/>
      <c r="M1040" s="1210"/>
      <c r="N1040" s="1210" t="s">
        <v>42</v>
      </c>
      <c r="O1040" s="1210"/>
      <c r="P1040" s="1210"/>
      <c r="Q1040" s="1210"/>
      <c r="R1040" s="1210" t="s">
        <v>42</v>
      </c>
      <c r="S1040" s="1213"/>
      <c r="T1040" s="1187"/>
      <c r="U1040" s="1187"/>
      <c r="V1040" s="1187"/>
      <c r="W1040" s="1187"/>
      <c r="X1040" s="1187"/>
      <c r="Y1040" s="1187"/>
      <c r="Z1040" s="1187"/>
      <c r="AA1040" s="1187"/>
      <c r="AB1040" s="1187"/>
      <c r="AC1040" s="1187"/>
      <c r="AD1040" s="1187"/>
      <c r="AE1040" s="1187"/>
      <c r="AF1040" s="1187"/>
      <c r="AG1040" s="1187"/>
      <c r="AH1040" s="1187"/>
      <c r="AI1040" s="1187"/>
      <c r="AJ1040" s="1187"/>
      <c r="AK1040" s="1187"/>
      <c r="AL1040" s="1187"/>
      <c r="AM1040" s="1187"/>
      <c r="AN1040" s="1187"/>
      <c r="AO1040" s="1187"/>
      <c r="AP1040" s="1187"/>
      <c r="AQ1040" s="1187"/>
      <c r="AR1040" s="1187"/>
      <c r="AS1040" s="1187"/>
      <c r="AT1040" s="1187"/>
      <c r="AU1040" s="1187"/>
      <c r="AV1040" s="1187"/>
      <c r="AW1040" s="1187"/>
      <c r="AX1040" s="1187"/>
      <c r="AY1040" s="1187"/>
      <c r="AZ1040" s="1187"/>
      <c r="BA1040" s="1187"/>
      <c r="BB1040" s="1187"/>
      <c r="BC1040" s="1187"/>
      <c r="BD1040" s="1187"/>
      <c r="BE1040" s="1187"/>
      <c r="BF1040" s="1187"/>
      <c r="BG1040" s="1187"/>
      <c r="BH1040" s="1187"/>
      <c r="BI1040" s="1187"/>
      <c r="BJ1040" s="1187"/>
      <c r="BK1040" s="1187"/>
      <c r="BL1040" s="1187"/>
      <c r="BM1040" s="1187"/>
      <c r="BN1040" s="1187"/>
      <c r="BO1040" s="1187"/>
      <c r="BP1040" s="1187"/>
      <c r="BQ1040" s="1187"/>
      <c r="BR1040" s="1187"/>
      <c r="BS1040" s="1187"/>
      <c r="BT1040" s="1187"/>
      <c r="BU1040" s="1187"/>
      <c r="BV1040" s="1187"/>
      <c r="BW1040" s="1187"/>
      <c r="BX1040" s="1187"/>
      <c r="BY1040" s="1187"/>
      <c r="BZ1040" s="1187"/>
      <c r="CA1040" s="1187"/>
      <c r="CB1040" s="1187"/>
      <c r="CC1040" s="1187"/>
      <c r="CD1040" s="1187"/>
      <c r="CE1040" s="1187"/>
      <c r="CF1040" s="1187"/>
      <c r="CG1040" s="1187"/>
      <c r="CH1040" s="1187"/>
      <c r="CI1040" s="1187"/>
      <c r="CJ1040" s="1187"/>
      <c r="CK1040" s="1187"/>
      <c r="CL1040" s="1187"/>
      <c r="CM1040" s="1187"/>
      <c r="CN1040" s="1187"/>
      <c r="CO1040" s="1187"/>
      <c r="CP1040" s="1187"/>
      <c r="CQ1040" s="1187"/>
      <c r="CR1040" s="1187"/>
      <c r="CS1040" s="1187"/>
      <c r="CT1040" s="1187"/>
      <c r="CU1040" s="1187"/>
      <c r="CV1040" s="1187"/>
      <c r="CW1040" s="1187"/>
      <c r="CX1040" s="1187"/>
      <c r="CY1040" s="1187"/>
      <c r="CZ1040" s="1187"/>
      <c r="DA1040" s="1187"/>
      <c r="DB1040" s="1187"/>
      <c r="DC1040" s="1187"/>
      <c r="DD1040" s="1187"/>
      <c r="DE1040" s="1187"/>
      <c r="DF1040" s="1187"/>
      <c r="DG1040" s="1187"/>
      <c r="DH1040" s="1187"/>
      <c r="DI1040" s="1187"/>
      <c r="DJ1040" s="1187"/>
      <c r="DK1040" s="1187"/>
      <c r="DL1040" s="1187"/>
      <c r="DM1040" s="1187"/>
      <c r="DN1040" s="1187"/>
      <c r="DO1040" s="1187"/>
      <c r="DP1040" s="1187"/>
      <c r="DQ1040" s="1187"/>
      <c r="DR1040" s="1187"/>
      <c r="DS1040" s="1187"/>
      <c r="DT1040" s="1187"/>
      <c r="DU1040" s="1187"/>
      <c r="DV1040" s="1187"/>
      <c r="DW1040" s="1187"/>
      <c r="DX1040" s="1187"/>
      <c r="DY1040" s="1187"/>
      <c r="DZ1040" s="1187"/>
      <c r="EA1040" s="1187"/>
      <c r="EB1040" s="1187"/>
      <c r="EC1040" s="1187"/>
      <c r="ED1040" s="1187"/>
      <c r="EE1040" s="1187"/>
      <c r="EF1040" s="1187"/>
      <c r="EG1040" s="1187"/>
      <c r="EH1040" s="1187"/>
      <c r="EI1040" s="1187"/>
      <c r="EJ1040" s="1187"/>
      <c r="EK1040" s="1187"/>
      <c r="EL1040" s="1187"/>
      <c r="EM1040" s="1187"/>
      <c r="EN1040" s="1187"/>
      <c r="EO1040" s="1187"/>
      <c r="EP1040" s="1187"/>
      <c r="EQ1040" s="1187"/>
      <c r="ER1040" s="1187"/>
      <c r="ES1040" s="1187"/>
      <c r="ET1040" s="1187"/>
      <c r="EU1040" s="1187"/>
      <c r="EV1040" s="1187"/>
      <c r="EW1040" s="1187"/>
      <c r="EX1040" s="1187"/>
      <c r="EY1040" s="1187"/>
      <c r="EZ1040" s="1187"/>
      <c r="FA1040" s="1187"/>
      <c r="FB1040" s="1187"/>
      <c r="FC1040" s="1187"/>
      <c r="FD1040" s="1187"/>
      <c r="FE1040" s="1187"/>
      <c r="FF1040" s="1187"/>
      <c r="FG1040" s="1187"/>
      <c r="FH1040" s="1187"/>
      <c r="FI1040" s="1187"/>
      <c r="FJ1040" s="1187"/>
      <c r="FK1040" s="1187"/>
      <c r="FL1040" s="1187"/>
      <c r="FM1040" s="1187"/>
    </row>
    <row r="1041" spans="1:169" s="1275" customFormat="1" ht="18" customHeight="1">
      <c r="A1041" s="1225" t="s">
        <v>554</v>
      </c>
      <c r="B1041" s="1209" t="s">
        <v>42</v>
      </c>
      <c r="C1041" s="1210" t="s">
        <v>42</v>
      </c>
      <c r="D1041" s="1210" t="s">
        <v>42</v>
      </c>
      <c r="E1041" s="1215" t="s">
        <v>42</v>
      </c>
      <c r="F1041" s="1216" t="s">
        <v>42</v>
      </c>
      <c r="G1041" s="1216" t="s">
        <v>42</v>
      </c>
      <c r="H1041" s="1212" t="s">
        <v>42</v>
      </c>
      <c r="I1041" s="1210" t="s">
        <v>42</v>
      </c>
      <c r="J1041" s="1210"/>
      <c r="K1041" s="1210"/>
      <c r="L1041" s="1210" t="s">
        <v>42</v>
      </c>
      <c r="M1041" s="1210" t="s">
        <v>42</v>
      </c>
      <c r="N1041" s="1210"/>
      <c r="O1041" s="1210"/>
      <c r="P1041" s="1210" t="s">
        <v>42</v>
      </c>
      <c r="Q1041" s="1210" t="s">
        <v>42</v>
      </c>
      <c r="R1041" s="1210"/>
      <c r="S1041" s="1213"/>
      <c r="T1041" s="1187"/>
      <c r="U1041" s="1187"/>
      <c r="V1041" s="1187"/>
      <c r="W1041" s="1187"/>
      <c r="X1041" s="1187"/>
      <c r="Y1041" s="1187"/>
      <c r="Z1041" s="1187"/>
      <c r="AA1041" s="1187"/>
      <c r="AB1041" s="1187"/>
      <c r="AC1041" s="1187"/>
      <c r="AD1041" s="1187"/>
      <c r="AE1041" s="1187"/>
      <c r="AF1041" s="1187"/>
      <c r="AG1041" s="1187"/>
      <c r="AH1041" s="1187"/>
      <c r="AI1041" s="1187"/>
      <c r="AJ1041" s="1187"/>
      <c r="AK1041" s="1187"/>
      <c r="AL1041" s="1187"/>
      <c r="AM1041" s="1187"/>
      <c r="AN1041" s="1187"/>
      <c r="AO1041" s="1187"/>
      <c r="AP1041" s="1187"/>
      <c r="AQ1041" s="1187"/>
      <c r="AR1041" s="1187"/>
      <c r="AS1041" s="1187"/>
      <c r="AT1041" s="1187"/>
      <c r="AU1041" s="1187"/>
      <c r="AV1041" s="1187"/>
      <c r="AW1041" s="1187"/>
      <c r="AX1041" s="1187"/>
      <c r="AY1041" s="1187"/>
      <c r="AZ1041" s="1187"/>
      <c r="BA1041" s="1187"/>
      <c r="BB1041" s="1187"/>
      <c r="BC1041" s="1187"/>
      <c r="BD1041" s="1187"/>
      <c r="BE1041" s="1187"/>
      <c r="BF1041" s="1187"/>
      <c r="BG1041" s="1187"/>
      <c r="BH1041" s="1187"/>
      <c r="BI1041" s="1187"/>
      <c r="BJ1041" s="1187"/>
      <c r="BK1041" s="1187"/>
      <c r="BL1041" s="1187"/>
      <c r="BM1041" s="1187"/>
      <c r="BN1041" s="1187"/>
      <c r="BO1041" s="1187"/>
      <c r="BP1041" s="1187"/>
      <c r="BQ1041" s="1187"/>
      <c r="BR1041" s="1187"/>
      <c r="BS1041" s="1187"/>
      <c r="BT1041" s="1187"/>
      <c r="BU1041" s="1187"/>
      <c r="BV1041" s="1187"/>
      <c r="BW1041" s="1187"/>
      <c r="BX1041" s="1187"/>
      <c r="BY1041" s="1187"/>
      <c r="BZ1041" s="1187"/>
      <c r="CA1041" s="1187"/>
      <c r="CB1041" s="1187"/>
      <c r="CC1041" s="1187"/>
      <c r="CD1041" s="1187"/>
      <c r="CE1041" s="1187"/>
      <c r="CF1041" s="1187"/>
      <c r="CG1041" s="1187"/>
      <c r="CH1041" s="1187"/>
      <c r="CI1041" s="1187"/>
      <c r="CJ1041" s="1187"/>
      <c r="CK1041" s="1187"/>
      <c r="CL1041" s="1187"/>
      <c r="CM1041" s="1187"/>
      <c r="CN1041" s="1187"/>
      <c r="CO1041" s="1187"/>
      <c r="CP1041" s="1187"/>
      <c r="CQ1041" s="1187"/>
      <c r="CR1041" s="1187"/>
      <c r="CS1041" s="1187"/>
      <c r="CT1041" s="1187"/>
      <c r="CU1041" s="1187"/>
      <c r="CV1041" s="1187"/>
      <c r="CW1041" s="1187"/>
      <c r="CX1041" s="1187"/>
      <c r="CY1041" s="1187"/>
      <c r="CZ1041" s="1187"/>
      <c r="DA1041" s="1187"/>
      <c r="DB1041" s="1187"/>
      <c r="DC1041" s="1187"/>
      <c r="DD1041" s="1187"/>
      <c r="DE1041" s="1187"/>
      <c r="DF1041" s="1187"/>
      <c r="DG1041" s="1187"/>
      <c r="DH1041" s="1187"/>
      <c r="DI1041" s="1187"/>
      <c r="DJ1041" s="1187"/>
      <c r="DK1041" s="1187"/>
      <c r="DL1041" s="1187"/>
      <c r="DM1041" s="1187"/>
      <c r="DN1041" s="1187"/>
      <c r="DO1041" s="1187"/>
      <c r="DP1041" s="1187"/>
      <c r="DQ1041" s="1187"/>
      <c r="DR1041" s="1187"/>
      <c r="DS1041" s="1187"/>
      <c r="DT1041" s="1187"/>
      <c r="DU1041" s="1187"/>
      <c r="DV1041" s="1187"/>
      <c r="DW1041" s="1187"/>
      <c r="DX1041" s="1187"/>
      <c r="DY1041" s="1187"/>
      <c r="DZ1041" s="1187"/>
      <c r="EA1041" s="1187"/>
      <c r="EB1041" s="1187"/>
      <c r="EC1041" s="1187"/>
      <c r="ED1041" s="1187"/>
      <c r="EE1041" s="1187"/>
      <c r="EF1041" s="1187"/>
      <c r="EG1041" s="1187"/>
      <c r="EH1041" s="1187"/>
      <c r="EI1041" s="1187"/>
      <c r="EJ1041" s="1187"/>
      <c r="EK1041" s="1187"/>
      <c r="EL1041" s="1187"/>
      <c r="EM1041" s="1187"/>
      <c r="EN1041" s="1187"/>
      <c r="EO1041" s="1187"/>
      <c r="EP1041" s="1187"/>
      <c r="EQ1041" s="1187"/>
      <c r="ER1041" s="1187"/>
      <c r="ES1041" s="1187"/>
      <c r="ET1041" s="1187"/>
      <c r="EU1041" s="1187"/>
      <c r="EV1041" s="1187"/>
      <c r="EW1041" s="1187"/>
      <c r="EX1041" s="1187"/>
      <c r="EY1041" s="1187"/>
      <c r="EZ1041" s="1187"/>
      <c r="FA1041" s="1187"/>
      <c r="FB1041" s="1187"/>
      <c r="FC1041" s="1187"/>
      <c r="FD1041" s="1187"/>
      <c r="FE1041" s="1187"/>
      <c r="FF1041" s="1187"/>
      <c r="FG1041" s="1187"/>
      <c r="FH1041" s="1187"/>
      <c r="FI1041" s="1187"/>
      <c r="FJ1041" s="1187"/>
      <c r="FK1041" s="1187"/>
      <c r="FL1041" s="1187"/>
      <c r="FM1041" s="1187"/>
    </row>
    <row r="1042" spans="1:169" s="1275" customFormat="1" ht="18" customHeight="1">
      <c r="A1042" s="1226" t="s">
        <v>621</v>
      </c>
      <c r="B1042" s="1209"/>
      <c r="C1042" s="1227"/>
      <c r="D1042" s="1227"/>
      <c r="E1042" s="1215"/>
      <c r="F1042" s="1216"/>
      <c r="G1042" s="1216"/>
      <c r="H1042" s="1228"/>
      <c r="I1042" s="1229"/>
      <c r="J1042" s="1229"/>
      <c r="K1042" s="1229"/>
      <c r="L1042" s="1210"/>
      <c r="M1042" s="1210"/>
      <c r="N1042" s="1210"/>
      <c r="O1042" s="1210"/>
      <c r="P1042" s="1210"/>
      <c r="Q1042" s="1210"/>
      <c r="R1042" s="1210"/>
      <c r="S1042" s="1213"/>
      <c r="T1042" s="1187"/>
      <c r="U1042" s="1276"/>
      <c r="V1042" s="1276"/>
      <c r="W1042" s="1276"/>
      <c r="X1042" s="1276"/>
      <c r="Y1042" s="1276"/>
      <c r="Z1042" s="1276"/>
      <c r="AA1042" s="1276"/>
      <c r="AB1042" s="1276"/>
      <c r="AC1042" s="1276"/>
      <c r="AD1042" s="1276"/>
      <c r="AE1042" s="1276"/>
      <c r="AF1042" s="1276"/>
      <c r="AG1042" s="1276"/>
      <c r="AH1042" s="1276"/>
      <c r="AI1042" s="1276"/>
      <c r="AJ1042" s="1276"/>
      <c r="AK1042" s="1276"/>
      <c r="AL1042" s="1276"/>
      <c r="AM1042" s="1276"/>
      <c r="AN1042" s="1276"/>
      <c r="AO1042" s="1276"/>
      <c r="AP1042" s="1276"/>
      <c r="AQ1042" s="1276"/>
      <c r="AR1042" s="1276"/>
      <c r="AS1042" s="1276"/>
      <c r="AT1042" s="1187"/>
      <c r="AU1042" s="1187"/>
      <c r="AV1042" s="1187"/>
      <c r="AW1042" s="1187"/>
      <c r="AX1042" s="1187"/>
      <c r="AY1042" s="1187"/>
      <c r="AZ1042" s="1187"/>
      <c r="BA1042" s="1187"/>
      <c r="BB1042" s="1187"/>
      <c r="BC1042" s="1187"/>
      <c r="BD1042" s="1187"/>
      <c r="BE1042" s="1187"/>
      <c r="BF1042" s="1187"/>
      <c r="BG1042" s="1187"/>
      <c r="BH1042" s="1187"/>
      <c r="BI1042" s="1187"/>
      <c r="BJ1042" s="1187"/>
      <c r="BK1042" s="1187"/>
      <c r="BL1042" s="1187"/>
      <c r="BM1042" s="1187"/>
      <c r="BN1042" s="1187"/>
      <c r="BO1042" s="1187"/>
      <c r="BP1042" s="1187"/>
      <c r="BQ1042" s="1187"/>
      <c r="BR1042" s="1187"/>
      <c r="BS1042" s="1187"/>
      <c r="BT1042" s="1187"/>
      <c r="BU1042" s="1187"/>
      <c r="BV1042" s="1187"/>
      <c r="BW1042" s="1187"/>
      <c r="BX1042" s="1187"/>
      <c r="BY1042" s="1187"/>
      <c r="BZ1042" s="1187"/>
      <c r="CA1042" s="1187"/>
      <c r="CB1042" s="1187"/>
      <c r="CC1042" s="1187"/>
      <c r="CD1042" s="1187"/>
      <c r="CE1042" s="1187"/>
      <c r="CF1042" s="1187"/>
      <c r="CG1042" s="1187"/>
      <c r="CH1042" s="1187"/>
      <c r="CI1042" s="1187"/>
      <c r="CJ1042" s="1187"/>
      <c r="CK1042" s="1187"/>
      <c r="CL1042" s="1187"/>
      <c r="CM1042" s="1187"/>
      <c r="CN1042" s="1187"/>
      <c r="CO1042" s="1187"/>
      <c r="CP1042" s="1187"/>
      <c r="CQ1042" s="1187"/>
      <c r="CR1042" s="1187"/>
      <c r="CS1042" s="1187"/>
      <c r="CT1042" s="1187"/>
      <c r="CU1042" s="1187"/>
      <c r="CV1042" s="1187"/>
      <c r="CW1042" s="1187"/>
      <c r="CX1042" s="1187"/>
      <c r="CY1042" s="1187"/>
      <c r="CZ1042" s="1187"/>
      <c r="DA1042" s="1187"/>
      <c r="DB1042" s="1187"/>
      <c r="DC1042" s="1187"/>
      <c r="DD1042" s="1187"/>
      <c r="DE1042" s="1187"/>
      <c r="DF1042" s="1187"/>
      <c r="DG1042" s="1187"/>
      <c r="DH1042" s="1187"/>
      <c r="DI1042" s="1187"/>
      <c r="DJ1042" s="1187"/>
      <c r="DK1042" s="1187"/>
      <c r="DL1042" s="1187"/>
      <c r="DM1042" s="1187"/>
      <c r="DN1042" s="1187"/>
      <c r="DO1042" s="1187"/>
      <c r="DP1042" s="1187"/>
      <c r="DQ1042" s="1187"/>
      <c r="DR1042" s="1187"/>
      <c r="DS1042" s="1187"/>
      <c r="DT1042" s="1187"/>
      <c r="DU1042" s="1187"/>
      <c r="DV1042" s="1187"/>
      <c r="DW1042" s="1187"/>
      <c r="DX1042" s="1187"/>
      <c r="DY1042" s="1187"/>
      <c r="DZ1042" s="1187"/>
      <c r="EA1042" s="1187"/>
      <c r="EB1042" s="1187"/>
      <c r="EC1042" s="1187"/>
      <c r="ED1042" s="1187"/>
      <c r="EE1042" s="1187"/>
      <c r="EF1042" s="1187"/>
      <c r="EG1042" s="1187"/>
      <c r="EH1042" s="1187"/>
      <c r="EI1042" s="1187"/>
      <c r="EJ1042" s="1187"/>
      <c r="EK1042" s="1187"/>
      <c r="EL1042" s="1187"/>
      <c r="EM1042" s="1187"/>
      <c r="EN1042" s="1187"/>
      <c r="EO1042" s="1187"/>
      <c r="EP1042" s="1187"/>
      <c r="EQ1042" s="1187"/>
      <c r="ER1042" s="1187"/>
      <c r="ES1042" s="1187"/>
      <c r="ET1042" s="1187"/>
      <c r="EU1042" s="1187"/>
      <c r="EV1042" s="1187"/>
      <c r="EW1042" s="1187"/>
      <c r="EX1042" s="1187"/>
      <c r="EY1042" s="1187"/>
      <c r="EZ1042" s="1187"/>
      <c r="FA1042" s="1187"/>
      <c r="FB1042" s="1187"/>
      <c r="FC1042" s="1187"/>
      <c r="FD1042" s="1187"/>
      <c r="FE1042" s="1187"/>
      <c r="FF1042" s="1187"/>
      <c r="FG1042" s="1187"/>
      <c r="FH1042" s="1187"/>
      <c r="FI1042" s="1187"/>
      <c r="FJ1042" s="1187"/>
      <c r="FK1042" s="1187"/>
      <c r="FL1042" s="1187"/>
      <c r="FM1042" s="1187"/>
    </row>
    <row r="1043" spans="1:169" s="1275" customFormat="1" ht="18" customHeight="1">
      <c r="A1043" s="1225" t="s">
        <v>552</v>
      </c>
      <c r="B1043" s="1209" t="s">
        <v>42</v>
      </c>
      <c r="C1043" s="1210"/>
      <c r="D1043" s="1210"/>
      <c r="E1043" s="1230"/>
      <c r="F1043" s="1231"/>
      <c r="G1043" s="1231"/>
      <c r="H1043" s="1232"/>
      <c r="I1043" s="1227"/>
      <c r="J1043" s="1229" t="s">
        <v>42</v>
      </c>
      <c r="K1043" s="1229"/>
      <c r="L1043" s="1227"/>
      <c r="M1043" s="1227"/>
      <c r="N1043" s="1210" t="s">
        <v>42</v>
      </c>
      <c r="O1043" s="1210"/>
      <c r="P1043" s="1210"/>
      <c r="Q1043" s="1210"/>
      <c r="R1043" s="1210" t="s">
        <v>42</v>
      </c>
      <c r="S1043" s="1213"/>
      <c r="T1043" s="1187"/>
      <c r="U1043" s="1276"/>
      <c r="V1043" s="1276"/>
      <c r="W1043" s="1276"/>
      <c r="X1043" s="1276"/>
      <c r="Y1043" s="1276"/>
      <c r="Z1043" s="1276"/>
      <c r="AA1043" s="1276"/>
      <c r="AB1043" s="1276"/>
      <c r="AC1043" s="1276"/>
      <c r="AD1043" s="1276"/>
      <c r="AE1043" s="1276"/>
      <c r="AF1043" s="1276"/>
      <c r="AG1043" s="1276"/>
      <c r="AH1043" s="1276"/>
      <c r="AI1043" s="1276"/>
      <c r="AJ1043" s="1276"/>
      <c r="AK1043" s="1276"/>
      <c r="AL1043" s="1276"/>
      <c r="AM1043" s="1276"/>
      <c r="AN1043" s="1276"/>
      <c r="AO1043" s="1276"/>
      <c r="AP1043" s="1276"/>
      <c r="AQ1043" s="1276"/>
      <c r="AR1043" s="1276"/>
      <c r="AS1043" s="1276"/>
      <c r="AT1043" s="1187"/>
      <c r="AU1043" s="1187"/>
      <c r="AV1043" s="1187"/>
      <c r="AW1043" s="1187"/>
      <c r="AX1043" s="1187"/>
      <c r="AY1043" s="1187"/>
      <c r="AZ1043" s="1187"/>
      <c r="BA1043" s="1187"/>
      <c r="BB1043" s="1187"/>
      <c r="BC1043" s="1187"/>
      <c r="BD1043" s="1187"/>
      <c r="BE1043" s="1187"/>
      <c r="BF1043" s="1187"/>
      <c r="BG1043" s="1187"/>
      <c r="BH1043" s="1187"/>
      <c r="BI1043" s="1187"/>
      <c r="BJ1043" s="1187"/>
      <c r="BK1043" s="1187"/>
      <c r="BL1043" s="1187"/>
      <c r="BM1043" s="1187"/>
      <c r="BN1043" s="1187"/>
      <c r="BO1043" s="1187"/>
      <c r="BP1043" s="1187"/>
      <c r="BQ1043" s="1187"/>
      <c r="BR1043" s="1187"/>
      <c r="BS1043" s="1187"/>
      <c r="BT1043" s="1187"/>
      <c r="BU1043" s="1187"/>
      <c r="BV1043" s="1187"/>
      <c r="BW1043" s="1187"/>
      <c r="BX1043" s="1187"/>
      <c r="BY1043" s="1187"/>
      <c r="BZ1043" s="1187"/>
      <c r="CA1043" s="1187"/>
      <c r="CB1043" s="1187"/>
      <c r="CC1043" s="1187"/>
      <c r="CD1043" s="1187"/>
      <c r="CE1043" s="1187"/>
      <c r="CF1043" s="1187"/>
      <c r="CG1043" s="1187"/>
      <c r="CH1043" s="1187"/>
      <c r="CI1043" s="1187"/>
      <c r="CJ1043" s="1187"/>
      <c r="CK1043" s="1187"/>
      <c r="CL1043" s="1187"/>
      <c r="CM1043" s="1187"/>
      <c r="CN1043" s="1187"/>
      <c r="CO1043" s="1187"/>
      <c r="CP1043" s="1187"/>
      <c r="CQ1043" s="1187"/>
      <c r="CR1043" s="1187"/>
      <c r="CS1043" s="1187"/>
      <c r="CT1043" s="1187"/>
      <c r="CU1043" s="1187"/>
      <c r="CV1043" s="1187"/>
      <c r="CW1043" s="1187"/>
      <c r="CX1043" s="1187"/>
      <c r="CY1043" s="1187"/>
      <c r="CZ1043" s="1187"/>
      <c r="DA1043" s="1187"/>
      <c r="DB1043" s="1187"/>
      <c r="DC1043" s="1187"/>
      <c r="DD1043" s="1187"/>
      <c r="DE1043" s="1187"/>
      <c r="DF1043" s="1187"/>
      <c r="DG1043" s="1187"/>
      <c r="DH1043" s="1187"/>
      <c r="DI1043" s="1187"/>
      <c r="DJ1043" s="1187"/>
      <c r="DK1043" s="1187"/>
      <c r="DL1043" s="1187"/>
      <c r="DM1043" s="1187"/>
      <c r="DN1043" s="1187"/>
      <c r="DO1043" s="1187"/>
      <c r="DP1043" s="1187"/>
      <c r="DQ1043" s="1187"/>
      <c r="DR1043" s="1187"/>
      <c r="DS1043" s="1187"/>
      <c r="DT1043" s="1187"/>
      <c r="DU1043" s="1187"/>
      <c r="DV1043" s="1187"/>
      <c r="DW1043" s="1187"/>
      <c r="DX1043" s="1187"/>
      <c r="DY1043" s="1187"/>
      <c r="DZ1043" s="1187"/>
      <c r="EA1043" s="1187"/>
      <c r="EB1043" s="1187"/>
      <c r="EC1043" s="1187"/>
      <c r="ED1043" s="1187"/>
      <c r="EE1043" s="1187"/>
      <c r="EF1043" s="1187"/>
      <c r="EG1043" s="1187"/>
      <c r="EH1043" s="1187"/>
      <c r="EI1043" s="1187"/>
      <c r="EJ1043" s="1187"/>
      <c r="EK1043" s="1187"/>
      <c r="EL1043" s="1187"/>
      <c r="EM1043" s="1187"/>
      <c r="EN1043" s="1187"/>
      <c r="EO1043" s="1187"/>
      <c r="EP1043" s="1187"/>
      <c r="EQ1043" s="1187"/>
      <c r="ER1043" s="1187"/>
      <c r="ES1043" s="1187"/>
      <c r="ET1043" s="1187"/>
      <c r="EU1043" s="1187"/>
      <c r="EV1043" s="1187"/>
      <c r="EW1043" s="1187"/>
      <c r="EX1043" s="1187"/>
      <c r="EY1043" s="1187"/>
      <c r="EZ1043" s="1187"/>
      <c r="FA1043" s="1187"/>
      <c r="FB1043" s="1187"/>
      <c r="FC1043" s="1187"/>
      <c r="FD1043" s="1187"/>
      <c r="FE1043" s="1187"/>
      <c r="FF1043" s="1187"/>
      <c r="FG1043" s="1187"/>
      <c r="FH1043" s="1187"/>
      <c r="FI1043" s="1187"/>
      <c r="FJ1043" s="1187"/>
      <c r="FK1043" s="1187"/>
      <c r="FL1043" s="1187"/>
      <c r="FM1043" s="1187"/>
    </row>
    <row r="1044" spans="1:169" s="1275" customFormat="1" ht="18" customHeight="1">
      <c r="A1044" s="1225" t="s">
        <v>553</v>
      </c>
      <c r="B1044" s="1209" t="s">
        <v>42</v>
      </c>
      <c r="C1044" s="1210"/>
      <c r="D1044" s="1210"/>
      <c r="E1044" s="1230"/>
      <c r="F1044" s="1231"/>
      <c r="G1044" s="1231"/>
      <c r="H1044" s="1232"/>
      <c r="I1044" s="1227"/>
      <c r="J1044" s="1229" t="s">
        <v>42</v>
      </c>
      <c r="K1044" s="1229"/>
      <c r="L1044" s="1227"/>
      <c r="M1044" s="1227"/>
      <c r="N1044" s="1210" t="s">
        <v>42</v>
      </c>
      <c r="O1044" s="1210"/>
      <c r="P1044" s="1210"/>
      <c r="Q1044" s="1210"/>
      <c r="R1044" s="1210" t="s">
        <v>42</v>
      </c>
      <c r="S1044" s="1213"/>
      <c r="T1044" s="1187"/>
      <c r="U1044" s="1276"/>
      <c r="V1044" s="1276"/>
      <c r="W1044" s="1276"/>
      <c r="X1044" s="1276"/>
      <c r="Y1044" s="1276"/>
      <c r="Z1044" s="1276"/>
      <c r="AA1044" s="1276"/>
      <c r="AB1044" s="1276"/>
      <c r="AC1044" s="1276"/>
      <c r="AD1044" s="1276"/>
      <c r="AE1044" s="1276"/>
      <c r="AF1044" s="1276"/>
      <c r="AG1044" s="1276"/>
      <c r="AH1044" s="1276"/>
      <c r="AI1044" s="1276"/>
      <c r="AJ1044" s="1276"/>
      <c r="AK1044" s="1276"/>
      <c r="AL1044" s="1276"/>
      <c r="AM1044" s="1276"/>
      <c r="AN1044" s="1276"/>
      <c r="AO1044" s="1276"/>
      <c r="AP1044" s="1276"/>
      <c r="AQ1044" s="1276"/>
      <c r="AR1044" s="1276"/>
      <c r="AS1044" s="1276"/>
      <c r="AT1044" s="1187"/>
      <c r="AU1044" s="1187"/>
      <c r="AV1044" s="1187"/>
      <c r="AW1044" s="1187"/>
      <c r="AX1044" s="1187"/>
      <c r="AY1044" s="1187"/>
      <c r="AZ1044" s="1187"/>
      <c r="BA1044" s="1187"/>
      <c r="BB1044" s="1187"/>
      <c r="BC1044" s="1187"/>
      <c r="BD1044" s="1187"/>
      <c r="BE1044" s="1187"/>
      <c r="BF1044" s="1187"/>
      <c r="BG1044" s="1187"/>
      <c r="BH1044" s="1187"/>
      <c r="BI1044" s="1187"/>
      <c r="BJ1044" s="1187"/>
      <c r="BK1044" s="1187"/>
      <c r="BL1044" s="1187"/>
      <c r="BM1044" s="1187"/>
      <c r="BN1044" s="1187"/>
      <c r="BO1044" s="1187"/>
      <c r="BP1044" s="1187"/>
      <c r="BQ1044" s="1187"/>
      <c r="BR1044" s="1187"/>
      <c r="BS1044" s="1187"/>
      <c r="BT1044" s="1187"/>
      <c r="BU1044" s="1187"/>
      <c r="BV1044" s="1187"/>
      <c r="BW1044" s="1187"/>
      <c r="BX1044" s="1187"/>
      <c r="BY1044" s="1187"/>
      <c r="BZ1044" s="1187"/>
      <c r="CA1044" s="1187"/>
      <c r="CB1044" s="1187"/>
      <c r="CC1044" s="1187"/>
      <c r="CD1044" s="1187"/>
      <c r="CE1044" s="1187"/>
      <c r="CF1044" s="1187"/>
      <c r="CG1044" s="1187"/>
      <c r="CH1044" s="1187"/>
      <c r="CI1044" s="1187"/>
      <c r="CJ1044" s="1187"/>
      <c r="CK1044" s="1187"/>
      <c r="CL1044" s="1187"/>
      <c r="CM1044" s="1187"/>
      <c r="CN1044" s="1187"/>
      <c r="CO1044" s="1187"/>
      <c r="CP1044" s="1187"/>
      <c r="CQ1044" s="1187"/>
      <c r="CR1044" s="1187"/>
      <c r="CS1044" s="1187"/>
      <c r="CT1044" s="1187"/>
      <c r="CU1044" s="1187"/>
      <c r="CV1044" s="1187"/>
      <c r="CW1044" s="1187"/>
      <c r="CX1044" s="1187"/>
      <c r="CY1044" s="1187"/>
      <c r="CZ1044" s="1187"/>
      <c r="DA1044" s="1187"/>
      <c r="DB1044" s="1187"/>
      <c r="DC1044" s="1187"/>
      <c r="DD1044" s="1187"/>
      <c r="DE1044" s="1187"/>
      <c r="DF1044" s="1187"/>
      <c r="DG1044" s="1187"/>
      <c r="DH1044" s="1187"/>
      <c r="DI1044" s="1187"/>
      <c r="DJ1044" s="1187"/>
      <c r="DK1044" s="1187"/>
      <c r="DL1044" s="1187"/>
      <c r="DM1044" s="1187"/>
      <c r="DN1044" s="1187"/>
      <c r="DO1044" s="1187"/>
      <c r="DP1044" s="1187"/>
      <c r="DQ1044" s="1187"/>
      <c r="DR1044" s="1187"/>
      <c r="DS1044" s="1187"/>
      <c r="DT1044" s="1187"/>
      <c r="DU1044" s="1187"/>
      <c r="DV1044" s="1187"/>
      <c r="DW1044" s="1187"/>
      <c r="DX1044" s="1187"/>
      <c r="DY1044" s="1187"/>
      <c r="DZ1044" s="1187"/>
      <c r="EA1044" s="1187"/>
      <c r="EB1044" s="1187"/>
      <c r="EC1044" s="1187"/>
      <c r="ED1044" s="1187"/>
      <c r="EE1044" s="1187"/>
      <c r="EF1044" s="1187"/>
      <c r="EG1044" s="1187"/>
      <c r="EH1044" s="1187"/>
      <c r="EI1044" s="1187"/>
      <c r="EJ1044" s="1187"/>
      <c r="EK1044" s="1187"/>
      <c r="EL1044" s="1187"/>
      <c r="EM1044" s="1187"/>
      <c r="EN1044" s="1187"/>
      <c r="EO1044" s="1187"/>
      <c r="EP1044" s="1187"/>
      <c r="EQ1044" s="1187"/>
      <c r="ER1044" s="1187"/>
      <c r="ES1044" s="1187"/>
      <c r="ET1044" s="1187"/>
      <c r="EU1044" s="1187"/>
      <c r="EV1044" s="1187"/>
      <c r="EW1044" s="1187"/>
      <c r="EX1044" s="1187"/>
      <c r="EY1044" s="1187"/>
      <c r="EZ1044" s="1187"/>
      <c r="FA1044" s="1187"/>
      <c r="FB1044" s="1187"/>
      <c r="FC1044" s="1187"/>
      <c r="FD1044" s="1187"/>
      <c r="FE1044" s="1187"/>
      <c r="FF1044" s="1187"/>
      <c r="FG1044" s="1187"/>
      <c r="FH1044" s="1187"/>
      <c r="FI1044" s="1187"/>
      <c r="FJ1044" s="1187"/>
      <c r="FK1044" s="1187"/>
      <c r="FL1044" s="1187"/>
      <c r="FM1044" s="1187"/>
    </row>
    <row r="1045" spans="1:169" s="1275" customFormat="1" ht="18" customHeight="1">
      <c r="A1045" s="1225" t="s">
        <v>554</v>
      </c>
      <c r="B1045" s="1209" t="s">
        <v>42</v>
      </c>
      <c r="C1045" s="1210" t="s">
        <v>42</v>
      </c>
      <c r="D1045" s="1210" t="s">
        <v>42</v>
      </c>
      <c r="E1045" s="1215" t="s">
        <v>42</v>
      </c>
      <c r="F1045" s="1216" t="s">
        <v>42</v>
      </c>
      <c r="G1045" s="1216" t="s">
        <v>42</v>
      </c>
      <c r="H1045" s="1212" t="s">
        <v>42</v>
      </c>
      <c r="I1045" s="1210" t="s">
        <v>42</v>
      </c>
      <c r="J1045" s="1227"/>
      <c r="K1045" s="1229"/>
      <c r="L1045" s="1210" t="s">
        <v>42</v>
      </c>
      <c r="M1045" s="1210" t="s">
        <v>42</v>
      </c>
      <c r="N1045" s="1227"/>
      <c r="O1045" s="1210"/>
      <c r="P1045" s="1210" t="s">
        <v>42</v>
      </c>
      <c r="Q1045" s="1210" t="s">
        <v>42</v>
      </c>
      <c r="R1045" s="1210"/>
      <c r="S1045" s="1213"/>
      <c r="T1045" s="1187"/>
      <c r="U1045" s="1276"/>
      <c r="V1045" s="1276"/>
      <c r="W1045" s="1276"/>
      <c r="X1045" s="1276"/>
      <c r="Y1045" s="1276"/>
      <c r="Z1045" s="1276"/>
      <c r="AA1045" s="1276"/>
      <c r="AB1045" s="1276"/>
      <c r="AC1045" s="1276"/>
      <c r="AD1045" s="1276"/>
      <c r="AE1045" s="1276"/>
      <c r="AF1045" s="1276"/>
      <c r="AG1045" s="1276"/>
      <c r="AH1045" s="1276"/>
      <c r="AI1045" s="1276"/>
      <c r="AJ1045" s="1276"/>
      <c r="AK1045" s="1276"/>
      <c r="AL1045" s="1276"/>
      <c r="AM1045" s="1276"/>
      <c r="AN1045" s="1276"/>
      <c r="AO1045" s="1276"/>
      <c r="AP1045" s="1276"/>
      <c r="AQ1045" s="1276"/>
      <c r="AR1045" s="1276"/>
      <c r="AS1045" s="1276"/>
      <c r="AT1045" s="1187"/>
      <c r="AU1045" s="1187"/>
      <c r="AV1045" s="1187"/>
      <c r="AW1045" s="1187"/>
      <c r="AX1045" s="1187"/>
      <c r="AY1045" s="1187"/>
      <c r="AZ1045" s="1187"/>
      <c r="BA1045" s="1187"/>
      <c r="BB1045" s="1187"/>
      <c r="BC1045" s="1187"/>
      <c r="BD1045" s="1187"/>
      <c r="BE1045" s="1187"/>
      <c r="BF1045" s="1187"/>
      <c r="BG1045" s="1187"/>
      <c r="BH1045" s="1187"/>
      <c r="BI1045" s="1187"/>
      <c r="BJ1045" s="1187"/>
      <c r="BK1045" s="1187"/>
      <c r="BL1045" s="1187"/>
      <c r="BM1045" s="1187"/>
      <c r="BN1045" s="1187"/>
      <c r="BO1045" s="1187"/>
      <c r="BP1045" s="1187"/>
      <c r="BQ1045" s="1187"/>
      <c r="BR1045" s="1187"/>
      <c r="BS1045" s="1187"/>
      <c r="BT1045" s="1187"/>
      <c r="BU1045" s="1187"/>
      <c r="BV1045" s="1187"/>
      <c r="BW1045" s="1187"/>
      <c r="BX1045" s="1187"/>
      <c r="BY1045" s="1187"/>
      <c r="BZ1045" s="1187"/>
      <c r="CA1045" s="1187"/>
      <c r="CB1045" s="1187"/>
      <c r="CC1045" s="1187"/>
      <c r="CD1045" s="1187"/>
      <c r="CE1045" s="1187"/>
      <c r="CF1045" s="1187"/>
      <c r="CG1045" s="1187"/>
      <c r="CH1045" s="1187"/>
      <c r="CI1045" s="1187"/>
      <c r="CJ1045" s="1187"/>
      <c r="CK1045" s="1187"/>
      <c r="CL1045" s="1187"/>
      <c r="CM1045" s="1187"/>
      <c r="CN1045" s="1187"/>
      <c r="CO1045" s="1187"/>
      <c r="CP1045" s="1187"/>
      <c r="CQ1045" s="1187"/>
      <c r="CR1045" s="1187"/>
      <c r="CS1045" s="1187"/>
      <c r="CT1045" s="1187"/>
      <c r="CU1045" s="1187"/>
      <c r="CV1045" s="1187"/>
      <c r="CW1045" s="1187"/>
      <c r="CX1045" s="1187"/>
      <c r="CY1045" s="1187"/>
      <c r="CZ1045" s="1187"/>
      <c r="DA1045" s="1187"/>
      <c r="DB1045" s="1187"/>
      <c r="DC1045" s="1187"/>
      <c r="DD1045" s="1187"/>
      <c r="DE1045" s="1187"/>
      <c r="DF1045" s="1187"/>
      <c r="DG1045" s="1187"/>
      <c r="DH1045" s="1187"/>
      <c r="DI1045" s="1187"/>
      <c r="DJ1045" s="1187"/>
      <c r="DK1045" s="1187"/>
      <c r="DL1045" s="1187"/>
      <c r="DM1045" s="1187"/>
      <c r="DN1045" s="1187"/>
      <c r="DO1045" s="1187"/>
      <c r="DP1045" s="1187"/>
      <c r="DQ1045" s="1187"/>
      <c r="DR1045" s="1187"/>
      <c r="DS1045" s="1187"/>
      <c r="DT1045" s="1187"/>
      <c r="DU1045" s="1187"/>
      <c r="DV1045" s="1187"/>
      <c r="DW1045" s="1187"/>
      <c r="DX1045" s="1187"/>
      <c r="DY1045" s="1187"/>
      <c r="DZ1045" s="1187"/>
      <c r="EA1045" s="1187"/>
      <c r="EB1045" s="1187"/>
      <c r="EC1045" s="1187"/>
      <c r="ED1045" s="1187"/>
      <c r="EE1045" s="1187"/>
      <c r="EF1045" s="1187"/>
      <c r="EG1045" s="1187"/>
      <c r="EH1045" s="1187"/>
      <c r="EI1045" s="1187"/>
      <c r="EJ1045" s="1187"/>
      <c r="EK1045" s="1187"/>
      <c r="EL1045" s="1187"/>
      <c r="EM1045" s="1187"/>
      <c r="EN1045" s="1187"/>
      <c r="EO1045" s="1187"/>
      <c r="EP1045" s="1187"/>
      <c r="EQ1045" s="1187"/>
      <c r="ER1045" s="1187"/>
      <c r="ES1045" s="1187"/>
      <c r="ET1045" s="1187"/>
      <c r="EU1045" s="1187"/>
      <c r="EV1045" s="1187"/>
      <c r="EW1045" s="1187"/>
      <c r="EX1045" s="1187"/>
      <c r="EY1045" s="1187"/>
      <c r="EZ1045" s="1187"/>
      <c r="FA1045" s="1187"/>
      <c r="FB1045" s="1187"/>
      <c r="FC1045" s="1187"/>
      <c r="FD1045" s="1187"/>
      <c r="FE1045" s="1187"/>
      <c r="FF1045" s="1187"/>
      <c r="FG1045" s="1187"/>
      <c r="FH1045" s="1187"/>
      <c r="FI1045" s="1187"/>
      <c r="FJ1045" s="1187"/>
      <c r="FK1045" s="1187"/>
      <c r="FL1045" s="1187"/>
      <c r="FM1045" s="1187"/>
    </row>
    <row r="1046" spans="1:169" s="1275" customFormat="1" ht="18" customHeight="1" hidden="1">
      <c r="A1046" s="1226" t="s">
        <v>621</v>
      </c>
      <c r="B1046" s="1209"/>
      <c r="C1046" s="1227" t="e">
        <v>#DIV/0!</v>
      </c>
      <c r="D1046" s="1227" t="e">
        <v>#DIV/0!</v>
      </c>
      <c r="E1046" s="1215">
        <v>0</v>
      </c>
      <c r="F1046" s="1216">
        <v>0</v>
      </c>
      <c r="G1046" s="1216">
        <v>0</v>
      </c>
      <c r="H1046" s="1212">
        <v>0</v>
      </c>
      <c r="I1046" s="1210">
        <v>0</v>
      </c>
      <c r="J1046" s="1210">
        <v>0</v>
      </c>
      <c r="K1046" s="1210"/>
      <c r="L1046" s="1210">
        <v>0</v>
      </c>
      <c r="M1046" s="1210">
        <v>0</v>
      </c>
      <c r="N1046" s="1210">
        <v>0</v>
      </c>
      <c r="O1046" s="1210"/>
      <c r="P1046" s="1210">
        <v>0</v>
      </c>
      <c r="Q1046" s="1210">
        <v>0</v>
      </c>
      <c r="R1046" s="1210">
        <v>0</v>
      </c>
      <c r="S1046" s="1213"/>
      <c r="T1046" s="1187"/>
      <c r="U1046" s="1276"/>
      <c r="V1046" s="1276"/>
      <c r="W1046" s="1276"/>
      <c r="X1046" s="1276"/>
      <c r="Y1046" s="1276"/>
      <c r="Z1046" s="1276"/>
      <c r="AA1046" s="1276"/>
      <c r="AB1046" s="1276"/>
      <c r="AC1046" s="1276"/>
      <c r="AD1046" s="1276"/>
      <c r="AE1046" s="1276"/>
      <c r="AF1046" s="1276"/>
      <c r="AG1046" s="1276"/>
      <c r="AH1046" s="1276"/>
      <c r="AI1046" s="1276"/>
      <c r="AJ1046" s="1276"/>
      <c r="AK1046" s="1276"/>
      <c r="AL1046" s="1276"/>
      <c r="AM1046" s="1276"/>
      <c r="AN1046" s="1276"/>
      <c r="AO1046" s="1276"/>
      <c r="AP1046" s="1276"/>
      <c r="AQ1046" s="1276"/>
      <c r="AR1046" s="1276"/>
      <c r="AS1046" s="1276"/>
      <c r="AT1046" s="1187"/>
      <c r="AU1046" s="1187"/>
      <c r="AV1046" s="1187"/>
      <c r="AW1046" s="1187"/>
      <c r="AX1046" s="1187"/>
      <c r="AY1046" s="1187"/>
      <c r="AZ1046" s="1187"/>
      <c r="BA1046" s="1187"/>
      <c r="BB1046" s="1187"/>
      <c r="BC1046" s="1187"/>
      <c r="BD1046" s="1187"/>
      <c r="BE1046" s="1187"/>
      <c r="BF1046" s="1187"/>
      <c r="BG1046" s="1187"/>
      <c r="BH1046" s="1187"/>
      <c r="BI1046" s="1187"/>
      <c r="BJ1046" s="1187"/>
      <c r="BK1046" s="1187"/>
      <c r="BL1046" s="1187"/>
      <c r="BM1046" s="1187"/>
      <c r="BN1046" s="1187"/>
      <c r="BO1046" s="1187"/>
      <c r="BP1046" s="1187"/>
      <c r="BQ1046" s="1187"/>
      <c r="BR1046" s="1187"/>
      <c r="BS1046" s="1187"/>
      <c r="BT1046" s="1187"/>
      <c r="BU1046" s="1187"/>
      <c r="BV1046" s="1187"/>
      <c r="BW1046" s="1187"/>
      <c r="BX1046" s="1187"/>
      <c r="BY1046" s="1187"/>
      <c r="BZ1046" s="1187"/>
      <c r="CA1046" s="1187"/>
      <c r="CB1046" s="1187"/>
      <c r="CC1046" s="1187"/>
      <c r="CD1046" s="1187"/>
      <c r="CE1046" s="1187"/>
      <c r="CF1046" s="1187"/>
      <c r="CG1046" s="1187"/>
      <c r="CH1046" s="1187"/>
      <c r="CI1046" s="1187"/>
      <c r="CJ1046" s="1187"/>
      <c r="CK1046" s="1187"/>
      <c r="CL1046" s="1187"/>
      <c r="CM1046" s="1187"/>
      <c r="CN1046" s="1187"/>
      <c r="CO1046" s="1187"/>
      <c r="CP1046" s="1187"/>
      <c r="CQ1046" s="1187"/>
      <c r="CR1046" s="1187"/>
      <c r="CS1046" s="1187"/>
      <c r="CT1046" s="1187"/>
      <c r="CU1046" s="1187"/>
      <c r="CV1046" s="1187"/>
      <c r="CW1046" s="1187"/>
      <c r="CX1046" s="1187"/>
      <c r="CY1046" s="1187"/>
      <c r="CZ1046" s="1187"/>
      <c r="DA1046" s="1187"/>
      <c r="DB1046" s="1187"/>
      <c r="DC1046" s="1187"/>
      <c r="DD1046" s="1187"/>
      <c r="DE1046" s="1187"/>
      <c r="DF1046" s="1187"/>
      <c r="DG1046" s="1187"/>
      <c r="DH1046" s="1187"/>
      <c r="DI1046" s="1187"/>
      <c r="DJ1046" s="1187"/>
      <c r="DK1046" s="1187"/>
      <c r="DL1046" s="1187"/>
      <c r="DM1046" s="1187"/>
      <c r="DN1046" s="1187"/>
      <c r="DO1046" s="1187"/>
      <c r="DP1046" s="1187"/>
      <c r="DQ1046" s="1187"/>
      <c r="DR1046" s="1187"/>
      <c r="DS1046" s="1187"/>
      <c r="DT1046" s="1187"/>
      <c r="DU1046" s="1187"/>
      <c r="DV1046" s="1187"/>
      <c r="DW1046" s="1187"/>
      <c r="DX1046" s="1187"/>
      <c r="DY1046" s="1187"/>
      <c r="DZ1046" s="1187"/>
      <c r="EA1046" s="1187"/>
      <c r="EB1046" s="1187"/>
      <c r="EC1046" s="1187"/>
      <c r="ED1046" s="1187"/>
      <c r="EE1046" s="1187"/>
      <c r="EF1046" s="1187"/>
      <c r="EG1046" s="1187"/>
      <c r="EH1046" s="1187"/>
      <c r="EI1046" s="1187"/>
      <c r="EJ1046" s="1187"/>
      <c r="EK1046" s="1187"/>
      <c r="EL1046" s="1187"/>
      <c r="EM1046" s="1187"/>
      <c r="EN1046" s="1187"/>
      <c r="EO1046" s="1187"/>
      <c r="EP1046" s="1187"/>
      <c r="EQ1046" s="1187"/>
      <c r="ER1046" s="1187"/>
      <c r="ES1046" s="1187"/>
      <c r="ET1046" s="1187"/>
      <c r="EU1046" s="1187"/>
      <c r="EV1046" s="1187"/>
      <c r="EW1046" s="1187"/>
      <c r="EX1046" s="1187"/>
      <c r="EY1046" s="1187"/>
      <c r="EZ1046" s="1187"/>
      <c r="FA1046" s="1187"/>
      <c r="FB1046" s="1187"/>
      <c r="FC1046" s="1187"/>
      <c r="FD1046" s="1187"/>
      <c r="FE1046" s="1187"/>
      <c r="FF1046" s="1187"/>
      <c r="FG1046" s="1187"/>
      <c r="FH1046" s="1187"/>
      <c r="FI1046" s="1187"/>
      <c r="FJ1046" s="1187"/>
      <c r="FK1046" s="1187"/>
      <c r="FL1046" s="1187"/>
      <c r="FM1046" s="1187"/>
    </row>
    <row r="1047" spans="1:169" s="1275" customFormat="1" ht="18" customHeight="1" hidden="1">
      <c r="A1047" s="1225" t="s">
        <v>552</v>
      </c>
      <c r="B1047" s="1209" t="s">
        <v>42</v>
      </c>
      <c r="C1047" s="1210" t="e">
        <v>#DIV/0!</v>
      </c>
      <c r="D1047" s="1210" t="e">
        <v>#DIV/0!</v>
      </c>
      <c r="E1047" s="1230"/>
      <c r="F1047" s="1231"/>
      <c r="G1047" s="1231"/>
      <c r="H1047" s="1232"/>
      <c r="I1047" s="1227"/>
      <c r="J1047" s="1210" t="s">
        <v>42</v>
      </c>
      <c r="K1047" s="1210"/>
      <c r="L1047" s="1227"/>
      <c r="M1047" s="1227"/>
      <c r="N1047" s="1210" t="s">
        <v>42</v>
      </c>
      <c r="O1047" s="1210"/>
      <c r="P1047" s="1210">
        <v>0</v>
      </c>
      <c r="Q1047" s="1210">
        <v>0</v>
      </c>
      <c r="R1047" s="1210" t="s">
        <v>42</v>
      </c>
      <c r="S1047" s="1213"/>
      <c r="T1047" s="1187"/>
      <c r="U1047" s="1276"/>
      <c r="V1047" s="1276"/>
      <c r="W1047" s="1276"/>
      <c r="X1047" s="1276"/>
      <c r="Y1047" s="1276"/>
      <c r="Z1047" s="1276"/>
      <c r="AA1047" s="1276"/>
      <c r="AB1047" s="1276"/>
      <c r="AC1047" s="1276"/>
      <c r="AD1047" s="1276"/>
      <c r="AE1047" s="1276"/>
      <c r="AF1047" s="1276"/>
      <c r="AG1047" s="1276"/>
      <c r="AH1047" s="1276"/>
      <c r="AI1047" s="1276"/>
      <c r="AJ1047" s="1276"/>
      <c r="AK1047" s="1276"/>
      <c r="AL1047" s="1276"/>
      <c r="AM1047" s="1276"/>
      <c r="AN1047" s="1276"/>
      <c r="AO1047" s="1276"/>
      <c r="AP1047" s="1276"/>
      <c r="AQ1047" s="1276"/>
      <c r="AR1047" s="1276"/>
      <c r="AS1047" s="1276"/>
      <c r="AT1047" s="1187"/>
      <c r="AU1047" s="1187"/>
      <c r="AV1047" s="1187"/>
      <c r="AW1047" s="1187"/>
      <c r="AX1047" s="1187"/>
      <c r="AY1047" s="1187"/>
      <c r="AZ1047" s="1187"/>
      <c r="BA1047" s="1187"/>
      <c r="BB1047" s="1187"/>
      <c r="BC1047" s="1187"/>
      <c r="BD1047" s="1187"/>
      <c r="BE1047" s="1187"/>
      <c r="BF1047" s="1187"/>
      <c r="BG1047" s="1187"/>
      <c r="BH1047" s="1187"/>
      <c r="BI1047" s="1187"/>
      <c r="BJ1047" s="1187"/>
      <c r="BK1047" s="1187"/>
      <c r="BL1047" s="1187"/>
      <c r="BM1047" s="1187"/>
      <c r="BN1047" s="1187"/>
      <c r="BO1047" s="1187"/>
      <c r="BP1047" s="1187"/>
      <c r="BQ1047" s="1187"/>
      <c r="BR1047" s="1187"/>
      <c r="BS1047" s="1187"/>
      <c r="BT1047" s="1187"/>
      <c r="BU1047" s="1187"/>
      <c r="BV1047" s="1187"/>
      <c r="BW1047" s="1187"/>
      <c r="BX1047" s="1187"/>
      <c r="BY1047" s="1187"/>
      <c r="BZ1047" s="1187"/>
      <c r="CA1047" s="1187"/>
      <c r="CB1047" s="1187"/>
      <c r="CC1047" s="1187"/>
      <c r="CD1047" s="1187"/>
      <c r="CE1047" s="1187"/>
      <c r="CF1047" s="1187"/>
      <c r="CG1047" s="1187"/>
      <c r="CH1047" s="1187"/>
      <c r="CI1047" s="1187"/>
      <c r="CJ1047" s="1187"/>
      <c r="CK1047" s="1187"/>
      <c r="CL1047" s="1187"/>
      <c r="CM1047" s="1187"/>
      <c r="CN1047" s="1187"/>
      <c r="CO1047" s="1187"/>
      <c r="CP1047" s="1187"/>
      <c r="CQ1047" s="1187"/>
      <c r="CR1047" s="1187"/>
      <c r="CS1047" s="1187"/>
      <c r="CT1047" s="1187"/>
      <c r="CU1047" s="1187"/>
      <c r="CV1047" s="1187"/>
      <c r="CW1047" s="1187"/>
      <c r="CX1047" s="1187"/>
      <c r="CY1047" s="1187"/>
      <c r="CZ1047" s="1187"/>
      <c r="DA1047" s="1187"/>
      <c r="DB1047" s="1187"/>
      <c r="DC1047" s="1187"/>
      <c r="DD1047" s="1187"/>
      <c r="DE1047" s="1187"/>
      <c r="DF1047" s="1187"/>
      <c r="DG1047" s="1187"/>
      <c r="DH1047" s="1187"/>
      <c r="DI1047" s="1187"/>
      <c r="DJ1047" s="1187"/>
      <c r="DK1047" s="1187"/>
      <c r="DL1047" s="1187"/>
      <c r="DM1047" s="1187"/>
      <c r="DN1047" s="1187"/>
      <c r="DO1047" s="1187"/>
      <c r="DP1047" s="1187"/>
      <c r="DQ1047" s="1187"/>
      <c r="DR1047" s="1187"/>
      <c r="DS1047" s="1187"/>
      <c r="DT1047" s="1187"/>
      <c r="DU1047" s="1187"/>
      <c r="DV1047" s="1187"/>
      <c r="DW1047" s="1187"/>
      <c r="DX1047" s="1187"/>
      <c r="DY1047" s="1187"/>
      <c r="DZ1047" s="1187"/>
      <c r="EA1047" s="1187"/>
      <c r="EB1047" s="1187"/>
      <c r="EC1047" s="1187"/>
      <c r="ED1047" s="1187"/>
      <c r="EE1047" s="1187"/>
      <c r="EF1047" s="1187"/>
      <c r="EG1047" s="1187"/>
      <c r="EH1047" s="1187"/>
      <c r="EI1047" s="1187"/>
      <c r="EJ1047" s="1187"/>
      <c r="EK1047" s="1187"/>
      <c r="EL1047" s="1187"/>
      <c r="EM1047" s="1187"/>
      <c r="EN1047" s="1187"/>
      <c r="EO1047" s="1187"/>
      <c r="EP1047" s="1187"/>
      <c r="EQ1047" s="1187"/>
      <c r="ER1047" s="1187"/>
      <c r="ES1047" s="1187"/>
      <c r="ET1047" s="1187"/>
      <c r="EU1047" s="1187"/>
      <c r="EV1047" s="1187"/>
      <c r="EW1047" s="1187"/>
      <c r="EX1047" s="1187"/>
      <c r="EY1047" s="1187"/>
      <c r="EZ1047" s="1187"/>
      <c r="FA1047" s="1187"/>
      <c r="FB1047" s="1187"/>
      <c r="FC1047" s="1187"/>
      <c r="FD1047" s="1187"/>
      <c r="FE1047" s="1187"/>
      <c r="FF1047" s="1187"/>
      <c r="FG1047" s="1187"/>
      <c r="FH1047" s="1187"/>
      <c r="FI1047" s="1187"/>
      <c r="FJ1047" s="1187"/>
      <c r="FK1047" s="1187"/>
      <c r="FL1047" s="1187"/>
      <c r="FM1047" s="1187"/>
    </row>
    <row r="1048" spans="1:169" s="1275" customFormat="1" ht="18" customHeight="1" hidden="1">
      <c r="A1048" s="1225" t="s">
        <v>553</v>
      </c>
      <c r="B1048" s="1209" t="s">
        <v>42</v>
      </c>
      <c r="C1048" s="1210" t="e">
        <v>#DIV/0!</v>
      </c>
      <c r="D1048" s="1210" t="e">
        <v>#DIV/0!</v>
      </c>
      <c r="E1048" s="1230"/>
      <c r="F1048" s="1231"/>
      <c r="G1048" s="1231"/>
      <c r="H1048" s="1232"/>
      <c r="I1048" s="1227"/>
      <c r="J1048" s="1210" t="s">
        <v>42</v>
      </c>
      <c r="K1048" s="1210"/>
      <c r="L1048" s="1227"/>
      <c r="M1048" s="1227"/>
      <c r="N1048" s="1210" t="s">
        <v>42</v>
      </c>
      <c r="O1048" s="1210"/>
      <c r="P1048" s="1210">
        <v>0</v>
      </c>
      <c r="Q1048" s="1210">
        <v>0</v>
      </c>
      <c r="R1048" s="1210" t="s">
        <v>42</v>
      </c>
      <c r="S1048" s="1213"/>
      <c r="T1048" s="1187"/>
      <c r="U1048" s="1276"/>
      <c r="V1048" s="1276"/>
      <c r="W1048" s="1276"/>
      <c r="X1048" s="1276"/>
      <c r="Y1048" s="1276"/>
      <c r="Z1048" s="1276"/>
      <c r="AA1048" s="1276"/>
      <c r="AB1048" s="1276"/>
      <c r="AC1048" s="1276"/>
      <c r="AD1048" s="1276"/>
      <c r="AE1048" s="1276"/>
      <c r="AF1048" s="1276"/>
      <c r="AG1048" s="1276"/>
      <c r="AH1048" s="1276"/>
      <c r="AI1048" s="1276"/>
      <c r="AJ1048" s="1276"/>
      <c r="AK1048" s="1276"/>
      <c r="AL1048" s="1276"/>
      <c r="AM1048" s="1276"/>
      <c r="AN1048" s="1276"/>
      <c r="AO1048" s="1276"/>
      <c r="AP1048" s="1276"/>
      <c r="AQ1048" s="1276"/>
      <c r="AR1048" s="1276"/>
      <c r="AS1048" s="1276"/>
      <c r="AT1048" s="1187"/>
      <c r="AU1048" s="1187"/>
      <c r="AV1048" s="1187"/>
      <c r="AW1048" s="1187"/>
      <c r="AX1048" s="1187"/>
      <c r="AY1048" s="1187"/>
      <c r="AZ1048" s="1187"/>
      <c r="BA1048" s="1187"/>
      <c r="BB1048" s="1187"/>
      <c r="BC1048" s="1187"/>
      <c r="BD1048" s="1187"/>
      <c r="BE1048" s="1187"/>
      <c r="BF1048" s="1187"/>
      <c r="BG1048" s="1187"/>
      <c r="BH1048" s="1187"/>
      <c r="BI1048" s="1187"/>
      <c r="BJ1048" s="1187"/>
      <c r="BK1048" s="1187"/>
      <c r="BL1048" s="1187"/>
      <c r="BM1048" s="1187"/>
      <c r="BN1048" s="1187"/>
      <c r="BO1048" s="1187"/>
      <c r="BP1048" s="1187"/>
      <c r="BQ1048" s="1187"/>
      <c r="BR1048" s="1187"/>
      <c r="BS1048" s="1187"/>
      <c r="BT1048" s="1187"/>
      <c r="BU1048" s="1187"/>
      <c r="BV1048" s="1187"/>
      <c r="BW1048" s="1187"/>
      <c r="BX1048" s="1187"/>
      <c r="BY1048" s="1187"/>
      <c r="BZ1048" s="1187"/>
      <c r="CA1048" s="1187"/>
      <c r="CB1048" s="1187"/>
      <c r="CC1048" s="1187"/>
      <c r="CD1048" s="1187"/>
      <c r="CE1048" s="1187"/>
      <c r="CF1048" s="1187"/>
      <c r="CG1048" s="1187"/>
      <c r="CH1048" s="1187"/>
      <c r="CI1048" s="1187"/>
      <c r="CJ1048" s="1187"/>
      <c r="CK1048" s="1187"/>
      <c r="CL1048" s="1187"/>
      <c r="CM1048" s="1187"/>
      <c r="CN1048" s="1187"/>
      <c r="CO1048" s="1187"/>
      <c r="CP1048" s="1187"/>
      <c r="CQ1048" s="1187"/>
      <c r="CR1048" s="1187"/>
      <c r="CS1048" s="1187"/>
      <c r="CT1048" s="1187"/>
      <c r="CU1048" s="1187"/>
      <c r="CV1048" s="1187"/>
      <c r="CW1048" s="1187"/>
      <c r="CX1048" s="1187"/>
      <c r="CY1048" s="1187"/>
      <c r="CZ1048" s="1187"/>
      <c r="DA1048" s="1187"/>
      <c r="DB1048" s="1187"/>
      <c r="DC1048" s="1187"/>
      <c r="DD1048" s="1187"/>
      <c r="DE1048" s="1187"/>
      <c r="DF1048" s="1187"/>
      <c r="DG1048" s="1187"/>
      <c r="DH1048" s="1187"/>
      <c r="DI1048" s="1187"/>
      <c r="DJ1048" s="1187"/>
      <c r="DK1048" s="1187"/>
      <c r="DL1048" s="1187"/>
      <c r="DM1048" s="1187"/>
      <c r="DN1048" s="1187"/>
      <c r="DO1048" s="1187"/>
      <c r="DP1048" s="1187"/>
      <c r="DQ1048" s="1187"/>
      <c r="DR1048" s="1187"/>
      <c r="DS1048" s="1187"/>
      <c r="DT1048" s="1187"/>
      <c r="DU1048" s="1187"/>
      <c r="DV1048" s="1187"/>
      <c r="DW1048" s="1187"/>
      <c r="DX1048" s="1187"/>
      <c r="DY1048" s="1187"/>
      <c r="DZ1048" s="1187"/>
      <c r="EA1048" s="1187"/>
      <c r="EB1048" s="1187"/>
      <c r="EC1048" s="1187"/>
      <c r="ED1048" s="1187"/>
      <c r="EE1048" s="1187"/>
      <c r="EF1048" s="1187"/>
      <c r="EG1048" s="1187"/>
      <c r="EH1048" s="1187"/>
      <c r="EI1048" s="1187"/>
      <c r="EJ1048" s="1187"/>
      <c r="EK1048" s="1187"/>
      <c r="EL1048" s="1187"/>
      <c r="EM1048" s="1187"/>
      <c r="EN1048" s="1187"/>
      <c r="EO1048" s="1187"/>
      <c r="EP1048" s="1187"/>
      <c r="EQ1048" s="1187"/>
      <c r="ER1048" s="1187"/>
      <c r="ES1048" s="1187"/>
      <c r="ET1048" s="1187"/>
      <c r="EU1048" s="1187"/>
      <c r="EV1048" s="1187"/>
      <c r="EW1048" s="1187"/>
      <c r="EX1048" s="1187"/>
      <c r="EY1048" s="1187"/>
      <c r="EZ1048" s="1187"/>
      <c r="FA1048" s="1187"/>
      <c r="FB1048" s="1187"/>
      <c r="FC1048" s="1187"/>
      <c r="FD1048" s="1187"/>
      <c r="FE1048" s="1187"/>
      <c r="FF1048" s="1187"/>
      <c r="FG1048" s="1187"/>
      <c r="FH1048" s="1187"/>
      <c r="FI1048" s="1187"/>
      <c r="FJ1048" s="1187"/>
      <c r="FK1048" s="1187"/>
      <c r="FL1048" s="1187"/>
      <c r="FM1048" s="1187"/>
    </row>
    <row r="1049" spans="1:169" s="1275" customFormat="1" ht="18" customHeight="1" hidden="1">
      <c r="A1049" s="1225" t="s">
        <v>554</v>
      </c>
      <c r="B1049" s="1209" t="s">
        <v>42</v>
      </c>
      <c r="C1049" s="1210" t="s">
        <v>42</v>
      </c>
      <c r="D1049" s="1210" t="s">
        <v>42</v>
      </c>
      <c r="E1049" s="1215" t="s">
        <v>42</v>
      </c>
      <c r="F1049" s="1216" t="s">
        <v>42</v>
      </c>
      <c r="G1049" s="1216" t="s">
        <v>42</v>
      </c>
      <c r="H1049" s="1212" t="s">
        <v>42</v>
      </c>
      <c r="I1049" s="1210" t="s">
        <v>42</v>
      </c>
      <c r="J1049" s="1227"/>
      <c r="K1049" s="1210"/>
      <c r="L1049" s="1210" t="s">
        <v>42</v>
      </c>
      <c r="M1049" s="1210" t="s">
        <v>42</v>
      </c>
      <c r="N1049" s="1227"/>
      <c r="O1049" s="1210"/>
      <c r="P1049" s="1210" t="s">
        <v>42</v>
      </c>
      <c r="Q1049" s="1210" t="s">
        <v>42</v>
      </c>
      <c r="R1049" s="1210">
        <v>0</v>
      </c>
      <c r="S1049" s="1213"/>
      <c r="T1049" s="1187"/>
      <c r="U1049" s="1276"/>
      <c r="V1049" s="1276"/>
      <c r="W1049" s="1276"/>
      <c r="X1049" s="1276"/>
      <c r="Y1049" s="1276"/>
      <c r="Z1049" s="1276"/>
      <c r="AA1049" s="1276"/>
      <c r="AB1049" s="1276"/>
      <c r="AC1049" s="1276"/>
      <c r="AD1049" s="1276"/>
      <c r="AE1049" s="1276"/>
      <c r="AF1049" s="1276"/>
      <c r="AG1049" s="1276"/>
      <c r="AH1049" s="1276"/>
      <c r="AI1049" s="1276"/>
      <c r="AJ1049" s="1276"/>
      <c r="AK1049" s="1276"/>
      <c r="AL1049" s="1276"/>
      <c r="AM1049" s="1276"/>
      <c r="AN1049" s="1276"/>
      <c r="AO1049" s="1276"/>
      <c r="AP1049" s="1276"/>
      <c r="AQ1049" s="1276"/>
      <c r="AR1049" s="1276"/>
      <c r="AS1049" s="1276"/>
      <c r="AT1049" s="1187"/>
      <c r="AU1049" s="1187"/>
      <c r="AV1049" s="1187"/>
      <c r="AW1049" s="1187"/>
      <c r="AX1049" s="1187"/>
      <c r="AY1049" s="1187"/>
      <c r="AZ1049" s="1187"/>
      <c r="BA1049" s="1187"/>
      <c r="BB1049" s="1187"/>
      <c r="BC1049" s="1187"/>
      <c r="BD1049" s="1187"/>
      <c r="BE1049" s="1187"/>
      <c r="BF1049" s="1187"/>
      <c r="BG1049" s="1187"/>
      <c r="BH1049" s="1187"/>
      <c r="BI1049" s="1187"/>
      <c r="BJ1049" s="1187"/>
      <c r="BK1049" s="1187"/>
      <c r="BL1049" s="1187"/>
      <c r="BM1049" s="1187"/>
      <c r="BN1049" s="1187"/>
      <c r="BO1049" s="1187"/>
      <c r="BP1049" s="1187"/>
      <c r="BQ1049" s="1187"/>
      <c r="BR1049" s="1187"/>
      <c r="BS1049" s="1187"/>
      <c r="BT1049" s="1187"/>
      <c r="BU1049" s="1187"/>
      <c r="BV1049" s="1187"/>
      <c r="BW1049" s="1187"/>
      <c r="BX1049" s="1187"/>
      <c r="BY1049" s="1187"/>
      <c r="BZ1049" s="1187"/>
      <c r="CA1049" s="1187"/>
      <c r="CB1049" s="1187"/>
      <c r="CC1049" s="1187"/>
      <c r="CD1049" s="1187"/>
      <c r="CE1049" s="1187"/>
      <c r="CF1049" s="1187"/>
      <c r="CG1049" s="1187"/>
      <c r="CH1049" s="1187"/>
      <c r="CI1049" s="1187"/>
      <c r="CJ1049" s="1187"/>
      <c r="CK1049" s="1187"/>
      <c r="CL1049" s="1187"/>
      <c r="CM1049" s="1187"/>
      <c r="CN1049" s="1187"/>
      <c r="CO1049" s="1187"/>
      <c r="CP1049" s="1187"/>
      <c r="CQ1049" s="1187"/>
      <c r="CR1049" s="1187"/>
      <c r="CS1049" s="1187"/>
      <c r="CT1049" s="1187"/>
      <c r="CU1049" s="1187"/>
      <c r="CV1049" s="1187"/>
      <c r="CW1049" s="1187"/>
      <c r="CX1049" s="1187"/>
      <c r="CY1049" s="1187"/>
      <c r="CZ1049" s="1187"/>
      <c r="DA1049" s="1187"/>
      <c r="DB1049" s="1187"/>
      <c r="DC1049" s="1187"/>
      <c r="DD1049" s="1187"/>
      <c r="DE1049" s="1187"/>
      <c r="DF1049" s="1187"/>
      <c r="DG1049" s="1187"/>
      <c r="DH1049" s="1187"/>
      <c r="DI1049" s="1187"/>
      <c r="DJ1049" s="1187"/>
      <c r="DK1049" s="1187"/>
      <c r="DL1049" s="1187"/>
      <c r="DM1049" s="1187"/>
      <c r="DN1049" s="1187"/>
      <c r="DO1049" s="1187"/>
      <c r="DP1049" s="1187"/>
      <c r="DQ1049" s="1187"/>
      <c r="DR1049" s="1187"/>
      <c r="DS1049" s="1187"/>
      <c r="DT1049" s="1187"/>
      <c r="DU1049" s="1187"/>
      <c r="DV1049" s="1187"/>
      <c r="DW1049" s="1187"/>
      <c r="DX1049" s="1187"/>
      <c r="DY1049" s="1187"/>
      <c r="DZ1049" s="1187"/>
      <c r="EA1049" s="1187"/>
      <c r="EB1049" s="1187"/>
      <c r="EC1049" s="1187"/>
      <c r="ED1049" s="1187"/>
      <c r="EE1049" s="1187"/>
      <c r="EF1049" s="1187"/>
      <c r="EG1049" s="1187"/>
      <c r="EH1049" s="1187"/>
      <c r="EI1049" s="1187"/>
      <c r="EJ1049" s="1187"/>
      <c r="EK1049" s="1187"/>
      <c r="EL1049" s="1187"/>
      <c r="EM1049" s="1187"/>
      <c r="EN1049" s="1187"/>
      <c r="EO1049" s="1187"/>
      <c r="EP1049" s="1187"/>
      <c r="EQ1049" s="1187"/>
      <c r="ER1049" s="1187"/>
      <c r="ES1049" s="1187"/>
      <c r="ET1049" s="1187"/>
      <c r="EU1049" s="1187"/>
      <c r="EV1049" s="1187"/>
      <c r="EW1049" s="1187"/>
      <c r="EX1049" s="1187"/>
      <c r="EY1049" s="1187"/>
      <c r="EZ1049" s="1187"/>
      <c r="FA1049" s="1187"/>
      <c r="FB1049" s="1187"/>
      <c r="FC1049" s="1187"/>
      <c r="FD1049" s="1187"/>
      <c r="FE1049" s="1187"/>
      <c r="FF1049" s="1187"/>
      <c r="FG1049" s="1187"/>
      <c r="FH1049" s="1187"/>
      <c r="FI1049" s="1187"/>
      <c r="FJ1049" s="1187"/>
      <c r="FK1049" s="1187"/>
      <c r="FL1049" s="1187"/>
      <c r="FM1049" s="1187"/>
    </row>
    <row r="1050" spans="1:169" s="1275" customFormat="1" ht="18" customHeight="1" hidden="1">
      <c r="A1050" s="1226" t="s">
        <v>621</v>
      </c>
      <c r="B1050" s="1209"/>
      <c r="C1050" s="1227" t="e">
        <v>#DIV/0!</v>
      </c>
      <c r="D1050" s="1227" t="e">
        <v>#DIV/0!</v>
      </c>
      <c r="E1050" s="1215">
        <v>0</v>
      </c>
      <c r="F1050" s="1216">
        <v>0</v>
      </c>
      <c r="G1050" s="1216">
        <v>0</v>
      </c>
      <c r="H1050" s="1212">
        <v>0</v>
      </c>
      <c r="I1050" s="1210">
        <v>0</v>
      </c>
      <c r="J1050" s="1210">
        <v>0</v>
      </c>
      <c r="K1050" s="1210"/>
      <c r="L1050" s="1210">
        <v>0</v>
      </c>
      <c r="M1050" s="1210">
        <v>0</v>
      </c>
      <c r="N1050" s="1210">
        <v>0</v>
      </c>
      <c r="O1050" s="1210"/>
      <c r="P1050" s="1210">
        <v>0</v>
      </c>
      <c r="Q1050" s="1210">
        <v>0</v>
      </c>
      <c r="R1050" s="1210">
        <v>0</v>
      </c>
      <c r="S1050" s="1213"/>
      <c r="T1050" s="1187"/>
      <c r="U1050" s="1276"/>
      <c r="V1050" s="1276"/>
      <c r="W1050" s="1276"/>
      <c r="X1050" s="1276"/>
      <c r="Y1050" s="1276"/>
      <c r="Z1050" s="1276"/>
      <c r="AA1050" s="1276"/>
      <c r="AB1050" s="1276"/>
      <c r="AC1050" s="1276"/>
      <c r="AD1050" s="1276"/>
      <c r="AE1050" s="1276"/>
      <c r="AF1050" s="1276"/>
      <c r="AG1050" s="1276"/>
      <c r="AH1050" s="1276"/>
      <c r="AI1050" s="1276"/>
      <c r="AJ1050" s="1276"/>
      <c r="AK1050" s="1276"/>
      <c r="AL1050" s="1276"/>
      <c r="AM1050" s="1276"/>
      <c r="AN1050" s="1276"/>
      <c r="AO1050" s="1276"/>
      <c r="AP1050" s="1276"/>
      <c r="AQ1050" s="1276"/>
      <c r="AR1050" s="1276"/>
      <c r="AS1050" s="1276"/>
      <c r="AT1050" s="1187"/>
      <c r="AU1050" s="1187"/>
      <c r="AV1050" s="1187"/>
      <c r="AW1050" s="1187"/>
      <c r="AX1050" s="1187"/>
      <c r="AY1050" s="1187"/>
      <c r="AZ1050" s="1187"/>
      <c r="BA1050" s="1187"/>
      <c r="BB1050" s="1187"/>
      <c r="BC1050" s="1187"/>
      <c r="BD1050" s="1187"/>
      <c r="BE1050" s="1187"/>
      <c r="BF1050" s="1187"/>
      <c r="BG1050" s="1187"/>
      <c r="BH1050" s="1187"/>
      <c r="BI1050" s="1187"/>
      <c r="BJ1050" s="1187"/>
      <c r="BK1050" s="1187"/>
      <c r="BL1050" s="1187"/>
      <c r="BM1050" s="1187"/>
      <c r="BN1050" s="1187"/>
      <c r="BO1050" s="1187"/>
      <c r="BP1050" s="1187"/>
      <c r="BQ1050" s="1187"/>
      <c r="BR1050" s="1187"/>
      <c r="BS1050" s="1187"/>
      <c r="BT1050" s="1187"/>
      <c r="BU1050" s="1187"/>
      <c r="BV1050" s="1187"/>
      <c r="BW1050" s="1187"/>
      <c r="BX1050" s="1187"/>
      <c r="BY1050" s="1187"/>
      <c r="BZ1050" s="1187"/>
      <c r="CA1050" s="1187"/>
      <c r="CB1050" s="1187"/>
      <c r="CC1050" s="1187"/>
      <c r="CD1050" s="1187"/>
      <c r="CE1050" s="1187"/>
      <c r="CF1050" s="1187"/>
      <c r="CG1050" s="1187"/>
      <c r="CH1050" s="1187"/>
      <c r="CI1050" s="1187"/>
      <c r="CJ1050" s="1187"/>
      <c r="CK1050" s="1187"/>
      <c r="CL1050" s="1187"/>
      <c r="CM1050" s="1187"/>
      <c r="CN1050" s="1187"/>
      <c r="CO1050" s="1187"/>
      <c r="CP1050" s="1187"/>
      <c r="CQ1050" s="1187"/>
      <c r="CR1050" s="1187"/>
      <c r="CS1050" s="1187"/>
      <c r="CT1050" s="1187"/>
      <c r="CU1050" s="1187"/>
      <c r="CV1050" s="1187"/>
      <c r="CW1050" s="1187"/>
      <c r="CX1050" s="1187"/>
      <c r="CY1050" s="1187"/>
      <c r="CZ1050" s="1187"/>
      <c r="DA1050" s="1187"/>
      <c r="DB1050" s="1187"/>
      <c r="DC1050" s="1187"/>
      <c r="DD1050" s="1187"/>
      <c r="DE1050" s="1187"/>
      <c r="DF1050" s="1187"/>
      <c r="DG1050" s="1187"/>
      <c r="DH1050" s="1187"/>
      <c r="DI1050" s="1187"/>
      <c r="DJ1050" s="1187"/>
      <c r="DK1050" s="1187"/>
      <c r="DL1050" s="1187"/>
      <c r="DM1050" s="1187"/>
      <c r="DN1050" s="1187"/>
      <c r="DO1050" s="1187"/>
      <c r="DP1050" s="1187"/>
      <c r="DQ1050" s="1187"/>
      <c r="DR1050" s="1187"/>
      <c r="DS1050" s="1187"/>
      <c r="DT1050" s="1187"/>
      <c r="DU1050" s="1187"/>
      <c r="DV1050" s="1187"/>
      <c r="DW1050" s="1187"/>
      <c r="DX1050" s="1187"/>
      <c r="DY1050" s="1187"/>
      <c r="DZ1050" s="1187"/>
      <c r="EA1050" s="1187"/>
      <c r="EB1050" s="1187"/>
      <c r="EC1050" s="1187"/>
      <c r="ED1050" s="1187"/>
      <c r="EE1050" s="1187"/>
      <c r="EF1050" s="1187"/>
      <c r="EG1050" s="1187"/>
      <c r="EH1050" s="1187"/>
      <c r="EI1050" s="1187"/>
      <c r="EJ1050" s="1187"/>
      <c r="EK1050" s="1187"/>
      <c r="EL1050" s="1187"/>
      <c r="EM1050" s="1187"/>
      <c r="EN1050" s="1187"/>
      <c r="EO1050" s="1187"/>
      <c r="EP1050" s="1187"/>
      <c r="EQ1050" s="1187"/>
      <c r="ER1050" s="1187"/>
      <c r="ES1050" s="1187"/>
      <c r="ET1050" s="1187"/>
      <c r="EU1050" s="1187"/>
      <c r="EV1050" s="1187"/>
      <c r="EW1050" s="1187"/>
      <c r="EX1050" s="1187"/>
      <c r="EY1050" s="1187"/>
      <c r="EZ1050" s="1187"/>
      <c r="FA1050" s="1187"/>
      <c r="FB1050" s="1187"/>
      <c r="FC1050" s="1187"/>
      <c r="FD1050" s="1187"/>
      <c r="FE1050" s="1187"/>
      <c r="FF1050" s="1187"/>
      <c r="FG1050" s="1187"/>
      <c r="FH1050" s="1187"/>
      <c r="FI1050" s="1187"/>
      <c r="FJ1050" s="1187"/>
      <c r="FK1050" s="1187"/>
      <c r="FL1050" s="1187"/>
      <c r="FM1050" s="1187"/>
    </row>
    <row r="1051" spans="1:169" s="1275" customFormat="1" ht="18" customHeight="1" hidden="1">
      <c r="A1051" s="1225" t="s">
        <v>552</v>
      </c>
      <c r="B1051" s="1209" t="s">
        <v>42</v>
      </c>
      <c r="C1051" s="1210" t="e">
        <v>#DIV/0!</v>
      </c>
      <c r="D1051" s="1210" t="e">
        <v>#DIV/0!</v>
      </c>
      <c r="E1051" s="1230"/>
      <c r="F1051" s="1231"/>
      <c r="G1051" s="1231"/>
      <c r="H1051" s="1232"/>
      <c r="I1051" s="1227"/>
      <c r="J1051" s="1210" t="s">
        <v>42</v>
      </c>
      <c r="K1051" s="1210"/>
      <c r="L1051" s="1227"/>
      <c r="M1051" s="1227"/>
      <c r="N1051" s="1210" t="s">
        <v>42</v>
      </c>
      <c r="O1051" s="1210"/>
      <c r="P1051" s="1210">
        <v>0</v>
      </c>
      <c r="Q1051" s="1210">
        <v>0</v>
      </c>
      <c r="R1051" s="1210" t="s">
        <v>42</v>
      </c>
      <c r="S1051" s="1213"/>
      <c r="T1051" s="1187"/>
      <c r="U1051" s="1276"/>
      <c r="V1051" s="1276"/>
      <c r="W1051" s="1276"/>
      <c r="X1051" s="1276"/>
      <c r="Y1051" s="1276"/>
      <c r="Z1051" s="1276"/>
      <c r="AA1051" s="1276"/>
      <c r="AB1051" s="1276"/>
      <c r="AC1051" s="1276"/>
      <c r="AD1051" s="1276"/>
      <c r="AE1051" s="1276"/>
      <c r="AF1051" s="1276"/>
      <c r="AG1051" s="1276"/>
      <c r="AH1051" s="1276"/>
      <c r="AI1051" s="1276"/>
      <c r="AJ1051" s="1276"/>
      <c r="AK1051" s="1276"/>
      <c r="AL1051" s="1276"/>
      <c r="AM1051" s="1276"/>
      <c r="AN1051" s="1276"/>
      <c r="AO1051" s="1276"/>
      <c r="AP1051" s="1276"/>
      <c r="AQ1051" s="1276"/>
      <c r="AR1051" s="1276"/>
      <c r="AS1051" s="1276"/>
      <c r="AT1051" s="1187"/>
      <c r="AU1051" s="1187"/>
      <c r="AV1051" s="1187"/>
      <c r="AW1051" s="1187"/>
      <c r="AX1051" s="1187"/>
      <c r="AY1051" s="1187"/>
      <c r="AZ1051" s="1187"/>
      <c r="BA1051" s="1187"/>
      <c r="BB1051" s="1187"/>
      <c r="BC1051" s="1187"/>
      <c r="BD1051" s="1187"/>
      <c r="BE1051" s="1187"/>
      <c r="BF1051" s="1187"/>
      <c r="BG1051" s="1187"/>
      <c r="BH1051" s="1187"/>
      <c r="BI1051" s="1187"/>
      <c r="BJ1051" s="1187"/>
      <c r="BK1051" s="1187"/>
      <c r="BL1051" s="1187"/>
      <c r="BM1051" s="1187"/>
      <c r="BN1051" s="1187"/>
      <c r="BO1051" s="1187"/>
      <c r="BP1051" s="1187"/>
      <c r="BQ1051" s="1187"/>
      <c r="BR1051" s="1187"/>
      <c r="BS1051" s="1187"/>
      <c r="BT1051" s="1187"/>
      <c r="BU1051" s="1187"/>
      <c r="BV1051" s="1187"/>
      <c r="BW1051" s="1187"/>
      <c r="BX1051" s="1187"/>
      <c r="BY1051" s="1187"/>
      <c r="BZ1051" s="1187"/>
      <c r="CA1051" s="1187"/>
      <c r="CB1051" s="1187"/>
      <c r="CC1051" s="1187"/>
      <c r="CD1051" s="1187"/>
      <c r="CE1051" s="1187"/>
      <c r="CF1051" s="1187"/>
      <c r="CG1051" s="1187"/>
      <c r="CH1051" s="1187"/>
      <c r="CI1051" s="1187"/>
      <c r="CJ1051" s="1187"/>
      <c r="CK1051" s="1187"/>
      <c r="CL1051" s="1187"/>
      <c r="CM1051" s="1187"/>
      <c r="CN1051" s="1187"/>
      <c r="CO1051" s="1187"/>
      <c r="CP1051" s="1187"/>
      <c r="CQ1051" s="1187"/>
      <c r="CR1051" s="1187"/>
      <c r="CS1051" s="1187"/>
      <c r="CT1051" s="1187"/>
      <c r="CU1051" s="1187"/>
      <c r="CV1051" s="1187"/>
      <c r="CW1051" s="1187"/>
      <c r="CX1051" s="1187"/>
      <c r="CY1051" s="1187"/>
      <c r="CZ1051" s="1187"/>
      <c r="DA1051" s="1187"/>
      <c r="DB1051" s="1187"/>
      <c r="DC1051" s="1187"/>
      <c r="DD1051" s="1187"/>
      <c r="DE1051" s="1187"/>
      <c r="DF1051" s="1187"/>
      <c r="DG1051" s="1187"/>
      <c r="DH1051" s="1187"/>
      <c r="DI1051" s="1187"/>
      <c r="DJ1051" s="1187"/>
      <c r="DK1051" s="1187"/>
      <c r="DL1051" s="1187"/>
      <c r="DM1051" s="1187"/>
      <c r="DN1051" s="1187"/>
      <c r="DO1051" s="1187"/>
      <c r="DP1051" s="1187"/>
      <c r="DQ1051" s="1187"/>
      <c r="DR1051" s="1187"/>
      <c r="DS1051" s="1187"/>
      <c r="DT1051" s="1187"/>
      <c r="DU1051" s="1187"/>
      <c r="DV1051" s="1187"/>
      <c r="DW1051" s="1187"/>
      <c r="DX1051" s="1187"/>
      <c r="DY1051" s="1187"/>
      <c r="DZ1051" s="1187"/>
      <c r="EA1051" s="1187"/>
      <c r="EB1051" s="1187"/>
      <c r="EC1051" s="1187"/>
      <c r="ED1051" s="1187"/>
      <c r="EE1051" s="1187"/>
      <c r="EF1051" s="1187"/>
      <c r="EG1051" s="1187"/>
      <c r="EH1051" s="1187"/>
      <c r="EI1051" s="1187"/>
      <c r="EJ1051" s="1187"/>
      <c r="EK1051" s="1187"/>
      <c r="EL1051" s="1187"/>
      <c r="EM1051" s="1187"/>
      <c r="EN1051" s="1187"/>
      <c r="EO1051" s="1187"/>
      <c r="EP1051" s="1187"/>
      <c r="EQ1051" s="1187"/>
      <c r="ER1051" s="1187"/>
      <c r="ES1051" s="1187"/>
      <c r="ET1051" s="1187"/>
      <c r="EU1051" s="1187"/>
      <c r="EV1051" s="1187"/>
      <c r="EW1051" s="1187"/>
      <c r="EX1051" s="1187"/>
      <c r="EY1051" s="1187"/>
      <c r="EZ1051" s="1187"/>
      <c r="FA1051" s="1187"/>
      <c r="FB1051" s="1187"/>
      <c r="FC1051" s="1187"/>
      <c r="FD1051" s="1187"/>
      <c r="FE1051" s="1187"/>
      <c r="FF1051" s="1187"/>
      <c r="FG1051" s="1187"/>
      <c r="FH1051" s="1187"/>
      <c r="FI1051" s="1187"/>
      <c r="FJ1051" s="1187"/>
      <c r="FK1051" s="1187"/>
      <c r="FL1051" s="1187"/>
      <c r="FM1051" s="1187"/>
    </row>
    <row r="1052" spans="1:169" s="1275" customFormat="1" ht="18" customHeight="1" hidden="1">
      <c r="A1052" s="1225" t="s">
        <v>553</v>
      </c>
      <c r="B1052" s="1209" t="s">
        <v>42</v>
      </c>
      <c r="C1052" s="1210" t="e">
        <v>#DIV/0!</v>
      </c>
      <c r="D1052" s="1210" t="e">
        <v>#DIV/0!</v>
      </c>
      <c r="E1052" s="1230"/>
      <c r="F1052" s="1231"/>
      <c r="G1052" s="1231"/>
      <c r="H1052" s="1232"/>
      <c r="I1052" s="1227"/>
      <c r="J1052" s="1210" t="s">
        <v>42</v>
      </c>
      <c r="K1052" s="1210"/>
      <c r="L1052" s="1227"/>
      <c r="M1052" s="1227"/>
      <c r="N1052" s="1210" t="s">
        <v>42</v>
      </c>
      <c r="O1052" s="1210"/>
      <c r="P1052" s="1210">
        <v>0</v>
      </c>
      <c r="Q1052" s="1210">
        <v>0</v>
      </c>
      <c r="R1052" s="1210" t="s">
        <v>42</v>
      </c>
      <c r="S1052" s="1213"/>
      <c r="T1052" s="1187"/>
      <c r="U1052" s="1276"/>
      <c r="V1052" s="1276"/>
      <c r="W1052" s="1276"/>
      <c r="X1052" s="1276"/>
      <c r="Y1052" s="1276"/>
      <c r="Z1052" s="1276"/>
      <c r="AA1052" s="1276"/>
      <c r="AB1052" s="1276"/>
      <c r="AC1052" s="1276"/>
      <c r="AD1052" s="1276"/>
      <c r="AE1052" s="1276"/>
      <c r="AF1052" s="1276"/>
      <c r="AG1052" s="1276"/>
      <c r="AH1052" s="1276"/>
      <c r="AI1052" s="1276"/>
      <c r="AJ1052" s="1276"/>
      <c r="AK1052" s="1276"/>
      <c r="AL1052" s="1276"/>
      <c r="AM1052" s="1276"/>
      <c r="AN1052" s="1276"/>
      <c r="AO1052" s="1276"/>
      <c r="AP1052" s="1276"/>
      <c r="AQ1052" s="1276"/>
      <c r="AR1052" s="1276"/>
      <c r="AS1052" s="1276"/>
      <c r="AT1052" s="1187"/>
      <c r="AU1052" s="1187"/>
      <c r="AV1052" s="1187"/>
      <c r="AW1052" s="1187"/>
      <c r="AX1052" s="1187"/>
      <c r="AY1052" s="1187"/>
      <c r="AZ1052" s="1187"/>
      <c r="BA1052" s="1187"/>
      <c r="BB1052" s="1187"/>
      <c r="BC1052" s="1187"/>
      <c r="BD1052" s="1187"/>
      <c r="BE1052" s="1187"/>
      <c r="BF1052" s="1187"/>
      <c r="BG1052" s="1187"/>
      <c r="BH1052" s="1187"/>
      <c r="BI1052" s="1187"/>
      <c r="BJ1052" s="1187"/>
      <c r="BK1052" s="1187"/>
      <c r="BL1052" s="1187"/>
      <c r="BM1052" s="1187"/>
      <c r="BN1052" s="1187"/>
      <c r="BO1052" s="1187"/>
      <c r="BP1052" s="1187"/>
      <c r="BQ1052" s="1187"/>
      <c r="BR1052" s="1187"/>
      <c r="BS1052" s="1187"/>
      <c r="BT1052" s="1187"/>
      <c r="BU1052" s="1187"/>
      <c r="BV1052" s="1187"/>
      <c r="BW1052" s="1187"/>
      <c r="BX1052" s="1187"/>
      <c r="BY1052" s="1187"/>
      <c r="BZ1052" s="1187"/>
      <c r="CA1052" s="1187"/>
      <c r="CB1052" s="1187"/>
      <c r="CC1052" s="1187"/>
      <c r="CD1052" s="1187"/>
      <c r="CE1052" s="1187"/>
      <c r="CF1052" s="1187"/>
      <c r="CG1052" s="1187"/>
      <c r="CH1052" s="1187"/>
      <c r="CI1052" s="1187"/>
      <c r="CJ1052" s="1187"/>
      <c r="CK1052" s="1187"/>
      <c r="CL1052" s="1187"/>
      <c r="CM1052" s="1187"/>
      <c r="CN1052" s="1187"/>
      <c r="CO1052" s="1187"/>
      <c r="CP1052" s="1187"/>
      <c r="CQ1052" s="1187"/>
      <c r="CR1052" s="1187"/>
      <c r="CS1052" s="1187"/>
      <c r="CT1052" s="1187"/>
      <c r="CU1052" s="1187"/>
      <c r="CV1052" s="1187"/>
      <c r="CW1052" s="1187"/>
      <c r="CX1052" s="1187"/>
      <c r="CY1052" s="1187"/>
      <c r="CZ1052" s="1187"/>
      <c r="DA1052" s="1187"/>
      <c r="DB1052" s="1187"/>
      <c r="DC1052" s="1187"/>
      <c r="DD1052" s="1187"/>
      <c r="DE1052" s="1187"/>
      <c r="DF1052" s="1187"/>
      <c r="DG1052" s="1187"/>
      <c r="DH1052" s="1187"/>
      <c r="DI1052" s="1187"/>
      <c r="DJ1052" s="1187"/>
      <c r="DK1052" s="1187"/>
      <c r="DL1052" s="1187"/>
      <c r="DM1052" s="1187"/>
      <c r="DN1052" s="1187"/>
      <c r="DO1052" s="1187"/>
      <c r="DP1052" s="1187"/>
      <c r="DQ1052" s="1187"/>
      <c r="DR1052" s="1187"/>
      <c r="DS1052" s="1187"/>
      <c r="DT1052" s="1187"/>
      <c r="DU1052" s="1187"/>
      <c r="DV1052" s="1187"/>
      <c r="DW1052" s="1187"/>
      <c r="DX1052" s="1187"/>
      <c r="DY1052" s="1187"/>
      <c r="DZ1052" s="1187"/>
      <c r="EA1052" s="1187"/>
      <c r="EB1052" s="1187"/>
      <c r="EC1052" s="1187"/>
      <c r="ED1052" s="1187"/>
      <c r="EE1052" s="1187"/>
      <c r="EF1052" s="1187"/>
      <c r="EG1052" s="1187"/>
      <c r="EH1052" s="1187"/>
      <c r="EI1052" s="1187"/>
      <c r="EJ1052" s="1187"/>
      <c r="EK1052" s="1187"/>
      <c r="EL1052" s="1187"/>
      <c r="EM1052" s="1187"/>
      <c r="EN1052" s="1187"/>
      <c r="EO1052" s="1187"/>
      <c r="EP1052" s="1187"/>
      <c r="EQ1052" s="1187"/>
      <c r="ER1052" s="1187"/>
      <c r="ES1052" s="1187"/>
      <c r="ET1052" s="1187"/>
      <c r="EU1052" s="1187"/>
      <c r="EV1052" s="1187"/>
      <c r="EW1052" s="1187"/>
      <c r="EX1052" s="1187"/>
      <c r="EY1052" s="1187"/>
      <c r="EZ1052" s="1187"/>
      <c r="FA1052" s="1187"/>
      <c r="FB1052" s="1187"/>
      <c r="FC1052" s="1187"/>
      <c r="FD1052" s="1187"/>
      <c r="FE1052" s="1187"/>
      <c r="FF1052" s="1187"/>
      <c r="FG1052" s="1187"/>
      <c r="FH1052" s="1187"/>
      <c r="FI1052" s="1187"/>
      <c r="FJ1052" s="1187"/>
      <c r="FK1052" s="1187"/>
      <c r="FL1052" s="1187"/>
      <c r="FM1052" s="1187"/>
    </row>
    <row r="1053" spans="1:169" s="1275" customFormat="1" ht="18" customHeight="1" hidden="1">
      <c r="A1053" s="1225" t="s">
        <v>554</v>
      </c>
      <c r="B1053" s="1209" t="s">
        <v>42</v>
      </c>
      <c r="C1053" s="1210" t="s">
        <v>42</v>
      </c>
      <c r="D1053" s="1210" t="s">
        <v>42</v>
      </c>
      <c r="E1053" s="1215" t="s">
        <v>42</v>
      </c>
      <c r="F1053" s="1216" t="s">
        <v>42</v>
      </c>
      <c r="G1053" s="1216" t="s">
        <v>42</v>
      </c>
      <c r="H1053" s="1212" t="s">
        <v>42</v>
      </c>
      <c r="I1053" s="1210" t="s">
        <v>42</v>
      </c>
      <c r="J1053" s="1227"/>
      <c r="K1053" s="1210"/>
      <c r="L1053" s="1210" t="s">
        <v>42</v>
      </c>
      <c r="M1053" s="1210" t="s">
        <v>42</v>
      </c>
      <c r="N1053" s="1227"/>
      <c r="O1053" s="1210"/>
      <c r="P1053" s="1210" t="s">
        <v>42</v>
      </c>
      <c r="Q1053" s="1210" t="s">
        <v>42</v>
      </c>
      <c r="R1053" s="1210">
        <v>0</v>
      </c>
      <c r="S1053" s="1213"/>
      <c r="T1053" s="1187"/>
      <c r="U1053" s="1276"/>
      <c r="V1053" s="1276"/>
      <c r="W1053" s="1276"/>
      <c r="X1053" s="1276"/>
      <c r="Y1053" s="1276"/>
      <c r="Z1053" s="1276"/>
      <c r="AA1053" s="1276"/>
      <c r="AB1053" s="1276"/>
      <c r="AC1053" s="1276"/>
      <c r="AD1053" s="1276"/>
      <c r="AE1053" s="1276"/>
      <c r="AF1053" s="1276"/>
      <c r="AG1053" s="1276"/>
      <c r="AH1053" s="1276"/>
      <c r="AI1053" s="1276"/>
      <c r="AJ1053" s="1276"/>
      <c r="AK1053" s="1276"/>
      <c r="AL1053" s="1276"/>
      <c r="AM1053" s="1276"/>
      <c r="AN1053" s="1276"/>
      <c r="AO1053" s="1276"/>
      <c r="AP1053" s="1276"/>
      <c r="AQ1053" s="1276"/>
      <c r="AR1053" s="1276"/>
      <c r="AS1053" s="1276"/>
      <c r="AT1053" s="1187"/>
      <c r="AU1053" s="1187"/>
      <c r="AV1053" s="1187"/>
      <c r="AW1053" s="1187"/>
      <c r="AX1053" s="1187"/>
      <c r="AY1053" s="1187"/>
      <c r="AZ1053" s="1187"/>
      <c r="BA1053" s="1187"/>
      <c r="BB1053" s="1187"/>
      <c r="BC1053" s="1187"/>
      <c r="BD1053" s="1187"/>
      <c r="BE1053" s="1187"/>
      <c r="BF1053" s="1187"/>
      <c r="BG1053" s="1187"/>
      <c r="BH1053" s="1187"/>
      <c r="BI1053" s="1187"/>
      <c r="BJ1053" s="1187"/>
      <c r="BK1053" s="1187"/>
      <c r="BL1053" s="1187"/>
      <c r="BM1053" s="1187"/>
      <c r="BN1053" s="1187"/>
      <c r="BO1053" s="1187"/>
      <c r="BP1053" s="1187"/>
      <c r="BQ1053" s="1187"/>
      <c r="BR1053" s="1187"/>
      <c r="BS1053" s="1187"/>
      <c r="BT1053" s="1187"/>
      <c r="BU1053" s="1187"/>
      <c r="BV1053" s="1187"/>
      <c r="BW1053" s="1187"/>
      <c r="BX1053" s="1187"/>
      <c r="BY1053" s="1187"/>
      <c r="BZ1053" s="1187"/>
      <c r="CA1053" s="1187"/>
      <c r="CB1053" s="1187"/>
      <c r="CC1053" s="1187"/>
      <c r="CD1053" s="1187"/>
      <c r="CE1053" s="1187"/>
      <c r="CF1053" s="1187"/>
      <c r="CG1053" s="1187"/>
      <c r="CH1053" s="1187"/>
      <c r="CI1053" s="1187"/>
      <c r="CJ1053" s="1187"/>
      <c r="CK1053" s="1187"/>
      <c r="CL1053" s="1187"/>
      <c r="CM1053" s="1187"/>
      <c r="CN1053" s="1187"/>
      <c r="CO1053" s="1187"/>
      <c r="CP1053" s="1187"/>
      <c r="CQ1053" s="1187"/>
      <c r="CR1053" s="1187"/>
      <c r="CS1053" s="1187"/>
      <c r="CT1053" s="1187"/>
      <c r="CU1053" s="1187"/>
      <c r="CV1053" s="1187"/>
      <c r="CW1053" s="1187"/>
      <c r="CX1053" s="1187"/>
      <c r="CY1053" s="1187"/>
      <c r="CZ1053" s="1187"/>
      <c r="DA1053" s="1187"/>
      <c r="DB1053" s="1187"/>
      <c r="DC1053" s="1187"/>
      <c r="DD1053" s="1187"/>
      <c r="DE1053" s="1187"/>
      <c r="DF1053" s="1187"/>
      <c r="DG1053" s="1187"/>
      <c r="DH1053" s="1187"/>
      <c r="DI1053" s="1187"/>
      <c r="DJ1053" s="1187"/>
      <c r="DK1053" s="1187"/>
      <c r="DL1053" s="1187"/>
      <c r="DM1053" s="1187"/>
      <c r="DN1053" s="1187"/>
      <c r="DO1053" s="1187"/>
      <c r="DP1053" s="1187"/>
      <c r="DQ1053" s="1187"/>
      <c r="DR1053" s="1187"/>
      <c r="DS1053" s="1187"/>
      <c r="DT1053" s="1187"/>
      <c r="DU1053" s="1187"/>
      <c r="DV1053" s="1187"/>
      <c r="DW1053" s="1187"/>
      <c r="DX1053" s="1187"/>
      <c r="DY1053" s="1187"/>
      <c r="DZ1053" s="1187"/>
      <c r="EA1053" s="1187"/>
      <c r="EB1053" s="1187"/>
      <c r="EC1053" s="1187"/>
      <c r="ED1053" s="1187"/>
      <c r="EE1053" s="1187"/>
      <c r="EF1053" s="1187"/>
      <c r="EG1053" s="1187"/>
      <c r="EH1053" s="1187"/>
      <c r="EI1053" s="1187"/>
      <c r="EJ1053" s="1187"/>
      <c r="EK1053" s="1187"/>
      <c r="EL1053" s="1187"/>
      <c r="EM1053" s="1187"/>
      <c r="EN1053" s="1187"/>
      <c r="EO1053" s="1187"/>
      <c r="EP1053" s="1187"/>
      <c r="EQ1053" s="1187"/>
      <c r="ER1053" s="1187"/>
      <c r="ES1053" s="1187"/>
      <c r="ET1053" s="1187"/>
      <c r="EU1053" s="1187"/>
      <c r="EV1053" s="1187"/>
      <c r="EW1053" s="1187"/>
      <c r="EX1053" s="1187"/>
      <c r="EY1053" s="1187"/>
      <c r="EZ1053" s="1187"/>
      <c r="FA1053" s="1187"/>
      <c r="FB1053" s="1187"/>
      <c r="FC1053" s="1187"/>
      <c r="FD1053" s="1187"/>
      <c r="FE1053" s="1187"/>
      <c r="FF1053" s="1187"/>
      <c r="FG1053" s="1187"/>
      <c r="FH1053" s="1187"/>
      <c r="FI1053" s="1187"/>
      <c r="FJ1053" s="1187"/>
      <c r="FK1053" s="1187"/>
      <c r="FL1053" s="1187"/>
      <c r="FM1053" s="1187"/>
    </row>
    <row r="1054" spans="1:169" s="1275" customFormat="1" ht="18" customHeight="1" hidden="1">
      <c r="A1054" s="1226" t="s">
        <v>621</v>
      </c>
      <c r="B1054" s="1209"/>
      <c r="C1054" s="1227" t="e">
        <v>#DIV/0!</v>
      </c>
      <c r="D1054" s="1227" t="e">
        <v>#DIV/0!</v>
      </c>
      <c r="E1054" s="1215">
        <v>0</v>
      </c>
      <c r="F1054" s="1216">
        <v>0</v>
      </c>
      <c r="G1054" s="1216">
        <v>0</v>
      </c>
      <c r="H1054" s="1212">
        <v>0</v>
      </c>
      <c r="I1054" s="1210">
        <v>0</v>
      </c>
      <c r="J1054" s="1210">
        <v>0</v>
      </c>
      <c r="K1054" s="1210"/>
      <c r="L1054" s="1210">
        <v>0</v>
      </c>
      <c r="M1054" s="1210">
        <v>0</v>
      </c>
      <c r="N1054" s="1210">
        <v>0</v>
      </c>
      <c r="O1054" s="1210"/>
      <c r="P1054" s="1210">
        <v>0</v>
      </c>
      <c r="Q1054" s="1210">
        <v>0</v>
      </c>
      <c r="R1054" s="1210">
        <v>0</v>
      </c>
      <c r="S1054" s="1213"/>
      <c r="T1054" s="1187"/>
      <c r="U1054" s="1276"/>
      <c r="V1054" s="1276"/>
      <c r="W1054" s="1276"/>
      <c r="X1054" s="1276"/>
      <c r="Y1054" s="1276"/>
      <c r="Z1054" s="1276"/>
      <c r="AA1054" s="1276"/>
      <c r="AB1054" s="1276"/>
      <c r="AC1054" s="1276"/>
      <c r="AD1054" s="1276"/>
      <c r="AE1054" s="1276"/>
      <c r="AF1054" s="1276"/>
      <c r="AG1054" s="1276"/>
      <c r="AH1054" s="1276"/>
      <c r="AI1054" s="1276"/>
      <c r="AJ1054" s="1276"/>
      <c r="AK1054" s="1276"/>
      <c r="AL1054" s="1276"/>
      <c r="AM1054" s="1276"/>
      <c r="AN1054" s="1276"/>
      <c r="AO1054" s="1276"/>
      <c r="AP1054" s="1276"/>
      <c r="AQ1054" s="1276"/>
      <c r="AR1054" s="1276"/>
      <c r="AS1054" s="1276"/>
      <c r="AT1054" s="1187"/>
      <c r="AU1054" s="1187"/>
      <c r="AV1054" s="1187"/>
      <c r="AW1054" s="1187"/>
      <c r="AX1054" s="1187"/>
      <c r="AY1054" s="1187"/>
      <c r="AZ1054" s="1187"/>
      <c r="BA1054" s="1187"/>
      <c r="BB1054" s="1187"/>
      <c r="BC1054" s="1187"/>
      <c r="BD1054" s="1187"/>
      <c r="BE1054" s="1187"/>
      <c r="BF1054" s="1187"/>
      <c r="BG1054" s="1187"/>
      <c r="BH1054" s="1187"/>
      <c r="BI1054" s="1187"/>
      <c r="BJ1054" s="1187"/>
      <c r="BK1054" s="1187"/>
      <c r="BL1054" s="1187"/>
      <c r="BM1054" s="1187"/>
      <c r="BN1054" s="1187"/>
      <c r="BO1054" s="1187"/>
      <c r="BP1054" s="1187"/>
      <c r="BQ1054" s="1187"/>
      <c r="BR1054" s="1187"/>
      <c r="BS1054" s="1187"/>
      <c r="BT1054" s="1187"/>
      <c r="BU1054" s="1187"/>
      <c r="BV1054" s="1187"/>
      <c r="BW1054" s="1187"/>
      <c r="BX1054" s="1187"/>
      <c r="BY1054" s="1187"/>
      <c r="BZ1054" s="1187"/>
      <c r="CA1054" s="1187"/>
      <c r="CB1054" s="1187"/>
      <c r="CC1054" s="1187"/>
      <c r="CD1054" s="1187"/>
      <c r="CE1054" s="1187"/>
      <c r="CF1054" s="1187"/>
      <c r="CG1054" s="1187"/>
      <c r="CH1054" s="1187"/>
      <c r="CI1054" s="1187"/>
      <c r="CJ1054" s="1187"/>
      <c r="CK1054" s="1187"/>
      <c r="CL1054" s="1187"/>
      <c r="CM1054" s="1187"/>
      <c r="CN1054" s="1187"/>
      <c r="CO1054" s="1187"/>
      <c r="CP1054" s="1187"/>
      <c r="CQ1054" s="1187"/>
      <c r="CR1054" s="1187"/>
      <c r="CS1054" s="1187"/>
      <c r="CT1054" s="1187"/>
      <c r="CU1054" s="1187"/>
      <c r="CV1054" s="1187"/>
      <c r="CW1054" s="1187"/>
      <c r="CX1054" s="1187"/>
      <c r="CY1054" s="1187"/>
      <c r="CZ1054" s="1187"/>
      <c r="DA1054" s="1187"/>
      <c r="DB1054" s="1187"/>
      <c r="DC1054" s="1187"/>
      <c r="DD1054" s="1187"/>
      <c r="DE1054" s="1187"/>
      <c r="DF1054" s="1187"/>
      <c r="DG1054" s="1187"/>
      <c r="DH1054" s="1187"/>
      <c r="DI1054" s="1187"/>
      <c r="DJ1054" s="1187"/>
      <c r="DK1054" s="1187"/>
      <c r="DL1054" s="1187"/>
      <c r="DM1054" s="1187"/>
      <c r="DN1054" s="1187"/>
      <c r="DO1054" s="1187"/>
      <c r="DP1054" s="1187"/>
      <c r="DQ1054" s="1187"/>
      <c r="DR1054" s="1187"/>
      <c r="DS1054" s="1187"/>
      <c r="DT1054" s="1187"/>
      <c r="DU1054" s="1187"/>
      <c r="DV1054" s="1187"/>
      <c r="DW1054" s="1187"/>
      <c r="DX1054" s="1187"/>
      <c r="DY1054" s="1187"/>
      <c r="DZ1054" s="1187"/>
      <c r="EA1054" s="1187"/>
      <c r="EB1054" s="1187"/>
      <c r="EC1054" s="1187"/>
      <c r="ED1054" s="1187"/>
      <c r="EE1054" s="1187"/>
      <c r="EF1054" s="1187"/>
      <c r="EG1054" s="1187"/>
      <c r="EH1054" s="1187"/>
      <c r="EI1054" s="1187"/>
      <c r="EJ1054" s="1187"/>
      <c r="EK1054" s="1187"/>
      <c r="EL1054" s="1187"/>
      <c r="EM1054" s="1187"/>
      <c r="EN1054" s="1187"/>
      <c r="EO1054" s="1187"/>
      <c r="EP1054" s="1187"/>
      <c r="EQ1054" s="1187"/>
      <c r="ER1054" s="1187"/>
      <c r="ES1054" s="1187"/>
      <c r="ET1054" s="1187"/>
      <c r="EU1054" s="1187"/>
      <c r="EV1054" s="1187"/>
      <c r="EW1054" s="1187"/>
      <c r="EX1054" s="1187"/>
      <c r="EY1054" s="1187"/>
      <c r="EZ1054" s="1187"/>
      <c r="FA1054" s="1187"/>
      <c r="FB1054" s="1187"/>
      <c r="FC1054" s="1187"/>
      <c r="FD1054" s="1187"/>
      <c r="FE1054" s="1187"/>
      <c r="FF1054" s="1187"/>
      <c r="FG1054" s="1187"/>
      <c r="FH1054" s="1187"/>
      <c r="FI1054" s="1187"/>
      <c r="FJ1054" s="1187"/>
      <c r="FK1054" s="1187"/>
      <c r="FL1054" s="1187"/>
      <c r="FM1054" s="1187"/>
    </row>
    <row r="1055" spans="1:169" s="1275" customFormat="1" ht="18" customHeight="1" hidden="1">
      <c r="A1055" s="1225" t="s">
        <v>552</v>
      </c>
      <c r="B1055" s="1209" t="s">
        <v>42</v>
      </c>
      <c r="C1055" s="1210" t="e">
        <v>#DIV/0!</v>
      </c>
      <c r="D1055" s="1210" t="e">
        <v>#DIV/0!</v>
      </c>
      <c r="E1055" s="1230"/>
      <c r="F1055" s="1231"/>
      <c r="G1055" s="1231"/>
      <c r="H1055" s="1232"/>
      <c r="I1055" s="1227"/>
      <c r="J1055" s="1210" t="s">
        <v>42</v>
      </c>
      <c r="K1055" s="1210"/>
      <c r="L1055" s="1227"/>
      <c r="M1055" s="1227"/>
      <c r="N1055" s="1210" t="s">
        <v>42</v>
      </c>
      <c r="O1055" s="1210"/>
      <c r="P1055" s="1210">
        <v>0</v>
      </c>
      <c r="Q1055" s="1210">
        <v>0</v>
      </c>
      <c r="R1055" s="1210" t="s">
        <v>42</v>
      </c>
      <c r="S1055" s="1213"/>
      <c r="T1055" s="1187"/>
      <c r="U1055" s="1276"/>
      <c r="V1055" s="1276"/>
      <c r="W1055" s="1276"/>
      <c r="X1055" s="1276"/>
      <c r="Y1055" s="1276"/>
      <c r="Z1055" s="1276"/>
      <c r="AA1055" s="1276"/>
      <c r="AB1055" s="1276"/>
      <c r="AC1055" s="1276"/>
      <c r="AD1055" s="1276"/>
      <c r="AE1055" s="1276"/>
      <c r="AF1055" s="1276"/>
      <c r="AG1055" s="1276"/>
      <c r="AH1055" s="1276"/>
      <c r="AI1055" s="1276"/>
      <c r="AJ1055" s="1276"/>
      <c r="AK1055" s="1276"/>
      <c r="AL1055" s="1276"/>
      <c r="AM1055" s="1276"/>
      <c r="AN1055" s="1276"/>
      <c r="AO1055" s="1276"/>
      <c r="AP1055" s="1276"/>
      <c r="AQ1055" s="1276"/>
      <c r="AR1055" s="1276"/>
      <c r="AS1055" s="1276"/>
      <c r="AT1055" s="1187"/>
      <c r="AU1055" s="1187"/>
      <c r="AV1055" s="1187"/>
      <c r="AW1055" s="1187"/>
      <c r="AX1055" s="1187"/>
      <c r="AY1055" s="1187"/>
      <c r="AZ1055" s="1187"/>
      <c r="BA1055" s="1187"/>
      <c r="BB1055" s="1187"/>
      <c r="BC1055" s="1187"/>
      <c r="BD1055" s="1187"/>
      <c r="BE1055" s="1187"/>
      <c r="BF1055" s="1187"/>
      <c r="BG1055" s="1187"/>
      <c r="BH1055" s="1187"/>
      <c r="BI1055" s="1187"/>
      <c r="BJ1055" s="1187"/>
      <c r="BK1055" s="1187"/>
      <c r="BL1055" s="1187"/>
      <c r="BM1055" s="1187"/>
      <c r="BN1055" s="1187"/>
      <c r="BO1055" s="1187"/>
      <c r="BP1055" s="1187"/>
      <c r="BQ1055" s="1187"/>
      <c r="BR1055" s="1187"/>
      <c r="BS1055" s="1187"/>
      <c r="BT1055" s="1187"/>
      <c r="BU1055" s="1187"/>
      <c r="BV1055" s="1187"/>
      <c r="BW1055" s="1187"/>
      <c r="BX1055" s="1187"/>
      <c r="BY1055" s="1187"/>
      <c r="BZ1055" s="1187"/>
      <c r="CA1055" s="1187"/>
      <c r="CB1055" s="1187"/>
      <c r="CC1055" s="1187"/>
      <c r="CD1055" s="1187"/>
      <c r="CE1055" s="1187"/>
      <c r="CF1055" s="1187"/>
      <c r="CG1055" s="1187"/>
      <c r="CH1055" s="1187"/>
      <c r="CI1055" s="1187"/>
      <c r="CJ1055" s="1187"/>
      <c r="CK1055" s="1187"/>
      <c r="CL1055" s="1187"/>
      <c r="CM1055" s="1187"/>
      <c r="CN1055" s="1187"/>
      <c r="CO1055" s="1187"/>
      <c r="CP1055" s="1187"/>
      <c r="CQ1055" s="1187"/>
      <c r="CR1055" s="1187"/>
      <c r="CS1055" s="1187"/>
      <c r="CT1055" s="1187"/>
      <c r="CU1055" s="1187"/>
      <c r="CV1055" s="1187"/>
      <c r="CW1055" s="1187"/>
      <c r="CX1055" s="1187"/>
      <c r="CY1055" s="1187"/>
      <c r="CZ1055" s="1187"/>
      <c r="DA1055" s="1187"/>
      <c r="DB1055" s="1187"/>
      <c r="DC1055" s="1187"/>
      <c r="DD1055" s="1187"/>
      <c r="DE1055" s="1187"/>
      <c r="DF1055" s="1187"/>
      <c r="DG1055" s="1187"/>
      <c r="DH1055" s="1187"/>
      <c r="DI1055" s="1187"/>
      <c r="DJ1055" s="1187"/>
      <c r="DK1055" s="1187"/>
      <c r="DL1055" s="1187"/>
      <c r="DM1055" s="1187"/>
      <c r="DN1055" s="1187"/>
      <c r="DO1055" s="1187"/>
      <c r="DP1055" s="1187"/>
      <c r="DQ1055" s="1187"/>
      <c r="DR1055" s="1187"/>
      <c r="DS1055" s="1187"/>
      <c r="DT1055" s="1187"/>
      <c r="DU1055" s="1187"/>
      <c r="DV1055" s="1187"/>
      <c r="DW1055" s="1187"/>
      <c r="DX1055" s="1187"/>
      <c r="DY1055" s="1187"/>
      <c r="DZ1055" s="1187"/>
      <c r="EA1055" s="1187"/>
      <c r="EB1055" s="1187"/>
      <c r="EC1055" s="1187"/>
      <c r="ED1055" s="1187"/>
      <c r="EE1055" s="1187"/>
      <c r="EF1055" s="1187"/>
      <c r="EG1055" s="1187"/>
      <c r="EH1055" s="1187"/>
      <c r="EI1055" s="1187"/>
      <c r="EJ1055" s="1187"/>
      <c r="EK1055" s="1187"/>
      <c r="EL1055" s="1187"/>
      <c r="EM1055" s="1187"/>
      <c r="EN1055" s="1187"/>
      <c r="EO1055" s="1187"/>
      <c r="EP1055" s="1187"/>
      <c r="EQ1055" s="1187"/>
      <c r="ER1055" s="1187"/>
      <c r="ES1055" s="1187"/>
      <c r="ET1055" s="1187"/>
      <c r="EU1055" s="1187"/>
      <c r="EV1055" s="1187"/>
      <c r="EW1055" s="1187"/>
      <c r="EX1055" s="1187"/>
      <c r="EY1055" s="1187"/>
      <c r="EZ1055" s="1187"/>
      <c r="FA1055" s="1187"/>
      <c r="FB1055" s="1187"/>
      <c r="FC1055" s="1187"/>
      <c r="FD1055" s="1187"/>
      <c r="FE1055" s="1187"/>
      <c r="FF1055" s="1187"/>
      <c r="FG1055" s="1187"/>
      <c r="FH1055" s="1187"/>
      <c r="FI1055" s="1187"/>
      <c r="FJ1055" s="1187"/>
      <c r="FK1055" s="1187"/>
      <c r="FL1055" s="1187"/>
      <c r="FM1055" s="1187"/>
    </row>
    <row r="1056" spans="1:169" s="1275" customFormat="1" ht="18" customHeight="1" hidden="1">
      <c r="A1056" s="1225" t="s">
        <v>553</v>
      </c>
      <c r="B1056" s="1209" t="s">
        <v>42</v>
      </c>
      <c r="C1056" s="1210" t="e">
        <v>#DIV/0!</v>
      </c>
      <c r="D1056" s="1210" t="e">
        <v>#DIV/0!</v>
      </c>
      <c r="E1056" s="1230"/>
      <c r="F1056" s="1231"/>
      <c r="G1056" s="1231"/>
      <c r="H1056" s="1232"/>
      <c r="I1056" s="1227"/>
      <c r="J1056" s="1210" t="s">
        <v>42</v>
      </c>
      <c r="K1056" s="1210"/>
      <c r="L1056" s="1227"/>
      <c r="M1056" s="1227"/>
      <c r="N1056" s="1210" t="s">
        <v>42</v>
      </c>
      <c r="O1056" s="1210"/>
      <c r="P1056" s="1210">
        <v>0</v>
      </c>
      <c r="Q1056" s="1210">
        <v>0</v>
      </c>
      <c r="R1056" s="1210" t="s">
        <v>42</v>
      </c>
      <c r="S1056" s="1213"/>
      <c r="T1056" s="1187"/>
      <c r="U1056" s="1276"/>
      <c r="V1056" s="1276"/>
      <c r="W1056" s="1276"/>
      <c r="X1056" s="1276"/>
      <c r="Y1056" s="1276"/>
      <c r="Z1056" s="1276"/>
      <c r="AA1056" s="1276"/>
      <c r="AB1056" s="1276"/>
      <c r="AC1056" s="1276"/>
      <c r="AD1056" s="1276"/>
      <c r="AE1056" s="1276"/>
      <c r="AF1056" s="1276"/>
      <c r="AG1056" s="1276"/>
      <c r="AH1056" s="1276"/>
      <c r="AI1056" s="1276"/>
      <c r="AJ1056" s="1276"/>
      <c r="AK1056" s="1276"/>
      <c r="AL1056" s="1276"/>
      <c r="AM1056" s="1276"/>
      <c r="AN1056" s="1276"/>
      <c r="AO1056" s="1276"/>
      <c r="AP1056" s="1276"/>
      <c r="AQ1056" s="1276"/>
      <c r="AR1056" s="1276"/>
      <c r="AS1056" s="1276"/>
      <c r="AT1056" s="1187"/>
      <c r="AU1056" s="1187"/>
      <c r="AV1056" s="1187"/>
      <c r="AW1056" s="1187"/>
      <c r="AX1056" s="1187"/>
      <c r="AY1056" s="1187"/>
      <c r="AZ1056" s="1187"/>
      <c r="BA1056" s="1187"/>
      <c r="BB1056" s="1187"/>
      <c r="BC1056" s="1187"/>
      <c r="BD1056" s="1187"/>
      <c r="BE1056" s="1187"/>
      <c r="BF1056" s="1187"/>
      <c r="BG1056" s="1187"/>
      <c r="BH1056" s="1187"/>
      <c r="BI1056" s="1187"/>
      <c r="BJ1056" s="1187"/>
      <c r="BK1056" s="1187"/>
      <c r="BL1056" s="1187"/>
      <c r="BM1056" s="1187"/>
      <c r="BN1056" s="1187"/>
      <c r="BO1056" s="1187"/>
      <c r="BP1056" s="1187"/>
      <c r="BQ1056" s="1187"/>
      <c r="BR1056" s="1187"/>
      <c r="BS1056" s="1187"/>
      <c r="BT1056" s="1187"/>
      <c r="BU1056" s="1187"/>
      <c r="BV1056" s="1187"/>
      <c r="BW1056" s="1187"/>
      <c r="BX1056" s="1187"/>
      <c r="BY1056" s="1187"/>
      <c r="BZ1056" s="1187"/>
      <c r="CA1056" s="1187"/>
      <c r="CB1056" s="1187"/>
      <c r="CC1056" s="1187"/>
      <c r="CD1056" s="1187"/>
      <c r="CE1056" s="1187"/>
      <c r="CF1056" s="1187"/>
      <c r="CG1056" s="1187"/>
      <c r="CH1056" s="1187"/>
      <c r="CI1056" s="1187"/>
      <c r="CJ1056" s="1187"/>
      <c r="CK1056" s="1187"/>
      <c r="CL1056" s="1187"/>
      <c r="CM1056" s="1187"/>
      <c r="CN1056" s="1187"/>
      <c r="CO1056" s="1187"/>
      <c r="CP1056" s="1187"/>
      <c r="CQ1056" s="1187"/>
      <c r="CR1056" s="1187"/>
      <c r="CS1056" s="1187"/>
      <c r="CT1056" s="1187"/>
      <c r="CU1056" s="1187"/>
      <c r="CV1056" s="1187"/>
      <c r="CW1056" s="1187"/>
      <c r="CX1056" s="1187"/>
      <c r="CY1056" s="1187"/>
      <c r="CZ1056" s="1187"/>
      <c r="DA1056" s="1187"/>
      <c r="DB1056" s="1187"/>
      <c r="DC1056" s="1187"/>
      <c r="DD1056" s="1187"/>
      <c r="DE1056" s="1187"/>
      <c r="DF1056" s="1187"/>
      <c r="DG1056" s="1187"/>
      <c r="DH1056" s="1187"/>
      <c r="DI1056" s="1187"/>
      <c r="DJ1056" s="1187"/>
      <c r="DK1056" s="1187"/>
      <c r="DL1056" s="1187"/>
      <c r="DM1056" s="1187"/>
      <c r="DN1056" s="1187"/>
      <c r="DO1056" s="1187"/>
      <c r="DP1056" s="1187"/>
      <c r="DQ1056" s="1187"/>
      <c r="DR1056" s="1187"/>
      <c r="DS1056" s="1187"/>
      <c r="DT1056" s="1187"/>
      <c r="DU1056" s="1187"/>
      <c r="DV1056" s="1187"/>
      <c r="DW1056" s="1187"/>
      <c r="DX1056" s="1187"/>
      <c r="DY1056" s="1187"/>
      <c r="DZ1056" s="1187"/>
      <c r="EA1056" s="1187"/>
      <c r="EB1056" s="1187"/>
      <c r="EC1056" s="1187"/>
      <c r="ED1056" s="1187"/>
      <c r="EE1056" s="1187"/>
      <c r="EF1056" s="1187"/>
      <c r="EG1056" s="1187"/>
      <c r="EH1056" s="1187"/>
      <c r="EI1056" s="1187"/>
      <c r="EJ1056" s="1187"/>
      <c r="EK1056" s="1187"/>
      <c r="EL1056" s="1187"/>
      <c r="EM1056" s="1187"/>
      <c r="EN1056" s="1187"/>
      <c r="EO1056" s="1187"/>
      <c r="EP1056" s="1187"/>
      <c r="EQ1056" s="1187"/>
      <c r="ER1056" s="1187"/>
      <c r="ES1056" s="1187"/>
      <c r="ET1056" s="1187"/>
      <c r="EU1056" s="1187"/>
      <c r="EV1056" s="1187"/>
      <c r="EW1056" s="1187"/>
      <c r="EX1056" s="1187"/>
      <c r="EY1056" s="1187"/>
      <c r="EZ1056" s="1187"/>
      <c r="FA1056" s="1187"/>
      <c r="FB1056" s="1187"/>
      <c r="FC1056" s="1187"/>
      <c r="FD1056" s="1187"/>
      <c r="FE1056" s="1187"/>
      <c r="FF1056" s="1187"/>
      <c r="FG1056" s="1187"/>
      <c r="FH1056" s="1187"/>
      <c r="FI1056" s="1187"/>
      <c r="FJ1056" s="1187"/>
      <c r="FK1056" s="1187"/>
      <c r="FL1056" s="1187"/>
      <c r="FM1056" s="1187"/>
    </row>
    <row r="1057" spans="1:169" s="1275" customFormat="1" ht="18" customHeight="1" hidden="1">
      <c r="A1057" s="1225" t="s">
        <v>554</v>
      </c>
      <c r="B1057" s="1209" t="s">
        <v>42</v>
      </c>
      <c r="C1057" s="1210" t="s">
        <v>42</v>
      </c>
      <c r="D1057" s="1210" t="s">
        <v>42</v>
      </c>
      <c r="E1057" s="1215" t="s">
        <v>42</v>
      </c>
      <c r="F1057" s="1216" t="s">
        <v>42</v>
      </c>
      <c r="G1057" s="1216" t="s">
        <v>42</v>
      </c>
      <c r="H1057" s="1212" t="s">
        <v>42</v>
      </c>
      <c r="I1057" s="1210" t="s">
        <v>42</v>
      </c>
      <c r="J1057" s="1227"/>
      <c r="K1057" s="1210"/>
      <c r="L1057" s="1210" t="s">
        <v>42</v>
      </c>
      <c r="M1057" s="1210" t="s">
        <v>42</v>
      </c>
      <c r="N1057" s="1227"/>
      <c r="O1057" s="1210"/>
      <c r="P1057" s="1210" t="s">
        <v>42</v>
      </c>
      <c r="Q1057" s="1210" t="s">
        <v>42</v>
      </c>
      <c r="R1057" s="1210">
        <v>0</v>
      </c>
      <c r="S1057" s="1213"/>
      <c r="T1057" s="1187"/>
      <c r="U1057" s="1276"/>
      <c r="V1057" s="1276"/>
      <c r="W1057" s="1276"/>
      <c r="X1057" s="1276"/>
      <c r="Y1057" s="1276"/>
      <c r="Z1057" s="1276"/>
      <c r="AA1057" s="1276"/>
      <c r="AB1057" s="1276"/>
      <c r="AC1057" s="1276"/>
      <c r="AD1057" s="1276"/>
      <c r="AE1057" s="1276"/>
      <c r="AF1057" s="1276"/>
      <c r="AG1057" s="1276"/>
      <c r="AH1057" s="1276"/>
      <c r="AI1057" s="1276"/>
      <c r="AJ1057" s="1276"/>
      <c r="AK1057" s="1276"/>
      <c r="AL1057" s="1276"/>
      <c r="AM1057" s="1276"/>
      <c r="AN1057" s="1276"/>
      <c r="AO1057" s="1276"/>
      <c r="AP1057" s="1276"/>
      <c r="AQ1057" s="1276"/>
      <c r="AR1057" s="1276"/>
      <c r="AS1057" s="1276"/>
      <c r="AT1057" s="1187"/>
      <c r="AU1057" s="1187"/>
      <c r="AV1057" s="1187"/>
      <c r="AW1057" s="1187"/>
      <c r="AX1057" s="1187"/>
      <c r="AY1057" s="1187"/>
      <c r="AZ1057" s="1187"/>
      <c r="BA1057" s="1187"/>
      <c r="BB1057" s="1187"/>
      <c r="BC1057" s="1187"/>
      <c r="BD1057" s="1187"/>
      <c r="BE1057" s="1187"/>
      <c r="BF1057" s="1187"/>
      <c r="BG1057" s="1187"/>
      <c r="BH1057" s="1187"/>
      <c r="BI1057" s="1187"/>
      <c r="BJ1057" s="1187"/>
      <c r="BK1057" s="1187"/>
      <c r="BL1057" s="1187"/>
      <c r="BM1057" s="1187"/>
      <c r="BN1057" s="1187"/>
      <c r="BO1057" s="1187"/>
      <c r="BP1057" s="1187"/>
      <c r="BQ1057" s="1187"/>
      <c r="BR1057" s="1187"/>
      <c r="BS1057" s="1187"/>
      <c r="BT1057" s="1187"/>
      <c r="BU1057" s="1187"/>
      <c r="BV1057" s="1187"/>
      <c r="BW1057" s="1187"/>
      <c r="BX1057" s="1187"/>
      <c r="BY1057" s="1187"/>
      <c r="BZ1057" s="1187"/>
      <c r="CA1057" s="1187"/>
      <c r="CB1057" s="1187"/>
      <c r="CC1057" s="1187"/>
      <c r="CD1057" s="1187"/>
      <c r="CE1057" s="1187"/>
      <c r="CF1057" s="1187"/>
      <c r="CG1057" s="1187"/>
      <c r="CH1057" s="1187"/>
      <c r="CI1057" s="1187"/>
      <c r="CJ1057" s="1187"/>
      <c r="CK1057" s="1187"/>
      <c r="CL1057" s="1187"/>
      <c r="CM1057" s="1187"/>
      <c r="CN1057" s="1187"/>
      <c r="CO1057" s="1187"/>
      <c r="CP1057" s="1187"/>
      <c r="CQ1057" s="1187"/>
      <c r="CR1057" s="1187"/>
      <c r="CS1057" s="1187"/>
      <c r="CT1057" s="1187"/>
      <c r="CU1057" s="1187"/>
      <c r="CV1057" s="1187"/>
      <c r="CW1057" s="1187"/>
      <c r="CX1057" s="1187"/>
      <c r="CY1057" s="1187"/>
      <c r="CZ1057" s="1187"/>
      <c r="DA1057" s="1187"/>
      <c r="DB1057" s="1187"/>
      <c r="DC1057" s="1187"/>
      <c r="DD1057" s="1187"/>
      <c r="DE1057" s="1187"/>
      <c r="DF1057" s="1187"/>
      <c r="DG1057" s="1187"/>
      <c r="DH1057" s="1187"/>
      <c r="DI1057" s="1187"/>
      <c r="DJ1057" s="1187"/>
      <c r="DK1057" s="1187"/>
      <c r="DL1057" s="1187"/>
      <c r="DM1057" s="1187"/>
      <c r="DN1057" s="1187"/>
      <c r="DO1057" s="1187"/>
      <c r="DP1057" s="1187"/>
      <c r="DQ1057" s="1187"/>
      <c r="DR1057" s="1187"/>
      <c r="DS1057" s="1187"/>
      <c r="DT1057" s="1187"/>
      <c r="DU1057" s="1187"/>
      <c r="DV1057" s="1187"/>
      <c r="DW1057" s="1187"/>
      <c r="DX1057" s="1187"/>
      <c r="DY1057" s="1187"/>
      <c r="DZ1057" s="1187"/>
      <c r="EA1057" s="1187"/>
      <c r="EB1057" s="1187"/>
      <c r="EC1057" s="1187"/>
      <c r="ED1057" s="1187"/>
      <c r="EE1057" s="1187"/>
      <c r="EF1057" s="1187"/>
      <c r="EG1057" s="1187"/>
      <c r="EH1057" s="1187"/>
      <c r="EI1057" s="1187"/>
      <c r="EJ1057" s="1187"/>
      <c r="EK1057" s="1187"/>
      <c r="EL1057" s="1187"/>
      <c r="EM1057" s="1187"/>
      <c r="EN1057" s="1187"/>
      <c r="EO1057" s="1187"/>
      <c r="EP1057" s="1187"/>
      <c r="EQ1057" s="1187"/>
      <c r="ER1057" s="1187"/>
      <c r="ES1057" s="1187"/>
      <c r="ET1057" s="1187"/>
      <c r="EU1057" s="1187"/>
      <c r="EV1057" s="1187"/>
      <c r="EW1057" s="1187"/>
      <c r="EX1057" s="1187"/>
      <c r="EY1057" s="1187"/>
      <c r="EZ1057" s="1187"/>
      <c r="FA1057" s="1187"/>
      <c r="FB1057" s="1187"/>
      <c r="FC1057" s="1187"/>
      <c r="FD1057" s="1187"/>
      <c r="FE1057" s="1187"/>
      <c r="FF1057" s="1187"/>
      <c r="FG1057" s="1187"/>
      <c r="FH1057" s="1187"/>
      <c r="FI1057" s="1187"/>
      <c r="FJ1057" s="1187"/>
      <c r="FK1057" s="1187"/>
      <c r="FL1057" s="1187"/>
      <c r="FM1057" s="1187"/>
    </row>
    <row r="1058" spans="1:169" s="1275" customFormat="1" ht="18" customHeight="1" hidden="1">
      <c r="A1058" s="1226" t="s">
        <v>621</v>
      </c>
      <c r="B1058" s="1209"/>
      <c r="C1058" s="1227" t="e">
        <v>#DIV/0!</v>
      </c>
      <c r="D1058" s="1227" t="e">
        <v>#DIV/0!</v>
      </c>
      <c r="E1058" s="1215">
        <v>0</v>
      </c>
      <c r="F1058" s="1216">
        <v>0</v>
      </c>
      <c r="G1058" s="1216">
        <v>0</v>
      </c>
      <c r="H1058" s="1212">
        <v>0</v>
      </c>
      <c r="I1058" s="1210">
        <v>0</v>
      </c>
      <c r="J1058" s="1210">
        <v>0</v>
      </c>
      <c r="K1058" s="1210"/>
      <c r="L1058" s="1210">
        <v>0</v>
      </c>
      <c r="M1058" s="1210">
        <v>0</v>
      </c>
      <c r="N1058" s="1210">
        <v>0</v>
      </c>
      <c r="O1058" s="1210"/>
      <c r="P1058" s="1210">
        <v>0</v>
      </c>
      <c r="Q1058" s="1210">
        <v>0</v>
      </c>
      <c r="R1058" s="1210">
        <v>0</v>
      </c>
      <c r="S1058" s="1213"/>
      <c r="T1058" s="1187"/>
      <c r="U1058" s="1276"/>
      <c r="V1058" s="1276"/>
      <c r="W1058" s="1276"/>
      <c r="X1058" s="1276"/>
      <c r="Y1058" s="1276"/>
      <c r="Z1058" s="1276"/>
      <c r="AA1058" s="1276"/>
      <c r="AB1058" s="1276"/>
      <c r="AC1058" s="1276"/>
      <c r="AD1058" s="1276"/>
      <c r="AE1058" s="1276"/>
      <c r="AF1058" s="1276"/>
      <c r="AG1058" s="1276"/>
      <c r="AH1058" s="1276"/>
      <c r="AI1058" s="1276"/>
      <c r="AJ1058" s="1276"/>
      <c r="AK1058" s="1276"/>
      <c r="AL1058" s="1276"/>
      <c r="AM1058" s="1276"/>
      <c r="AN1058" s="1276"/>
      <c r="AO1058" s="1276"/>
      <c r="AP1058" s="1276"/>
      <c r="AQ1058" s="1276"/>
      <c r="AR1058" s="1276"/>
      <c r="AS1058" s="1276"/>
      <c r="AT1058" s="1187"/>
      <c r="AU1058" s="1187"/>
      <c r="AV1058" s="1187"/>
      <c r="AW1058" s="1187"/>
      <c r="AX1058" s="1187"/>
      <c r="AY1058" s="1187"/>
      <c r="AZ1058" s="1187"/>
      <c r="BA1058" s="1187"/>
      <c r="BB1058" s="1187"/>
      <c r="BC1058" s="1187"/>
      <c r="BD1058" s="1187"/>
      <c r="BE1058" s="1187"/>
      <c r="BF1058" s="1187"/>
      <c r="BG1058" s="1187"/>
      <c r="BH1058" s="1187"/>
      <c r="BI1058" s="1187"/>
      <c r="BJ1058" s="1187"/>
      <c r="BK1058" s="1187"/>
      <c r="BL1058" s="1187"/>
      <c r="BM1058" s="1187"/>
      <c r="BN1058" s="1187"/>
      <c r="BO1058" s="1187"/>
      <c r="BP1058" s="1187"/>
      <c r="BQ1058" s="1187"/>
      <c r="BR1058" s="1187"/>
      <c r="BS1058" s="1187"/>
      <c r="BT1058" s="1187"/>
      <c r="BU1058" s="1187"/>
      <c r="BV1058" s="1187"/>
      <c r="BW1058" s="1187"/>
      <c r="BX1058" s="1187"/>
      <c r="BY1058" s="1187"/>
      <c r="BZ1058" s="1187"/>
      <c r="CA1058" s="1187"/>
      <c r="CB1058" s="1187"/>
      <c r="CC1058" s="1187"/>
      <c r="CD1058" s="1187"/>
      <c r="CE1058" s="1187"/>
      <c r="CF1058" s="1187"/>
      <c r="CG1058" s="1187"/>
      <c r="CH1058" s="1187"/>
      <c r="CI1058" s="1187"/>
      <c r="CJ1058" s="1187"/>
      <c r="CK1058" s="1187"/>
      <c r="CL1058" s="1187"/>
      <c r="CM1058" s="1187"/>
      <c r="CN1058" s="1187"/>
      <c r="CO1058" s="1187"/>
      <c r="CP1058" s="1187"/>
      <c r="CQ1058" s="1187"/>
      <c r="CR1058" s="1187"/>
      <c r="CS1058" s="1187"/>
      <c r="CT1058" s="1187"/>
      <c r="CU1058" s="1187"/>
      <c r="CV1058" s="1187"/>
      <c r="CW1058" s="1187"/>
      <c r="CX1058" s="1187"/>
      <c r="CY1058" s="1187"/>
      <c r="CZ1058" s="1187"/>
      <c r="DA1058" s="1187"/>
      <c r="DB1058" s="1187"/>
      <c r="DC1058" s="1187"/>
      <c r="DD1058" s="1187"/>
      <c r="DE1058" s="1187"/>
      <c r="DF1058" s="1187"/>
      <c r="DG1058" s="1187"/>
      <c r="DH1058" s="1187"/>
      <c r="DI1058" s="1187"/>
      <c r="DJ1058" s="1187"/>
      <c r="DK1058" s="1187"/>
      <c r="DL1058" s="1187"/>
      <c r="DM1058" s="1187"/>
      <c r="DN1058" s="1187"/>
      <c r="DO1058" s="1187"/>
      <c r="DP1058" s="1187"/>
      <c r="DQ1058" s="1187"/>
      <c r="DR1058" s="1187"/>
      <c r="DS1058" s="1187"/>
      <c r="DT1058" s="1187"/>
      <c r="DU1058" s="1187"/>
      <c r="DV1058" s="1187"/>
      <c r="DW1058" s="1187"/>
      <c r="DX1058" s="1187"/>
      <c r="DY1058" s="1187"/>
      <c r="DZ1058" s="1187"/>
      <c r="EA1058" s="1187"/>
      <c r="EB1058" s="1187"/>
      <c r="EC1058" s="1187"/>
      <c r="ED1058" s="1187"/>
      <c r="EE1058" s="1187"/>
      <c r="EF1058" s="1187"/>
      <c r="EG1058" s="1187"/>
      <c r="EH1058" s="1187"/>
      <c r="EI1058" s="1187"/>
      <c r="EJ1058" s="1187"/>
      <c r="EK1058" s="1187"/>
      <c r="EL1058" s="1187"/>
      <c r="EM1058" s="1187"/>
      <c r="EN1058" s="1187"/>
      <c r="EO1058" s="1187"/>
      <c r="EP1058" s="1187"/>
      <c r="EQ1058" s="1187"/>
      <c r="ER1058" s="1187"/>
      <c r="ES1058" s="1187"/>
      <c r="ET1058" s="1187"/>
      <c r="EU1058" s="1187"/>
      <c r="EV1058" s="1187"/>
      <c r="EW1058" s="1187"/>
      <c r="EX1058" s="1187"/>
      <c r="EY1058" s="1187"/>
      <c r="EZ1058" s="1187"/>
      <c r="FA1058" s="1187"/>
      <c r="FB1058" s="1187"/>
      <c r="FC1058" s="1187"/>
      <c r="FD1058" s="1187"/>
      <c r="FE1058" s="1187"/>
      <c r="FF1058" s="1187"/>
      <c r="FG1058" s="1187"/>
      <c r="FH1058" s="1187"/>
      <c r="FI1058" s="1187"/>
      <c r="FJ1058" s="1187"/>
      <c r="FK1058" s="1187"/>
      <c r="FL1058" s="1187"/>
      <c r="FM1058" s="1187"/>
    </row>
    <row r="1059" spans="1:169" s="1275" customFormat="1" ht="18" customHeight="1" hidden="1">
      <c r="A1059" s="1225" t="s">
        <v>552</v>
      </c>
      <c r="B1059" s="1209" t="s">
        <v>42</v>
      </c>
      <c r="C1059" s="1210" t="e">
        <v>#DIV/0!</v>
      </c>
      <c r="D1059" s="1210" t="e">
        <v>#DIV/0!</v>
      </c>
      <c r="E1059" s="1230"/>
      <c r="F1059" s="1231"/>
      <c r="G1059" s="1231"/>
      <c r="H1059" s="1232"/>
      <c r="I1059" s="1227"/>
      <c r="J1059" s="1210" t="s">
        <v>42</v>
      </c>
      <c r="K1059" s="1210"/>
      <c r="L1059" s="1227"/>
      <c r="M1059" s="1227"/>
      <c r="N1059" s="1210" t="s">
        <v>42</v>
      </c>
      <c r="O1059" s="1210"/>
      <c r="P1059" s="1210">
        <v>0</v>
      </c>
      <c r="Q1059" s="1210">
        <v>0</v>
      </c>
      <c r="R1059" s="1210" t="s">
        <v>42</v>
      </c>
      <c r="S1059" s="1213"/>
      <c r="T1059" s="1187"/>
      <c r="U1059" s="1276"/>
      <c r="V1059" s="1276"/>
      <c r="W1059" s="1276"/>
      <c r="X1059" s="1276"/>
      <c r="Y1059" s="1276"/>
      <c r="Z1059" s="1276"/>
      <c r="AA1059" s="1276"/>
      <c r="AB1059" s="1276"/>
      <c r="AC1059" s="1276"/>
      <c r="AD1059" s="1276"/>
      <c r="AE1059" s="1276"/>
      <c r="AF1059" s="1276"/>
      <c r="AG1059" s="1276"/>
      <c r="AH1059" s="1276"/>
      <c r="AI1059" s="1276"/>
      <c r="AJ1059" s="1276"/>
      <c r="AK1059" s="1276"/>
      <c r="AL1059" s="1276"/>
      <c r="AM1059" s="1276"/>
      <c r="AN1059" s="1276"/>
      <c r="AO1059" s="1276"/>
      <c r="AP1059" s="1276"/>
      <c r="AQ1059" s="1276"/>
      <c r="AR1059" s="1276"/>
      <c r="AS1059" s="1276"/>
      <c r="AT1059" s="1187"/>
      <c r="AU1059" s="1187"/>
      <c r="AV1059" s="1187"/>
      <c r="AW1059" s="1187"/>
      <c r="AX1059" s="1187"/>
      <c r="AY1059" s="1187"/>
      <c r="AZ1059" s="1187"/>
      <c r="BA1059" s="1187"/>
      <c r="BB1059" s="1187"/>
      <c r="BC1059" s="1187"/>
      <c r="BD1059" s="1187"/>
      <c r="BE1059" s="1187"/>
      <c r="BF1059" s="1187"/>
      <c r="BG1059" s="1187"/>
      <c r="BH1059" s="1187"/>
      <c r="BI1059" s="1187"/>
      <c r="BJ1059" s="1187"/>
      <c r="BK1059" s="1187"/>
      <c r="BL1059" s="1187"/>
      <c r="BM1059" s="1187"/>
      <c r="BN1059" s="1187"/>
      <c r="BO1059" s="1187"/>
      <c r="BP1059" s="1187"/>
      <c r="BQ1059" s="1187"/>
      <c r="BR1059" s="1187"/>
      <c r="BS1059" s="1187"/>
      <c r="BT1059" s="1187"/>
      <c r="BU1059" s="1187"/>
      <c r="BV1059" s="1187"/>
      <c r="BW1059" s="1187"/>
      <c r="BX1059" s="1187"/>
      <c r="BY1059" s="1187"/>
      <c r="BZ1059" s="1187"/>
      <c r="CA1059" s="1187"/>
      <c r="CB1059" s="1187"/>
      <c r="CC1059" s="1187"/>
      <c r="CD1059" s="1187"/>
      <c r="CE1059" s="1187"/>
      <c r="CF1059" s="1187"/>
      <c r="CG1059" s="1187"/>
      <c r="CH1059" s="1187"/>
      <c r="CI1059" s="1187"/>
      <c r="CJ1059" s="1187"/>
      <c r="CK1059" s="1187"/>
      <c r="CL1059" s="1187"/>
      <c r="CM1059" s="1187"/>
      <c r="CN1059" s="1187"/>
      <c r="CO1059" s="1187"/>
      <c r="CP1059" s="1187"/>
      <c r="CQ1059" s="1187"/>
      <c r="CR1059" s="1187"/>
      <c r="CS1059" s="1187"/>
      <c r="CT1059" s="1187"/>
      <c r="CU1059" s="1187"/>
      <c r="CV1059" s="1187"/>
      <c r="CW1059" s="1187"/>
      <c r="CX1059" s="1187"/>
      <c r="CY1059" s="1187"/>
      <c r="CZ1059" s="1187"/>
      <c r="DA1059" s="1187"/>
      <c r="DB1059" s="1187"/>
      <c r="DC1059" s="1187"/>
      <c r="DD1059" s="1187"/>
      <c r="DE1059" s="1187"/>
      <c r="DF1059" s="1187"/>
      <c r="DG1059" s="1187"/>
      <c r="DH1059" s="1187"/>
      <c r="DI1059" s="1187"/>
      <c r="DJ1059" s="1187"/>
      <c r="DK1059" s="1187"/>
      <c r="DL1059" s="1187"/>
      <c r="DM1059" s="1187"/>
      <c r="DN1059" s="1187"/>
      <c r="DO1059" s="1187"/>
      <c r="DP1059" s="1187"/>
      <c r="DQ1059" s="1187"/>
      <c r="DR1059" s="1187"/>
      <c r="DS1059" s="1187"/>
      <c r="DT1059" s="1187"/>
      <c r="DU1059" s="1187"/>
      <c r="DV1059" s="1187"/>
      <c r="DW1059" s="1187"/>
      <c r="DX1059" s="1187"/>
      <c r="DY1059" s="1187"/>
      <c r="DZ1059" s="1187"/>
      <c r="EA1059" s="1187"/>
      <c r="EB1059" s="1187"/>
      <c r="EC1059" s="1187"/>
      <c r="ED1059" s="1187"/>
      <c r="EE1059" s="1187"/>
      <c r="EF1059" s="1187"/>
      <c r="EG1059" s="1187"/>
      <c r="EH1059" s="1187"/>
      <c r="EI1059" s="1187"/>
      <c r="EJ1059" s="1187"/>
      <c r="EK1059" s="1187"/>
      <c r="EL1059" s="1187"/>
      <c r="EM1059" s="1187"/>
      <c r="EN1059" s="1187"/>
      <c r="EO1059" s="1187"/>
      <c r="EP1059" s="1187"/>
      <c r="EQ1059" s="1187"/>
      <c r="ER1059" s="1187"/>
      <c r="ES1059" s="1187"/>
      <c r="ET1059" s="1187"/>
      <c r="EU1059" s="1187"/>
      <c r="EV1059" s="1187"/>
      <c r="EW1059" s="1187"/>
      <c r="EX1059" s="1187"/>
      <c r="EY1059" s="1187"/>
      <c r="EZ1059" s="1187"/>
      <c r="FA1059" s="1187"/>
      <c r="FB1059" s="1187"/>
      <c r="FC1059" s="1187"/>
      <c r="FD1059" s="1187"/>
      <c r="FE1059" s="1187"/>
      <c r="FF1059" s="1187"/>
      <c r="FG1059" s="1187"/>
      <c r="FH1059" s="1187"/>
      <c r="FI1059" s="1187"/>
      <c r="FJ1059" s="1187"/>
      <c r="FK1059" s="1187"/>
      <c r="FL1059" s="1187"/>
      <c r="FM1059" s="1187"/>
    </row>
    <row r="1060" spans="1:169" s="1275" customFormat="1" ht="18" customHeight="1" hidden="1">
      <c r="A1060" s="1225" t="s">
        <v>553</v>
      </c>
      <c r="B1060" s="1209" t="s">
        <v>42</v>
      </c>
      <c r="C1060" s="1210" t="e">
        <v>#DIV/0!</v>
      </c>
      <c r="D1060" s="1210" t="e">
        <v>#DIV/0!</v>
      </c>
      <c r="E1060" s="1230"/>
      <c r="F1060" s="1231"/>
      <c r="G1060" s="1231"/>
      <c r="H1060" s="1232"/>
      <c r="I1060" s="1227"/>
      <c r="J1060" s="1210" t="s">
        <v>42</v>
      </c>
      <c r="K1060" s="1210"/>
      <c r="L1060" s="1227"/>
      <c r="M1060" s="1227"/>
      <c r="N1060" s="1210" t="s">
        <v>42</v>
      </c>
      <c r="O1060" s="1210"/>
      <c r="P1060" s="1210">
        <v>0</v>
      </c>
      <c r="Q1060" s="1210">
        <v>0</v>
      </c>
      <c r="R1060" s="1210" t="s">
        <v>42</v>
      </c>
      <c r="S1060" s="1213"/>
      <c r="T1060" s="1187"/>
      <c r="U1060" s="1276"/>
      <c r="V1060" s="1276"/>
      <c r="W1060" s="1276"/>
      <c r="X1060" s="1276"/>
      <c r="Y1060" s="1276"/>
      <c r="Z1060" s="1276"/>
      <c r="AA1060" s="1276"/>
      <c r="AB1060" s="1276"/>
      <c r="AC1060" s="1276"/>
      <c r="AD1060" s="1276"/>
      <c r="AE1060" s="1276"/>
      <c r="AF1060" s="1276"/>
      <c r="AG1060" s="1276"/>
      <c r="AH1060" s="1276"/>
      <c r="AI1060" s="1276"/>
      <c r="AJ1060" s="1276"/>
      <c r="AK1060" s="1276"/>
      <c r="AL1060" s="1276"/>
      <c r="AM1060" s="1276"/>
      <c r="AN1060" s="1276"/>
      <c r="AO1060" s="1276"/>
      <c r="AP1060" s="1276"/>
      <c r="AQ1060" s="1276"/>
      <c r="AR1060" s="1276"/>
      <c r="AS1060" s="1276"/>
      <c r="AT1060" s="1187"/>
      <c r="AU1060" s="1187"/>
      <c r="AV1060" s="1187"/>
      <c r="AW1060" s="1187"/>
      <c r="AX1060" s="1187"/>
      <c r="AY1060" s="1187"/>
      <c r="AZ1060" s="1187"/>
      <c r="BA1060" s="1187"/>
      <c r="BB1060" s="1187"/>
      <c r="BC1060" s="1187"/>
      <c r="BD1060" s="1187"/>
      <c r="BE1060" s="1187"/>
      <c r="BF1060" s="1187"/>
      <c r="BG1060" s="1187"/>
      <c r="BH1060" s="1187"/>
      <c r="BI1060" s="1187"/>
      <c r="BJ1060" s="1187"/>
      <c r="BK1060" s="1187"/>
      <c r="BL1060" s="1187"/>
      <c r="BM1060" s="1187"/>
      <c r="BN1060" s="1187"/>
      <c r="BO1060" s="1187"/>
      <c r="BP1060" s="1187"/>
      <c r="BQ1060" s="1187"/>
      <c r="BR1060" s="1187"/>
      <c r="BS1060" s="1187"/>
      <c r="BT1060" s="1187"/>
      <c r="BU1060" s="1187"/>
      <c r="BV1060" s="1187"/>
      <c r="BW1060" s="1187"/>
      <c r="BX1060" s="1187"/>
      <c r="BY1060" s="1187"/>
      <c r="BZ1060" s="1187"/>
      <c r="CA1060" s="1187"/>
      <c r="CB1060" s="1187"/>
      <c r="CC1060" s="1187"/>
      <c r="CD1060" s="1187"/>
      <c r="CE1060" s="1187"/>
      <c r="CF1060" s="1187"/>
      <c r="CG1060" s="1187"/>
      <c r="CH1060" s="1187"/>
      <c r="CI1060" s="1187"/>
      <c r="CJ1060" s="1187"/>
      <c r="CK1060" s="1187"/>
      <c r="CL1060" s="1187"/>
      <c r="CM1060" s="1187"/>
      <c r="CN1060" s="1187"/>
      <c r="CO1060" s="1187"/>
      <c r="CP1060" s="1187"/>
      <c r="CQ1060" s="1187"/>
      <c r="CR1060" s="1187"/>
      <c r="CS1060" s="1187"/>
      <c r="CT1060" s="1187"/>
      <c r="CU1060" s="1187"/>
      <c r="CV1060" s="1187"/>
      <c r="CW1060" s="1187"/>
      <c r="CX1060" s="1187"/>
      <c r="CY1060" s="1187"/>
      <c r="CZ1060" s="1187"/>
      <c r="DA1060" s="1187"/>
      <c r="DB1060" s="1187"/>
      <c r="DC1060" s="1187"/>
      <c r="DD1060" s="1187"/>
      <c r="DE1060" s="1187"/>
      <c r="DF1060" s="1187"/>
      <c r="DG1060" s="1187"/>
      <c r="DH1060" s="1187"/>
      <c r="DI1060" s="1187"/>
      <c r="DJ1060" s="1187"/>
      <c r="DK1060" s="1187"/>
      <c r="DL1060" s="1187"/>
      <c r="DM1060" s="1187"/>
      <c r="DN1060" s="1187"/>
      <c r="DO1060" s="1187"/>
      <c r="DP1060" s="1187"/>
      <c r="DQ1060" s="1187"/>
      <c r="DR1060" s="1187"/>
      <c r="DS1060" s="1187"/>
      <c r="DT1060" s="1187"/>
      <c r="DU1060" s="1187"/>
      <c r="DV1060" s="1187"/>
      <c r="DW1060" s="1187"/>
      <c r="DX1060" s="1187"/>
      <c r="DY1060" s="1187"/>
      <c r="DZ1060" s="1187"/>
      <c r="EA1060" s="1187"/>
      <c r="EB1060" s="1187"/>
      <c r="EC1060" s="1187"/>
      <c r="ED1060" s="1187"/>
      <c r="EE1060" s="1187"/>
      <c r="EF1060" s="1187"/>
      <c r="EG1060" s="1187"/>
      <c r="EH1060" s="1187"/>
      <c r="EI1060" s="1187"/>
      <c r="EJ1060" s="1187"/>
      <c r="EK1060" s="1187"/>
      <c r="EL1060" s="1187"/>
      <c r="EM1060" s="1187"/>
      <c r="EN1060" s="1187"/>
      <c r="EO1060" s="1187"/>
      <c r="EP1060" s="1187"/>
      <c r="EQ1060" s="1187"/>
      <c r="ER1060" s="1187"/>
      <c r="ES1060" s="1187"/>
      <c r="ET1060" s="1187"/>
      <c r="EU1060" s="1187"/>
      <c r="EV1060" s="1187"/>
      <c r="EW1060" s="1187"/>
      <c r="EX1060" s="1187"/>
      <c r="EY1060" s="1187"/>
      <c r="EZ1060" s="1187"/>
      <c r="FA1060" s="1187"/>
      <c r="FB1060" s="1187"/>
      <c r="FC1060" s="1187"/>
      <c r="FD1060" s="1187"/>
      <c r="FE1060" s="1187"/>
      <c r="FF1060" s="1187"/>
      <c r="FG1060" s="1187"/>
      <c r="FH1060" s="1187"/>
      <c r="FI1060" s="1187"/>
      <c r="FJ1060" s="1187"/>
      <c r="FK1060" s="1187"/>
      <c r="FL1060" s="1187"/>
      <c r="FM1060" s="1187"/>
    </row>
    <row r="1061" spans="1:169" s="1275" customFormat="1" ht="18" customHeight="1" hidden="1">
      <c r="A1061" s="1225" t="s">
        <v>554</v>
      </c>
      <c r="B1061" s="1209" t="s">
        <v>42</v>
      </c>
      <c r="C1061" s="1210" t="s">
        <v>42</v>
      </c>
      <c r="D1061" s="1210" t="s">
        <v>42</v>
      </c>
      <c r="E1061" s="1215" t="s">
        <v>42</v>
      </c>
      <c r="F1061" s="1216" t="s">
        <v>42</v>
      </c>
      <c r="G1061" s="1216" t="s">
        <v>42</v>
      </c>
      <c r="H1061" s="1212" t="s">
        <v>42</v>
      </c>
      <c r="I1061" s="1210" t="s">
        <v>42</v>
      </c>
      <c r="J1061" s="1227"/>
      <c r="K1061" s="1210"/>
      <c r="L1061" s="1210" t="s">
        <v>42</v>
      </c>
      <c r="M1061" s="1210" t="s">
        <v>42</v>
      </c>
      <c r="N1061" s="1227"/>
      <c r="O1061" s="1210"/>
      <c r="P1061" s="1210" t="s">
        <v>42</v>
      </c>
      <c r="Q1061" s="1210" t="s">
        <v>42</v>
      </c>
      <c r="R1061" s="1210">
        <v>0</v>
      </c>
      <c r="S1061" s="1213"/>
      <c r="T1061" s="1187"/>
      <c r="U1061" s="1276"/>
      <c r="V1061" s="1276"/>
      <c r="W1061" s="1276"/>
      <c r="X1061" s="1276"/>
      <c r="Y1061" s="1276"/>
      <c r="Z1061" s="1276"/>
      <c r="AA1061" s="1276"/>
      <c r="AB1061" s="1276"/>
      <c r="AC1061" s="1276"/>
      <c r="AD1061" s="1276"/>
      <c r="AE1061" s="1276"/>
      <c r="AF1061" s="1276"/>
      <c r="AG1061" s="1276"/>
      <c r="AH1061" s="1276"/>
      <c r="AI1061" s="1276"/>
      <c r="AJ1061" s="1276"/>
      <c r="AK1061" s="1276"/>
      <c r="AL1061" s="1276"/>
      <c r="AM1061" s="1276"/>
      <c r="AN1061" s="1276"/>
      <c r="AO1061" s="1276"/>
      <c r="AP1061" s="1276"/>
      <c r="AQ1061" s="1276"/>
      <c r="AR1061" s="1276"/>
      <c r="AS1061" s="1276"/>
      <c r="AT1061" s="1187"/>
      <c r="AU1061" s="1187"/>
      <c r="AV1061" s="1187"/>
      <c r="AW1061" s="1187"/>
      <c r="AX1061" s="1187"/>
      <c r="AY1061" s="1187"/>
      <c r="AZ1061" s="1187"/>
      <c r="BA1061" s="1187"/>
      <c r="BB1061" s="1187"/>
      <c r="BC1061" s="1187"/>
      <c r="BD1061" s="1187"/>
      <c r="BE1061" s="1187"/>
      <c r="BF1061" s="1187"/>
      <c r="BG1061" s="1187"/>
      <c r="BH1061" s="1187"/>
      <c r="BI1061" s="1187"/>
      <c r="BJ1061" s="1187"/>
      <c r="BK1061" s="1187"/>
      <c r="BL1061" s="1187"/>
      <c r="BM1061" s="1187"/>
      <c r="BN1061" s="1187"/>
      <c r="BO1061" s="1187"/>
      <c r="BP1061" s="1187"/>
      <c r="BQ1061" s="1187"/>
      <c r="BR1061" s="1187"/>
      <c r="BS1061" s="1187"/>
      <c r="BT1061" s="1187"/>
      <c r="BU1061" s="1187"/>
      <c r="BV1061" s="1187"/>
      <c r="BW1061" s="1187"/>
      <c r="BX1061" s="1187"/>
      <c r="BY1061" s="1187"/>
      <c r="BZ1061" s="1187"/>
      <c r="CA1061" s="1187"/>
      <c r="CB1061" s="1187"/>
      <c r="CC1061" s="1187"/>
      <c r="CD1061" s="1187"/>
      <c r="CE1061" s="1187"/>
      <c r="CF1061" s="1187"/>
      <c r="CG1061" s="1187"/>
      <c r="CH1061" s="1187"/>
      <c r="CI1061" s="1187"/>
      <c r="CJ1061" s="1187"/>
      <c r="CK1061" s="1187"/>
      <c r="CL1061" s="1187"/>
      <c r="CM1061" s="1187"/>
      <c r="CN1061" s="1187"/>
      <c r="CO1061" s="1187"/>
      <c r="CP1061" s="1187"/>
      <c r="CQ1061" s="1187"/>
      <c r="CR1061" s="1187"/>
      <c r="CS1061" s="1187"/>
      <c r="CT1061" s="1187"/>
      <c r="CU1061" s="1187"/>
      <c r="CV1061" s="1187"/>
      <c r="CW1061" s="1187"/>
      <c r="CX1061" s="1187"/>
      <c r="CY1061" s="1187"/>
      <c r="CZ1061" s="1187"/>
      <c r="DA1061" s="1187"/>
      <c r="DB1061" s="1187"/>
      <c r="DC1061" s="1187"/>
      <c r="DD1061" s="1187"/>
      <c r="DE1061" s="1187"/>
      <c r="DF1061" s="1187"/>
      <c r="DG1061" s="1187"/>
      <c r="DH1061" s="1187"/>
      <c r="DI1061" s="1187"/>
      <c r="DJ1061" s="1187"/>
      <c r="DK1061" s="1187"/>
      <c r="DL1061" s="1187"/>
      <c r="DM1061" s="1187"/>
      <c r="DN1061" s="1187"/>
      <c r="DO1061" s="1187"/>
      <c r="DP1061" s="1187"/>
      <c r="DQ1061" s="1187"/>
      <c r="DR1061" s="1187"/>
      <c r="DS1061" s="1187"/>
      <c r="DT1061" s="1187"/>
      <c r="DU1061" s="1187"/>
      <c r="DV1061" s="1187"/>
      <c r="DW1061" s="1187"/>
      <c r="DX1061" s="1187"/>
      <c r="DY1061" s="1187"/>
      <c r="DZ1061" s="1187"/>
      <c r="EA1061" s="1187"/>
      <c r="EB1061" s="1187"/>
      <c r="EC1061" s="1187"/>
      <c r="ED1061" s="1187"/>
      <c r="EE1061" s="1187"/>
      <c r="EF1061" s="1187"/>
      <c r="EG1061" s="1187"/>
      <c r="EH1061" s="1187"/>
      <c r="EI1061" s="1187"/>
      <c r="EJ1061" s="1187"/>
      <c r="EK1061" s="1187"/>
      <c r="EL1061" s="1187"/>
      <c r="EM1061" s="1187"/>
      <c r="EN1061" s="1187"/>
      <c r="EO1061" s="1187"/>
      <c r="EP1061" s="1187"/>
      <c r="EQ1061" s="1187"/>
      <c r="ER1061" s="1187"/>
      <c r="ES1061" s="1187"/>
      <c r="ET1061" s="1187"/>
      <c r="EU1061" s="1187"/>
      <c r="EV1061" s="1187"/>
      <c r="EW1061" s="1187"/>
      <c r="EX1061" s="1187"/>
      <c r="EY1061" s="1187"/>
      <c r="EZ1061" s="1187"/>
      <c r="FA1061" s="1187"/>
      <c r="FB1061" s="1187"/>
      <c r="FC1061" s="1187"/>
      <c r="FD1061" s="1187"/>
      <c r="FE1061" s="1187"/>
      <c r="FF1061" s="1187"/>
      <c r="FG1061" s="1187"/>
      <c r="FH1061" s="1187"/>
      <c r="FI1061" s="1187"/>
      <c r="FJ1061" s="1187"/>
      <c r="FK1061" s="1187"/>
      <c r="FL1061" s="1187"/>
      <c r="FM1061" s="1187"/>
    </row>
    <row r="1062" spans="1:169" s="1275" customFormat="1" ht="33.75" customHeight="1" hidden="1">
      <c r="A1062" s="1226" t="s">
        <v>621</v>
      </c>
      <c r="B1062" s="1209"/>
      <c r="C1062" s="1227" t="e">
        <v>#DIV/0!</v>
      </c>
      <c r="D1062" s="1227" t="e">
        <v>#DIV/0!</v>
      </c>
      <c r="E1062" s="1215">
        <v>0</v>
      </c>
      <c r="F1062" s="1216">
        <v>0</v>
      </c>
      <c r="G1062" s="1216">
        <v>0</v>
      </c>
      <c r="H1062" s="1212">
        <v>0</v>
      </c>
      <c r="I1062" s="1210">
        <v>0</v>
      </c>
      <c r="J1062" s="1210">
        <v>0</v>
      </c>
      <c r="K1062" s="1210"/>
      <c r="L1062" s="1210">
        <v>0</v>
      </c>
      <c r="M1062" s="1210">
        <v>0</v>
      </c>
      <c r="N1062" s="1210">
        <v>0</v>
      </c>
      <c r="O1062" s="1210"/>
      <c r="P1062" s="1210">
        <v>0</v>
      </c>
      <c r="Q1062" s="1210">
        <v>0</v>
      </c>
      <c r="R1062" s="1210">
        <v>0</v>
      </c>
      <c r="S1062" s="1213"/>
      <c r="T1062" s="1187"/>
      <c r="U1062" s="1276"/>
      <c r="V1062" s="1276"/>
      <c r="W1062" s="1276"/>
      <c r="X1062" s="1276"/>
      <c r="Y1062" s="1276"/>
      <c r="Z1062" s="1276"/>
      <c r="AA1062" s="1276"/>
      <c r="AB1062" s="1276"/>
      <c r="AC1062" s="1276"/>
      <c r="AD1062" s="1276"/>
      <c r="AE1062" s="1276"/>
      <c r="AF1062" s="1276"/>
      <c r="AG1062" s="1276"/>
      <c r="AH1062" s="1276"/>
      <c r="AI1062" s="1276"/>
      <c r="AJ1062" s="1276"/>
      <c r="AK1062" s="1276"/>
      <c r="AL1062" s="1276"/>
      <c r="AM1062" s="1276"/>
      <c r="AN1062" s="1276"/>
      <c r="AO1062" s="1276"/>
      <c r="AP1062" s="1276"/>
      <c r="AQ1062" s="1276"/>
      <c r="AR1062" s="1276"/>
      <c r="AS1062" s="1276"/>
      <c r="AT1062" s="1187"/>
      <c r="AU1062" s="1187"/>
      <c r="AV1062" s="1187"/>
      <c r="AW1062" s="1187"/>
      <c r="AX1062" s="1187"/>
      <c r="AY1062" s="1187"/>
      <c r="AZ1062" s="1187"/>
      <c r="BA1062" s="1187"/>
      <c r="BB1062" s="1187"/>
      <c r="BC1062" s="1187"/>
      <c r="BD1062" s="1187"/>
      <c r="BE1062" s="1187"/>
      <c r="BF1062" s="1187"/>
      <c r="BG1062" s="1187"/>
      <c r="BH1062" s="1187"/>
      <c r="BI1062" s="1187"/>
      <c r="BJ1062" s="1187"/>
      <c r="BK1062" s="1187"/>
      <c r="BL1062" s="1187"/>
      <c r="BM1062" s="1187"/>
      <c r="BN1062" s="1187"/>
      <c r="BO1062" s="1187"/>
      <c r="BP1062" s="1187"/>
      <c r="BQ1062" s="1187"/>
      <c r="BR1062" s="1187"/>
      <c r="BS1062" s="1187"/>
      <c r="BT1062" s="1187"/>
      <c r="BU1062" s="1187"/>
      <c r="BV1062" s="1187"/>
      <c r="BW1062" s="1187"/>
      <c r="BX1062" s="1187"/>
      <c r="BY1062" s="1187"/>
      <c r="BZ1062" s="1187"/>
      <c r="CA1062" s="1187"/>
      <c r="CB1062" s="1187"/>
      <c r="CC1062" s="1187"/>
      <c r="CD1062" s="1187"/>
      <c r="CE1062" s="1187"/>
      <c r="CF1062" s="1187"/>
      <c r="CG1062" s="1187"/>
      <c r="CH1062" s="1187"/>
      <c r="CI1062" s="1187"/>
      <c r="CJ1062" s="1187"/>
      <c r="CK1062" s="1187"/>
      <c r="CL1062" s="1187"/>
      <c r="CM1062" s="1187"/>
      <c r="CN1062" s="1187"/>
      <c r="CO1062" s="1187"/>
      <c r="CP1062" s="1187"/>
      <c r="CQ1062" s="1187"/>
      <c r="CR1062" s="1187"/>
      <c r="CS1062" s="1187"/>
      <c r="CT1062" s="1187"/>
      <c r="CU1062" s="1187"/>
      <c r="CV1062" s="1187"/>
      <c r="CW1062" s="1187"/>
      <c r="CX1062" s="1187"/>
      <c r="CY1062" s="1187"/>
      <c r="CZ1062" s="1187"/>
      <c r="DA1062" s="1187"/>
      <c r="DB1062" s="1187"/>
      <c r="DC1062" s="1187"/>
      <c r="DD1062" s="1187"/>
      <c r="DE1062" s="1187"/>
      <c r="DF1062" s="1187"/>
      <c r="DG1062" s="1187"/>
      <c r="DH1062" s="1187"/>
      <c r="DI1062" s="1187"/>
      <c r="DJ1062" s="1187"/>
      <c r="DK1062" s="1187"/>
      <c r="DL1062" s="1187"/>
      <c r="DM1062" s="1187"/>
      <c r="DN1062" s="1187"/>
      <c r="DO1062" s="1187"/>
      <c r="DP1062" s="1187"/>
      <c r="DQ1062" s="1187"/>
      <c r="DR1062" s="1187"/>
      <c r="DS1062" s="1187"/>
      <c r="DT1062" s="1187"/>
      <c r="DU1062" s="1187"/>
      <c r="DV1062" s="1187"/>
      <c r="DW1062" s="1187"/>
      <c r="DX1062" s="1187"/>
      <c r="DY1062" s="1187"/>
      <c r="DZ1062" s="1187"/>
      <c r="EA1062" s="1187"/>
      <c r="EB1062" s="1187"/>
      <c r="EC1062" s="1187"/>
      <c r="ED1062" s="1187"/>
      <c r="EE1062" s="1187"/>
      <c r="EF1062" s="1187"/>
      <c r="EG1062" s="1187"/>
      <c r="EH1062" s="1187"/>
      <c r="EI1062" s="1187"/>
      <c r="EJ1062" s="1187"/>
      <c r="EK1062" s="1187"/>
      <c r="EL1062" s="1187"/>
      <c r="EM1062" s="1187"/>
      <c r="EN1062" s="1187"/>
      <c r="EO1062" s="1187"/>
      <c r="EP1062" s="1187"/>
      <c r="EQ1062" s="1187"/>
      <c r="ER1062" s="1187"/>
      <c r="ES1062" s="1187"/>
      <c r="ET1062" s="1187"/>
      <c r="EU1062" s="1187"/>
      <c r="EV1062" s="1187"/>
      <c r="EW1062" s="1187"/>
      <c r="EX1062" s="1187"/>
      <c r="EY1062" s="1187"/>
      <c r="EZ1062" s="1187"/>
      <c r="FA1062" s="1187"/>
      <c r="FB1062" s="1187"/>
      <c r="FC1062" s="1187"/>
      <c r="FD1062" s="1187"/>
      <c r="FE1062" s="1187"/>
      <c r="FF1062" s="1187"/>
      <c r="FG1062" s="1187"/>
      <c r="FH1062" s="1187"/>
      <c r="FI1062" s="1187"/>
      <c r="FJ1062" s="1187"/>
      <c r="FK1062" s="1187"/>
      <c r="FL1062" s="1187"/>
      <c r="FM1062" s="1187"/>
    </row>
    <row r="1063" spans="1:169" s="1275" customFormat="1" ht="18" customHeight="1" hidden="1">
      <c r="A1063" s="1225" t="s">
        <v>552</v>
      </c>
      <c r="B1063" s="1209" t="s">
        <v>42</v>
      </c>
      <c r="C1063" s="1210" t="e">
        <v>#DIV/0!</v>
      </c>
      <c r="D1063" s="1210" t="e">
        <v>#DIV/0!</v>
      </c>
      <c r="E1063" s="1230"/>
      <c r="F1063" s="1231"/>
      <c r="G1063" s="1231"/>
      <c r="H1063" s="1232"/>
      <c r="I1063" s="1227"/>
      <c r="J1063" s="1210" t="s">
        <v>42</v>
      </c>
      <c r="K1063" s="1210"/>
      <c r="L1063" s="1227"/>
      <c r="M1063" s="1227"/>
      <c r="N1063" s="1210" t="s">
        <v>42</v>
      </c>
      <c r="O1063" s="1210"/>
      <c r="P1063" s="1210">
        <v>0</v>
      </c>
      <c r="Q1063" s="1210">
        <v>0</v>
      </c>
      <c r="R1063" s="1210" t="s">
        <v>42</v>
      </c>
      <c r="S1063" s="1213"/>
      <c r="T1063" s="1187"/>
      <c r="U1063" s="1276"/>
      <c r="V1063" s="1276"/>
      <c r="W1063" s="1276"/>
      <c r="X1063" s="1276"/>
      <c r="Y1063" s="1276"/>
      <c r="Z1063" s="1276"/>
      <c r="AA1063" s="1276"/>
      <c r="AB1063" s="1276"/>
      <c r="AC1063" s="1276"/>
      <c r="AD1063" s="1276"/>
      <c r="AE1063" s="1276"/>
      <c r="AF1063" s="1276"/>
      <c r="AG1063" s="1276"/>
      <c r="AH1063" s="1276"/>
      <c r="AI1063" s="1276"/>
      <c r="AJ1063" s="1276"/>
      <c r="AK1063" s="1276"/>
      <c r="AL1063" s="1276"/>
      <c r="AM1063" s="1276"/>
      <c r="AN1063" s="1276"/>
      <c r="AO1063" s="1276"/>
      <c r="AP1063" s="1276"/>
      <c r="AQ1063" s="1276"/>
      <c r="AR1063" s="1276"/>
      <c r="AS1063" s="1276"/>
      <c r="AT1063" s="1187"/>
      <c r="AU1063" s="1187"/>
      <c r="AV1063" s="1187"/>
      <c r="AW1063" s="1187"/>
      <c r="AX1063" s="1187"/>
      <c r="AY1063" s="1187"/>
      <c r="AZ1063" s="1187"/>
      <c r="BA1063" s="1187"/>
      <c r="BB1063" s="1187"/>
      <c r="BC1063" s="1187"/>
      <c r="BD1063" s="1187"/>
      <c r="BE1063" s="1187"/>
      <c r="BF1063" s="1187"/>
      <c r="BG1063" s="1187"/>
      <c r="BH1063" s="1187"/>
      <c r="BI1063" s="1187"/>
      <c r="BJ1063" s="1187"/>
      <c r="BK1063" s="1187"/>
      <c r="BL1063" s="1187"/>
      <c r="BM1063" s="1187"/>
      <c r="BN1063" s="1187"/>
      <c r="BO1063" s="1187"/>
      <c r="BP1063" s="1187"/>
      <c r="BQ1063" s="1187"/>
      <c r="BR1063" s="1187"/>
      <c r="BS1063" s="1187"/>
      <c r="BT1063" s="1187"/>
      <c r="BU1063" s="1187"/>
      <c r="BV1063" s="1187"/>
      <c r="BW1063" s="1187"/>
      <c r="BX1063" s="1187"/>
      <c r="BY1063" s="1187"/>
      <c r="BZ1063" s="1187"/>
      <c r="CA1063" s="1187"/>
      <c r="CB1063" s="1187"/>
      <c r="CC1063" s="1187"/>
      <c r="CD1063" s="1187"/>
      <c r="CE1063" s="1187"/>
      <c r="CF1063" s="1187"/>
      <c r="CG1063" s="1187"/>
      <c r="CH1063" s="1187"/>
      <c r="CI1063" s="1187"/>
      <c r="CJ1063" s="1187"/>
      <c r="CK1063" s="1187"/>
      <c r="CL1063" s="1187"/>
      <c r="CM1063" s="1187"/>
      <c r="CN1063" s="1187"/>
      <c r="CO1063" s="1187"/>
      <c r="CP1063" s="1187"/>
      <c r="CQ1063" s="1187"/>
      <c r="CR1063" s="1187"/>
      <c r="CS1063" s="1187"/>
      <c r="CT1063" s="1187"/>
      <c r="CU1063" s="1187"/>
      <c r="CV1063" s="1187"/>
      <c r="CW1063" s="1187"/>
      <c r="CX1063" s="1187"/>
      <c r="CY1063" s="1187"/>
      <c r="CZ1063" s="1187"/>
      <c r="DA1063" s="1187"/>
      <c r="DB1063" s="1187"/>
      <c r="DC1063" s="1187"/>
      <c r="DD1063" s="1187"/>
      <c r="DE1063" s="1187"/>
      <c r="DF1063" s="1187"/>
      <c r="DG1063" s="1187"/>
      <c r="DH1063" s="1187"/>
      <c r="DI1063" s="1187"/>
      <c r="DJ1063" s="1187"/>
      <c r="DK1063" s="1187"/>
      <c r="DL1063" s="1187"/>
      <c r="DM1063" s="1187"/>
      <c r="DN1063" s="1187"/>
      <c r="DO1063" s="1187"/>
      <c r="DP1063" s="1187"/>
      <c r="DQ1063" s="1187"/>
      <c r="DR1063" s="1187"/>
      <c r="DS1063" s="1187"/>
      <c r="DT1063" s="1187"/>
      <c r="DU1063" s="1187"/>
      <c r="DV1063" s="1187"/>
      <c r="DW1063" s="1187"/>
      <c r="DX1063" s="1187"/>
      <c r="DY1063" s="1187"/>
      <c r="DZ1063" s="1187"/>
      <c r="EA1063" s="1187"/>
      <c r="EB1063" s="1187"/>
      <c r="EC1063" s="1187"/>
      <c r="ED1063" s="1187"/>
      <c r="EE1063" s="1187"/>
      <c r="EF1063" s="1187"/>
      <c r="EG1063" s="1187"/>
      <c r="EH1063" s="1187"/>
      <c r="EI1063" s="1187"/>
      <c r="EJ1063" s="1187"/>
      <c r="EK1063" s="1187"/>
      <c r="EL1063" s="1187"/>
      <c r="EM1063" s="1187"/>
      <c r="EN1063" s="1187"/>
      <c r="EO1063" s="1187"/>
      <c r="EP1063" s="1187"/>
      <c r="EQ1063" s="1187"/>
      <c r="ER1063" s="1187"/>
      <c r="ES1063" s="1187"/>
      <c r="ET1063" s="1187"/>
      <c r="EU1063" s="1187"/>
      <c r="EV1063" s="1187"/>
      <c r="EW1063" s="1187"/>
      <c r="EX1063" s="1187"/>
      <c r="EY1063" s="1187"/>
      <c r="EZ1063" s="1187"/>
      <c r="FA1063" s="1187"/>
      <c r="FB1063" s="1187"/>
      <c r="FC1063" s="1187"/>
      <c r="FD1063" s="1187"/>
      <c r="FE1063" s="1187"/>
      <c r="FF1063" s="1187"/>
      <c r="FG1063" s="1187"/>
      <c r="FH1063" s="1187"/>
      <c r="FI1063" s="1187"/>
      <c r="FJ1063" s="1187"/>
      <c r="FK1063" s="1187"/>
      <c r="FL1063" s="1187"/>
      <c r="FM1063" s="1187"/>
    </row>
    <row r="1064" spans="1:169" s="1275" customFormat="1" ht="18" customHeight="1" hidden="1">
      <c r="A1064" s="1225" t="s">
        <v>553</v>
      </c>
      <c r="B1064" s="1209" t="s">
        <v>42</v>
      </c>
      <c r="C1064" s="1210" t="e">
        <v>#DIV/0!</v>
      </c>
      <c r="D1064" s="1210" t="e">
        <v>#DIV/0!</v>
      </c>
      <c r="E1064" s="1230"/>
      <c r="F1064" s="1231"/>
      <c r="G1064" s="1231"/>
      <c r="H1064" s="1232"/>
      <c r="I1064" s="1227"/>
      <c r="J1064" s="1210" t="s">
        <v>42</v>
      </c>
      <c r="K1064" s="1210"/>
      <c r="L1064" s="1227"/>
      <c r="M1064" s="1227"/>
      <c r="N1064" s="1210" t="s">
        <v>42</v>
      </c>
      <c r="O1064" s="1210"/>
      <c r="P1064" s="1210">
        <v>0</v>
      </c>
      <c r="Q1064" s="1210">
        <v>0</v>
      </c>
      <c r="R1064" s="1210" t="s">
        <v>42</v>
      </c>
      <c r="S1064" s="1213"/>
      <c r="T1064" s="1187"/>
      <c r="U1064" s="1276"/>
      <c r="V1064" s="1276"/>
      <c r="W1064" s="1276"/>
      <c r="X1064" s="1276"/>
      <c r="Y1064" s="1276"/>
      <c r="Z1064" s="1276"/>
      <c r="AA1064" s="1276"/>
      <c r="AB1064" s="1276"/>
      <c r="AC1064" s="1276"/>
      <c r="AD1064" s="1276"/>
      <c r="AE1064" s="1276"/>
      <c r="AF1064" s="1276"/>
      <c r="AG1064" s="1276"/>
      <c r="AH1064" s="1276"/>
      <c r="AI1064" s="1276"/>
      <c r="AJ1064" s="1276"/>
      <c r="AK1064" s="1276"/>
      <c r="AL1064" s="1276"/>
      <c r="AM1064" s="1276"/>
      <c r="AN1064" s="1276"/>
      <c r="AO1064" s="1276"/>
      <c r="AP1064" s="1276"/>
      <c r="AQ1064" s="1276"/>
      <c r="AR1064" s="1276"/>
      <c r="AS1064" s="1276"/>
      <c r="AT1064" s="1187"/>
      <c r="AU1064" s="1187"/>
      <c r="AV1064" s="1187"/>
      <c r="AW1064" s="1187"/>
      <c r="AX1064" s="1187"/>
      <c r="AY1064" s="1187"/>
      <c r="AZ1064" s="1187"/>
      <c r="BA1064" s="1187"/>
      <c r="BB1064" s="1187"/>
      <c r="BC1064" s="1187"/>
      <c r="BD1064" s="1187"/>
      <c r="BE1064" s="1187"/>
      <c r="BF1064" s="1187"/>
      <c r="BG1064" s="1187"/>
      <c r="BH1064" s="1187"/>
      <c r="BI1064" s="1187"/>
      <c r="BJ1064" s="1187"/>
      <c r="BK1064" s="1187"/>
      <c r="BL1064" s="1187"/>
      <c r="BM1064" s="1187"/>
      <c r="BN1064" s="1187"/>
      <c r="BO1064" s="1187"/>
      <c r="BP1064" s="1187"/>
      <c r="BQ1064" s="1187"/>
      <c r="BR1064" s="1187"/>
      <c r="BS1064" s="1187"/>
      <c r="BT1064" s="1187"/>
      <c r="BU1064" s="1187"/>
      <c r="BV1064" s="1187"/>
      <c r="BW1064" s="1187"/>
      <c r="BX1064" s="1187"/>
      <c r="BY1064" s="1187"/>
      <c r="BZ1064" s="1187"/>
      <c r="CA1064" s="1187"/>
      <c r="CB1064" s="1187"/>
      <c r="CC1064" s="1187"/>
      <c r="CD1064" s="1187"/>
      <c r="CE1064" s="1187"/>
      <c r="CF1064" s="1187"/>
      <c r="CG1064" s="1187"/>
      <c r="CH1064" s="1187"/>
      <c r="CI1064" s="1187"/>
      <c r="CJ1064" s="1187"/>
      <c r="CK1064" s="1187"/>
      <c r="CL1064" s="1187"/>
      <c r="CM1064" s="1187"/>
      <c r="CN1064" s="1187"/>
      <c r="CO1064" s="1187"/>
      <c r="CP1064" s="1187"/>
      <c r="CQ1064" s="1187"/>
      <c r="CR1064" s="1187"/>
      <c r="CS1064" s="1187"/>
      <c r="CT1064" s="1187"/>
      <c r="CU1064" s="1187"/>
      <c r="CV1064" s="1187"/>
      <c r="CW1064" s="1187"/>
      <c r="CX1064" s="1187"/>
      <c r="CY1064" s="1187"/>
      <c r="CZ1064" s="1187"/>
      <c r="DA1064" s="1187"/>
      <c r="DB1064" s="1187"/>
      <c r="DC1064" s="1187"/>
      <c r="DD1064" s="1187"/>
      <c r="DE1064" s="1187"/>
      <c r="DF1064" s="1187"/>
      <c r="DG1064" s="1187"/>
      <c r="DH1064" s="1187"/>
      <c r="DI1064" s="1187"/>
      <c r="DJ1064" s="1187"/>
      <c r="DK1064" s="1187"/>
      <c r="DL1064" s="1187"/>
      <c r="DM1064" s="1187"/>
      <c r="DN1064" s="1187"/>
      <c r="DO1064" s="1187"/>
      <c r="DP1064" s="1187"/>
      <c r="DQ1064" s="1187"/>
      <c r="DR1064" s="1187"/>
      <c r="DS1064" s="1187"/>
      <c r="DT1064" s="1187"/>
      <c r="DU1064" s="1187"/>
      <c r="DV1064" s="1187"/>
      <c r="DW1064" s="1187"/>
      <c r="DX1064" s="1187"/>
      <c r="DY1064" s="1187"/>
      <c r="DZ1064" s="1187"/>
      <c r="EA1064" s="1187"/>
      <c r="EB1064" s="1187"/>
      <c r="EC1064" s="1187"/>
      <c r="ED1064" s="1187"/>
      <c r="EE1064" s="1187"/>
      <c r="EF1064" s="1187"/>
      <c r="EG1064" s="1187"/>
      <c r="EH1064" s="1187"/>
      <c r="EI1064" s="1187"/>
      <c r="EJ1064" s="1187"/>
      <c r="EK1064" s="1187"/>
      <c r="EL1064" s="1187"/>
      <c r="EM1064" s="1187"/>
      <c r="EN1064" s="1187"/>
      <c r="EO1064" s="1187"/>
      <c r="EP1064" s="1187"/>
      <c r="EQ1064" s="1187"/>
      <c r="ER1064" s="1187"/>
      <c r="ES1064" s="1187"/>
      <c r="ET1064" s="1187"/>
      <c r="EU1064" s="1187"/>
      <c r="EV1064" s="1187"/>
      <c r="EW1064" s="1187"/>
      <c r="EX1064" s="1187"/>
      <c r="EY1064" s="1187"/>
      <c r="EZ1064" s="1187"/>
      <c r="FA1064" s="1187"/>
      <c r="FB1064" s="1187"/>
      <c r="FC1064" s="1187"/>
      <c r="FD1064" s="1187"/>
      <c r="FE1064" s="1187"/>
      <c r="FF1064" s="1187"/>
      <c r="FG1064" s="1187"/>
      <c r="FH1064" s="1187"/>
      <c r="FI1064" s="1187"/>
      <c r="FJ1064" s="1187"/>
      <c r="FK1064" s="1187"/>
      <c r="FL1064" s="1187"/>
      <c r="FM1064" s="1187"/>
    </row>
    <row r="1065" spans="1:169" s="1275" customFormat="1" ht="18" customHeight="1" hidden="1">
      <c r="A1065" s="1225" t="s">
        <v>554</v>
      </c>
      <c r="B1065" s="1209" t="s">
        <v>42</v>
      </c>
      <c r="C1065" s="1210" t="s">
        <v>42</v>
      </c>
      <c r="D1065" s="1210" t="s">
        <v>42</v>
      </c>
      <c r="E1065" s="1215" t="s">
        <v>42</v>
      </c>
      <c r="F1065" s="1216" t="s">
        <v>42</v>
      </c>
      <c r="G1065" s="1216" t="s">
        <v>42</v>
      </c>
      <c r="H1065" s="1212" t="s">
        <v>42</v>
      </c>
      <c r="I1065" s="1210" t="s">
        <v>42</v>
      </c>
      <c r="J1065" s="1227"/>
      <c r="K1065" s="1210"/>
      <c r="L1065" s="1210" t="s">
        <v>42</v>
      </c>
      <c r="M1065" s="1210" t="s">
        <v>42</v>
      </c>
      <c r="N1065" s="1227"/>
      <c r="O1065" s="1210"/>
      <c r="P1065" s="1210" t="s">
        <v>42</v>
      </c>
      <c r="Q1065" s="1210" t="s">
        <v>42</v>
      </c>
      <c r="R1065" s="1210">
        <v>0</v>
      </c>
      <c r="S1065" s="1213"/>
      <c r="T1065" s="1187"/>
      <c r="U1065" s="1276"/>
      <c r="V1065" s="1276"/>
      <c r="W1065" s="1276"/>
      <c r="X1065" s="1276"/>
      <c r="Y1065" s="1276"/>
      <c r="Z1065" s="1276"/>
      <c r="AA1065" s="1276"/>
      <c r="AB1065" s="1276"/>
      <c r="AC1065" s="1276"/>
      <c r="AD1065" s="1276"/>
      <c r="AE1065" s="1276"/>
      <c r="AF1065" s="1276"/>
      <c r="AG1065" s="1276"/>
      <c r="AH1065" s="1276"/>
      <c r="AI1065" s="1276"/>
      <c r="AJ1065" s="1276"/>
      <c r="AK1065" s="1276"/>
      <c r="AL1065" s="1276"/>
      <c r="AM1065" s="1276"/>
      <c r="AN1065" s="1276"/>
      <c r="AO1065" s="1276"/>
      <c r="AP1065" s="1276"/>
      <c r="AQ1065" s="1276"/>
      <c r="AR1065" s="1276"/>
      <c r="AS1065" s="1276"/>
      <c r="AT1065" s="1187"/>
      <c r="AU1065" s="1187"/>
      <c r="AV1065" s="1187"/>
      <c r="AW1065" s="1187"/>
      <c r="AX1065" s="1187"/>
      <c r="AY1065" s="1187"/>
      <c r="AZ1065" s="1187"/>
      <c r="BA1065" s="1187"/>
      <c r="BB1065" s="1187"/>
      <c r="BC1065" s="1187"/>
      <c r="BD1065" s="1187"/>
      <c r="BE1065" s="1187"/>
      <c r="BF1065" s="1187"/>
      <c r="BG1065" s="1187"/>
      <c r="BH1065" s="1187"/>
      <c r="BI1065" s="1187"/>
      <c r="BJ1065" s="1187"/>
      <c r="BK1065" s="1187"/>
      <c r="BL1065" s="1187"/>
      <c r="BM1065" s="1187"/>
      <c r="BN1065" s="1187"/>
      <c r="BO1065" s="1187"/>
      <c r="BP1065" s="1187"/>
      <c r="BQ1065" s="1187"/>
      <c r="BR1065" s="1187"/>
      <c r="BS1065" s="1187"/>
      <c r="BT1065" s="1187"/>
      <c r="BU1065" s="1187"/>
      <c r="BV1065" s="1187"/>
      <c r="BW1065" s="1187"/>
      <c r="BX1065" s="1187"/>
      <c r="BY1065" s="1187"/>
      <c r="BZ1065" s="1187"/>
      <c r="CA1065" s="1187"/>
      <c r="CB1065" s="1187"/>
      <c r="CC1065" s="1187"/>
      <c r="CD1065" s="1187"/>
      <c r="CE1065" s="1187"/>
      <c r="CF1065" s="1187"/>
      <c r="CG1065" s="1187"/>
      <c r="CH1065" s="1187"/>
      <c r="CI1065" s="1187"/>
      <c r="CJ1065" s="1187"/>
      <c r="CK1065" s="1187"/>
      <c r="CL1065" s="1187"/>
      <c r="CM1065" s="1187"/>
      <c r="CN1065" s="1187"/>
      <c r="CO1065" s="1187"/>
      <c r="CP1065" s="1187"/>
      <c r="CQ1065" s="1187"/>
      <c r="CR1065" s="1187"/>
      <c r="CS1065" s="1187"/>
      <c r="CT1065" s="1187"/>
      <c r="CU1065" s="1187"/>
      <c r="CV1065" s="1187"/>
      <c r="CW1065" s="1187"/>
      <c r="CX1065" s="1187"/>
      <c r="CY1065" s="1187"/>
      <c r="CZ1065" s="1187"/>
      <c r="DA1065" s="1187"/>
      <c r="DB1065" s="1187"/>
      <c r="DC1065" s="1187"/>
      <c r="DD1065" s="1187"/>
      <c r="DE1065" s="1187"/>
      <c r="DF1065" s="1187"/>
      <c r="DG1065" s="1187"/>
      <c r="DH1065" s="1187"/>
      <c r="DI1065" s="1187"/>
      <c r="DJ1065" s="1187"/>
      <c r="DK1065" s="1187"/>
      <c r="DL1065" s="1187"/>
      <c r="DM1065" s="1187"/>
      <c r="DN1065" s="1187"/>
      <c r="DO1065" s="1187"/>
      <c r="DP1065" s="1187"/>
      <c r="DQ1065" s="1187"/>
      <c r="DR1065" s="1187"/>
      <c r="DS1065" s="1187"/>
      <c r="DT1065" s="1187"/>
      <c r="DU1065" s="1187"/>
      <c r="DV1065" s="1187"/>
      <c r="DW1065" s="1187"/>
      <c r="DX1065" s="1187"/>
      <c r="DY1065" s="1187"/>
      <c r="DZ1065" s="1187"/>
      <c r="EA1065" s="1187"/>
      <c r="EB1065" s="1187"/>
      <c r="EC1065" s="1187"/>
      <c r="ED1065" s="1187"/>
      <c r="EE1065" s="1187"/>
      <c r="EF1065" s="1187"/>
      <c r="EG1065" s="1187"/>
      <c r="EH1065" s="1187"/>
      <c r="EI1065" s="1187"/>
      <c r="EJ1065" s="1187"/>
      <c r="EK1065" s="1187"/>
      <c r="EL1065" s="1187"/>
      <c r="EM1065" s="1187"/>
      <c r="EN1065" s="1187"/>
      <c r="EO1065" s="1187"/>
      <c r="EP1065" s="1187"/>
      <c r="EQ1065" s="1187"/>
      <c r="ER1065" s="1187"/>
      <c r="ES1065" s="1187"/>
      <c r="ET1065" s="1187"/>
      <c r="EU1065" s="1187"/>
      <c r="EV1065" s="1187"/>
      <c r="EW1065" s="1187"/>
      <c r="EX1065" s="1187"/>
      <c r="EY1065" s="1187"/>
      <c r="EZ1065" s="1187"/>
      <c r="FA1065" s="1187"/>
      <c r="FB1065" s="1187"/>
      <c r="FC1065" s="1187"/>
      <c r="FD1065" s="1187"/>
      <c r="FE1065" s="1187"/>
      <c r="FF1065" s="1187"/>
      <c r="FG1065" s="1187"/>
      <c r="FH1065" s="1187"/>
      <c r="FI1065" s="1187"/>
      <c r="FJ1065" s="1187"/>
      <c r="FK1065" s="1187"/>
      <c r="FL1065" s="1187"/>
      <c r="FM1065" s="1187"/>
    </row>
    <row r="1066" spans="1:169" s="1275" customFormat="1" ht="18" customHeight="1" hidden="1">
      <c r="A1066" s="1226" t="s">
        <v>621</v>
      </c>
      <c r="B1066" s="1209"/>
      <c r="C1066" s="1227" t="e">
        <v>#DIV/0!</v>
      </c>
      <c r="D1066" s="1227" t="e">
        <v>#DIV/0!</v>
      </c>
      <c r="E1066" s="1215">
        <v>0</v>
      </c>
      <c r="F1066" s="1216">
        <v>0</v>
      </c>
      <c r="G1066" s="1216">
        <v>0</v>
      </c>
      <c r="H1066" s="1212">
        <v>0</v>
      </c>
      <c r="I1066" s="1210">
        <v>0</v>
      </c>
      <c r="J1066" s="1210">
        <v>0</v>
      </c>
      <c r="K1066" s="1210"/>
      <c r="L1066" s="1210">
        <v>0</v>
      </c>
      <c r="M1066" s="1210">
        <v>0</v>
      </c>
      <c r="N1066" s="1210">
        <v>0</v>
      </c>
      <c r="O1066" s="1210"/>
      <c r="P1066" s="1210">
        <v>0</v>
      </c>
      <c r="Q1066" s="1210">
        <v>0</v>
      </c>
      <c r="R1066" s="1210">
        <v>0</v>
      </c>
      <c r="S1066" s="1213"/>
      <c r="T1066" s="1187"/>
      <c r="U1066" s="1276"/>
      <c r="V1066" s="1276"/>
      <c r="W1066" s="1276"/>
      <c r="X1066" s="1276"/>
      <c r="Y1066" s="1276"/>
      <c r="Z1066" s="1276"/>
      <c r="AA1066" s="1276"/>
      <c r="AB1066" s="1276"/>
      <c r="AC1066" s="1276"/>
      <c r="AD1066" s="1276"/>
      <c r="AE1066" s="1276"/>
      <c r="AF1066" s="1276"/>
      <c r="AG1066" s="1276"/>
      <c r="AH1066" s="1276"/>
      <c r="AI1066" s="1276"/>
      <c r="AJ1066" s="1276"/>
      <c r="AK1066" s="1276"/>
      <c r="AL1066" s="1276"/>
      <c r="AM1066" s="1276"/>
      <c r="AN1066" s="1276"/>
      <c r="AO1066" s="1276"/>
      <c r="AP1066" s="1276"/>
      <c r="AQ1066" s="1276"/>
      <c r="AR1066" s="1276"/>
      <c r="AS1066" s="1276"/>
      <c r="AT1066" s="1187"/>
      <c r="AU1066" s="1187"/>
      <c r="AV1066" s="1187"/>
      <c r="AW1066" s="1187"/>
      <c r="AX1066" s="1187"/>
      <c r="AY1066" s="1187"/>
      <c r="AZ1066" s="1187"/>
      <c r="BA1066" s="1187"/>
      <c r="BB1066" s="1187"/>
      <c r="BC1066" s="1187"/>
      <c r="BD1066" s="1187"/>
      <c r="BE1066" s="1187"/>
      <c r="BF1066" s="1187"/>
      <c r="BG1066" s="1187"/>
      <c r="BH1066" s="1187"/>
      <c r="BI1066" s="1187"/>
      <c r="BJ1066" s="1187"/>
      <c r="BK1066" s="1187"/>
      <c r="BL1066" s="1187"/>
      <c r="BM1066" s="1187"/>
      <c r="BN1066" s="1187"/>
      <c r="BO1066" s="1187"/>
      <c r="BP1066" s="1187"/>
      <c r="BQ1066" s="1187"/>
      <c r="BR1066" s="1187"/>
      <c r="BS1066" s="1187"/>
      <c r="BT1066" s="1187"/>
      <c r="BU1066" s="1187"/>
      <c r="BV1066" s="1187"/>
      <c r="BW1066" s="1187"/>
      <c r="BX1066" s="1187"/>
      <c r="BY1066" s="1187"/>
      <c r="BZ1066" s="1187"/>
      <c r="CA1066" s="1187"/>
      <c r="CB1066" s="1187"/>
      <c r="CC1066" s="1187"/>
      <c r="CD1066" s="1187"/>
      <c r="CE1066" s="1187"/>
      <c r="CF1066" s="1187"/>
      <c r="CG1066" s="1187"/>
      <c r="CH1066" s="1187"/>
      <c r="CI1066" s="1187"/>
      <c r="CJ1066" s="1187"/>
      <c r="CK1066" s="1187"/>
      <c r="CL1066" s="1187"/>
      <c r="CM1066" s="1187"/>
      <c r="CN1066" s="1187"/>
      <c r="CO1066" s="1187"/>
      <c r="CP1066" s="1187"/>
      <c r="CQ1066" s="1187"/>
      <c r="CR1066" s="1187"/>
      <c r="CS1066" s="1187"/>
      <c r="CT1066" s="1187"/>
      <c r="CU1066" s="1187"/>
      <c r="CV1066" s="1187"/>
      <c r="CW1066" s="1187"/>
      <c r="CX1066" s="1187"/>
      <c r="CY1066" s="1187"/>
      <c r="CZ1066" s="1187"/>
      <c r="DA1066" s="1187"/>
      <c r="DB1066" s="1187"/>
      <c r="DC1066" s="1187"/>
      <c r="DD1066" s="1187"/>
      <c r="DE1066" s="1187"/>
      <c r="DF1066" s="1187"/>
      <c r="DG1066" s="1187"/>
      <c r="DH1066" s="1187"/>
      <c r="DI1066" s="1187"/>
      <c r="DJ1066" s="1187"/>
      <c r="DK1066" s="1187"/>
      <c r="DL1066" s="1187"/>
      <c r="DM1066" s="1187"/>
      <c r="DN1066" s="1187"/>
      <c r="DO1066" s="1187"/>
      <c r="DP1066" s="1187"/>
      <c r="DQ1066" s="1187"/>
      <c r="DR1066" s="1187"/>
      <c r="DS1066" s="1187"/>
      <c r="DT1066" s="1187"/>
      <c r="DU1066" s="1187"/>
      <c r="DV1066" s="1187"/>
      <c r="DW1066" s="1187"/>
      <c r="DX1066" s="1187"/>
      <c r="DY1066" s="1187"/>
      <c r="DZ1066" s="1187"/>
      <c r="EA1066" s="1187"/>
      <c r="EB1066" s="1187"/>
      <c r="EC1066" s="1187"/>
      <c r="ED1066" s="1187"/>
      <c r="EE1066" s="1187"/>
      <c r="EF1066" s="1187"/>
      <c r="EG1066" s="1187"/>
      <c r="EH1066" s="1187"/>
      <c r="EI1066" s="1187"/>
      <c r="EJ1066" s="1187"/>
      <c r="EK1066" s="1187"/>
      <c r="EL1066" s="1187"/>
      <c r="EM1066" s="1187"/>
      <c r="EN1066" s="1187"/>
      <c r="EO1066" s="1187"/>
      <c r="EP1066" s="1187"/>
      <c r="EQ1066" s="1187"/>
      <c r="ER1066" s="1187"/>
      <c r="ES1066" s="1187"/>
      <c r="ET1066" s="1187"/>
      <c r="EU1066" s="1187"/>
      <c r="EV1066" s="1187"/>
      <c r="EW1066" s="1187"/>
      <c r="EX1066" s="1187"/>
      <c r="EY1066" s="1187"/>
      <c r="EZ1066" s="1187"/>
      <c r="FA1066" s="1187"/>
      <c r="FB1066" s="1187"/>
      <c r="FC1066" s="1187"/>
      <c r="FD1066" s="1187"/>
      <c r="FE1066" s="1187"/>
      <c r="FF1066" s="1187"/>
      <c r="FG1066" s="1187"/>
      <c r="FH1066" s="1187"/>
      <c r="FI1066" s="1187"/>
      <c r="FJ1066" s="1187"/>
      <c r="FK1066" s="1187"/>
      <c r="FL1066" s="1187"/>
      <c r="FM1066" s="1187"/>
    </row>
    <row r="1067" spans="1:45" ht="20.1" customHeight="1" hidden="1">
      <c r="A1067" s="1225" t="s">
        <v>552</v>
      </c>
      <c r="B1067" s="1209" t="s">
        <v>42</v>
      </c>
      <c r="C1067" s="1210" t="e">
        <v>#DIV/0!</v>
      </c>
      <c r="D1067" s="1210" t="e">
        <v>#DIV/0!</v>
      </c>
      <c r="E1067" s="1230"/>
      <c r="F1067" s="1231"/>
      <c r="G1067" s="1231"/>
      <c r="H1067" s="1232"/>
      <c r="I1067" s="1227"/>
      <c r="J1067" s="1210" t="s">
        <v>42</v>
      </c>
      <c r="K1067" s="1210"/>
      <c r="L1067" s="1227"/>
      <c r="M1067" s="1227"/>
      <c r="N1067" s="1210" t="s">
        <v>42</v>
      </c>
      <c r="O1067" s="1210"/>
      <c r="P1067" s="1210">
        <v>0</v>
      </c>
      <c r="Q1067" s="1210">
        <v>0</v>
      </c>
      <c r="R1067" s="1210" t="s">
        <v>42</v>
      </c>
      <c r="S1067" s="1213"/>
      <c r="U1067" s="1276"/>
      <c r="V1067" s="1276"/>
      <c r="W1067" s="1276"/>
      <c r="X1067" s="1276"/>
      <c r="Y1067" s="1276"/>
      <c r="Z1067" s="1276"/>
      <c r="AA1067" s="1276"/>
      <c r="AB1067" s="1276"/>
      <c r="AC1067" s="1276"/>
      <c r="AD1067" s="1276"/>
      <c r="AE1067" s="1276"/>
      <c r="AF1067" s="1276"/>
      <c r="AG1067" s="1276"/>
      <c r="AH1067" s="1276"/>
      <c r="AI1067" s="1276"/>
      <c r="AJ1067" s="1276"/>
      <c r="AK1067" s="1276"/>
      <c r="AL1067" s="1276"/>
      <c r="AM1067" s="1276"/>
      <c r="AN1067" s="1276"/>
      <c r="AO1067" s="1276"/>
      <c r="AP1067" s="1276"/>
      <c r="AQ1067" s="1276"/>
      <c r="AR1067" s="1276"/>
      <c r="AS1067" s="1276"/>
    </row>
    <row r="1068" spans="1:45" ht="20.1" customHeight="1" hidden="1">
      <c r="A1068" s="1225" t="s">
        <v>553</v>
      </c>
      <c r="B1068" s="1209" t="s">
        <v>42</v>
      </c>
      <c r="C1068" s="1210" t="e">
        <v>#DIV/0!</v>
      </c>
      <c r="D1068" s="1210" t="e">
        <v>#DIV/0!</v>
      </c>
      <c r="E1068" s="1230"/>
      <c r="F1068" s="1231"/>
      <c r="G1068" s="1231"/>
      <c r="H1068" s="1232"/>
      <c r="I1068" s="1227"/>
      <c r="J1068" s="1210" t="s">
        <v>42</v>
      </c>
      <c r="K1068" s="1210"/>
      <c r="L1068" s="1227"/>
      <c r="M1068" s="1227"/>
      <c r="N1068" s="1210" t="s">
        <v>42</v>
      </c>
      <c r="O1068" s="1210"/>
      <c r="P1068" s="1210">
        <v>0</v>
      </c>
      <c r="Q1068" s="1210">
        <v>0</v>
      </c>
      <c r="R1068" s="1210" t="s">
        <v>42</v>
      </c>
      <c r="S1068" s="1213"/>
      <c r="U1068" s="1276"/>
      <c r="V1068" s="1276"/>
      <c r="W1068" s="1276"/>
      <c r="X1068" s="1276"/>
      <c r="Y1068" s="1276"/>
      <c r="Z1068" s="1276"/>
      <c r="AA1068" s="1276"/>
      <c r="AB1068" s="1276"/>
      <c r="AC1068" s="1276"/>
      <c r="AD1068" s="1276"/>
      <c r="AE1068" s="1276"/>
      <c r="AF1068" s="1276"/>
      <c r="AG1068" s="1276"/>
      <c r="AH1068" s="1276"/>
      <c r="AI1068" s="1276"/>
      <c r="AJ1068" s="1276"/>
      <c r="AK1068" s="1276"/>
      <c r="AL1068" s="1276"/>
      <c r="AM1068" s="1276"/>
      <c r="AN1068" s="1276"/>
      <c r="AO1068" s="1276"/>
      <c r="AP1068" s="1276"/>
      <c r="AQ1068" s="1276"/>
      <c r="AR1068" s="1276"/>
      <c r="AS1068" s="1276"/>
    </row>
    <row r="1069" spans="1:45" ht="20.1" customHeight="1" hidden="1" thickBot="1">
      <c r="A1069" s="1241" t="s">
        <v>554</v>
      </c>
      <c r="B1069" s="1242" t="s">
        <v>42</v>
      </c>
      <c r="C1069" s="1243" t="s">
        <v>42</v>
      </c>
      <c r="D1069" s="1243" t="s">
        <v>42</v>
      </c>
      <c r="E1069" s="1244" t="s">
        <v>42</v>
      </c>
      <c r="F1069" s="1245" t="s">
        <v>42</v>
      </c>
      <c r="G1069" s="1245" t="s">
        <v>42</v>
      </c>
      <c r="H1069" s="1246" t="s">
        <v>42</v>
      </c>
      <c r="I1069" s="1243" t="s">
        <v>42</v>
      </c>
      <c r="J1069" s="1247"/>
      <c r="K1069" s="1243"/>
      <c r="L1069" s="1243" t="s">
        <v>42</v>
      </c>
      <c r="M1069" s="1243" t="s">
        <v>42</v>
      </c>
      <c r="N1069" s="1247"/>
      <c r="O1069" s="1243"/>
      <c r="P1069" s="1243" t="s">
        <v>42</v>
      </c>
      <c r="Q1069" s="1243" t="s">
        <v>42</v>
      </c>
      <c r="R1069" s="1243">
        <v>0</v>
      </c>
      <c r="S1069" s="1248"/>
      <c r="U1069" s="1276"/>
      <c r="V1069" s="1276"/>
      <c r="W1069" s="1276"/>
      <c r="X1069" s="1276"/>
      <c r="Y1069" s="1276"/>
      <c r="Z1069" s="1276"/>
      <c r="AA1069" s="1276"/>
      <c r="AB1069" s="1276"/>
      <c r="AC1069" s="1276"/>
      <c r="AD1069" s="1276"/>
      <c r="AE1069" s="1276"/>
      <c r="AF1069" s="1276"/>
      <c r="AG1069" s="1276"/>
      <c r="AH1069" s="1276"/>
      <c r="AI1069" s="1276"/>
      <c r="AJ1069" s="1276"/>
      <c r="AK1069" s="1276"/>
      <c r="AL1069" s="1276"/>
      <c r="AM1069" s="1276"/>
      <c r="AN1069" s="1276"/>
      <c r="AO1069" s="1276"/>
      <c r="AP1069" s="1276"/>
      <c r="AQ1069" s="1276"/>
      <c r="AR1069" s="1276"/>
      <c r="AS1069" s="1276"/>
    </row>
    <row r="1070" spans="1:45" ht="24.75" customHeight="1" hidden="1">
      <c r="A1070" s="1218" t="s">
        <v>555</v>
      </c>
      <c r="B1070" s="1219" t="s">
        <v>42</v>
      </c>
      <c r="C1070" s="1220" t="e">
        <v>#DIV/0!</v>
      </c>
      <c r="D1070" s="1220" t="e">
        <v>#DIV/0!</v>
      </c>
      <c r="E1070" s="1221">
        <v>0</v>
      </c>
      <c r="F1070" s="1222">
        <v>0</v>
      </c>
      <c r="G1070" s="1222">
        <v>0</v>
      </c>
      <c r="H1070" s="1223">
        <v>0</v>
      </c>
      <c r="I1070" s="1222">
        <v>0</v>
      </c>
      <c r="J1070" s="1222">
        <v>0</v>
      </c>
      <c r="K1070" s="1222"/>
      <c r="L1070" s="1222">
        <v>0</v>
      </c>
      <c r="M1070" s="1222">
        <v>0</v>
      </c>
      <c r="N1070" s="1222">
        <v>0</v>
      </c>
      <c r="O1070" s="1222"/>
      <c r="P1070" s="1222">
        <v>0</v>
      </c>
      <c r="Q1070" s="1222">
        <v>0</v>
      </c>
      <c r="R1070" s="1222">
        <v>0</v>
      </c>
      <c r="S1070" s="1224"/>
      <c r="U1070" s="1276"/>
      <c r="V1070" s="1276"/>
      <c r="W1070" s="1276"/>
      <c r="X1070" s="1276"/>
      <c r="Y1070" s="1276"/>
      <c r="Z1070" s="1276"/>
      <c r="AA1070" s="1276"/>
      <c r="AB1070" s="1276"/>
      <c r="AC1070" s="1276"/>
      <c r="AD1070" s="1276"/>
      <c r="AE1070" s="1276"/>
      <c r="AF1070" s="1276"/>
      <c r="AG1070" s="1276"/>
      <c r="AH1070" s="1276"/>
      <c r="AI1070" s="1276"/>
      <c r="AJ1070" s="1276"/>
      <c r="AK1070" s="1276"/>
      <c r="AL1070" s="1276"/>
      <c r="AM1070" s="1276"/>
      <c r="AN1070" s="1276"/>
      <c r="AO1070" s="1276"/>
      <c r="AP1070" s="1276"/>
      <c r="AQ1070" s="1276"/>
      <c r="AR1070" s="1276"/>
      <c r="AS1070" s="1276"/>
    </row>
    <row r="1071" spans="1:45" ht="24.75" customHeight="1" hidden="1">
      <c r="A1071" s="1225" t="s">
        <v>552</v>
      </c>
      <c r="B1071" s="1209" t="s">
        <v>42</v>
      </c>
      <c r="C1071" s="1210" t="e">
        <v>#DIV/0!</v>
      </c>
      <c r="D1071" s="1210" t="e">
        <v>#DIV/0!</v>
      </c>
      <c r="E1071" s="1211">
        <v>0</v>
      </c>
      <c r="F1071" s="1210">
        <v>0</v>
      </c>
      <c r="G1071" s="1210">
        <v>0</v>
      </c>
      <c r="H1071" s="1212">
        <v>0</v>
      </c>
      <c r="I1071" s="1210">
        <v>0</v>
      </c>
      <c r="J1071" s="1210" t="s">
        <v>42</v>
      </c>
      <c r="K1071" s="1210"/>
      <c r="L1071" s="1210">
        <v>0</v>
      </c>
      <c r="M1071" s="1210">
        <v>0</v>
      </c>
      <c r="N1071" s="1210" t="s">
        <v>42</v>
      </c>
      <c r="O1071" s="1210"/>
      <c r="P1071" s="1210">
        <v>0</v>
      </c>
      <c r="Q1071" s="1210">
        <v>0</v>
      </c>
      <c r="R1071" s="1210" t="s">
        <v>42</v>
      </c>
      <c r="S1071" s="1213"/>
      <c r="U1071" s="1276"/>
      <c r="V1071" s="1276"/>
      <c r="W1071" s="1276"/>
      <c r="X1071" s="1276"/>
      <c r="Y1071" s="1276"/>
      <c r="Z1071" s="1276"/>
      <c r="AA1071" s="1276"/>
      <c r="AB1071" s="1276"/>
      <c r="AC1071" s="1276"/>
      <c r="AD1071" s="1276"/>
      <c r="AE1071" s="1276"/>
      <c r="AF1071" s="1276"/>
      <c r="AG1071" s="1276"/>
      <c r="AH1071" s="1276"/>
      <c r="AI1071" s="1276"/>
      <c r="AJ1071" s="1276"/>
      <c r="AK1071" s="1276"/>
      <c r="AL1071" s="1276"/>
      <c r="AM1071" s="1276"/>
      <c r="AN1071" s="1276"/>
      <c r="AO1071" s="1276"/>
      <c r="AP1071" s="1276"/>
      <c r="AQ1071" s="1276"/>
      <c r="AR1071" s="1276"/>
      <c r="AS1071" s="1276"/>
    </row>
    <row r="1072" spans="1:45" ht="24.75" customHeight="1" hidden="1">
      <c r="A1072" s="1225" t="s">
        <v>553</v>
      </c>
      <c r="B1072" s="1209" t="s">
        <v>42</v>
      </c>
      <c r="C1072" s="1210" t="e">
        <v>#DIV/0!</v>
      </c>
      <c r="D1072" s="1210" t="e">
        <v>#DIV/0!</v>
      </c>
      <c r="E1072" s="1211">
        <v>0</v>
      </c>
      <c r="F1072" s="1210">
        <v>0</v>
      </c>
      <c r="G1072" s="1210">
        <v>0</v>
      </c>
      <c r="H1072" s="1212">
        <v>0</v>
      </c>
      <c r="I1072" s="1210">
        <v>0</v>
      </c>
      <c r="J1072" s="1210" t="s">
        <v>42</v>
      </c>
      <c r="K1072" s="1210"/>
      <c r="L1072" s="1210">
        <v>0</v>
      </c>
      <c r="M1072" s="1210">
        <v>0</v>
      </c>
      <c r="N1072" s="1210" t="s">
        <v>42</v>
      </c>
      <c r="O1072" s="1210"/>
      <c r="P1072" s="1210">
        <v>0</v>
      </c>
      <c r="Q1072" s="1210">
        <v>0</v>
      </c>
      <c r="R1072" s="1210" t="s">
        <v>42</v>
      </c>
      <c r="S1072" s="1213"/>
      <c r="U1072" s="1276"/>
      <c r="V1072" s="1276"/>
      <c r="W1072" s="1276"/>
      <c r="X1072" s="1276"/>
      <c r="Y1072" s="1276"/>
      <c r="Z1072" s="1276"/>
      <c r="AA1072" s="1276"/>
      <c r="AB1072" s="1276"/>
      <c r="AC1072" s="1276"/>
      <c r="AD1072" s="1276"/>
      <c r="AE1072" s="1276"/>
      <c r="AF1072" s="1276"/>
      <c r="AG1072" s="1276"/>
      <c r="AH1072" s="1276"/>
      <c r="AI1072" s="1276"/>
      <c r="AJ1072" s="1276"/>
      <c r="AK1072" s="1276"/>
      <c r="AL1072" s="1276"/>
      <c r="AM1072" s="1276"/>
      <c r="AN1072" s="1276"/>
      <c r="AO1072" s="1276"/>
      <c r="AP1072" s="1276"/>
      <c r="AQ1072" s="1276"/>
      <c r="AR1072" s="1276"/>
      <c r="AS1072" s="1276"/>
    </row>
    <row r="1073" spans="1:45" s="1187" customFormat="1" ht="24.75" customHeight="1" hidden="1">
      <c r="A1073" s="1225" t="s">
        <v>554</v>
      </c>
      <c r="B1073" s="1209" t="s">
        <v>42</v>
      </c>
      <c r="C1073" s="1210" t="s">
        <v>42</v>
      </c>
      <c r="D1073" s="1210" t="s">
        <v>42</v>
      </c>
      <c r="E1073" s="1215" t="s">
        <v>42</v>
      </c>
      <c r="F1073" s="1216" t="s">
        <v>42</v>
      </c>
      <c r="G1073" s="1216" t="s">
        <v>42</v>
      </c>
      <c r="H1073" s="1212" t="s">
        <v>42</v>
      </c>
      <c r="I1073" s="1210" t="s">
        <v>42</v>
      </c>
      <c r="J1073" s="1210">
        <v>0</v>
      </c>
      <c r="K1073" s="1210"/>
      <c r="L1073" s="1210" t="s">
        <v>42</v>
      </c>
      <c r="M1073" s="1210" t="s">
        <v>42</v>
      </c>
      <c r="N1073" s="1210">
        <v>0</v>
      </c>
      <c r="O1073" s="1210"/>
      <c r="P1073" s="1210" t="s">
        <v>42</v>
      </c>
      <c r="Q1073" s="1210" t="s">
        <v>42</v>
      </c>
      <c r="R1073" s="1210">
        <v>0</v>
      </c>
      <c r="S1073" s="1213"/>
      <c r="U1073" s="1276"/>
      <c r="V1073" s="1276"/>
      <c r="W1073" s="1276"/>
      <c r="X1073" s="1276"/>
      <c r="Y1073" s="1276"/>
      <c r="Z1073" s="1276"/>
      <c r="AA1073" s="1276"/>
      <c r="AB1073" s="1276"/>
      <c r="AC1073" s="1276"/>
      <c r="AD1073" s="1276"/>
      <c r="AE1073" s="1276"/>
      <c r="AF1073" s="1276"/>
      <c r="AG1073" s="1276"/>
      <c r="AH1073" s="1276"/>
      <c r="AI1073" s="1276"/>
      <c r="AJ1073" s="1276"/>
      <c r="AK1073" s="1276"/>
      <c r="AL1073" s="1276"/>
      <c r="AM1073" s="1276"/>
      <c r="AN1073" s="1276"/>
      <c r="AO1073" s="1276"/>
      <c r="AP1073" s="1276"/>
      <c r="AQ1073" s="1276"/>
      <c r="AR1073" s="1276"/>
      <c r="AS1073" s="1276"/>
    </row>
    <row r="1074" spans="1:45" s="1187" customFormat="1" ht="18.75" hidden="1">
      <c r="A1074" s="1226" t="s">
        <v>621</v>
      </c>
      <c r="B1074" s="1209"/>
      <c r="C1074" s="1227" t="e">
        <v>#DIV/0!</v>
      </c>
      <c r="D1074" s="1227" t="e">
        <v>#DIV/0!</v>
      </c>
      <c r="E1074" s="1215">
        <v>0</v>
      </c>
      <c r="F1074" s="1216">
        <v>0</v>
      </c>
      <c r="G1074" s="1216">
        <v>0</v>
      </c>
      <c r="H1074" s="1228">
        <v>0</v>
      </c>
      <c r="I1074" s="1229">
        <v>0</v>
      </c>
      <c r="J1074" s="1229">
        <v>0</v>
      </c>
      <c r="K1074" s="1229"/>
      <c r="L1074" s="1210">
        <v>0</v>
      </c>
      <c r="M1074" s="1210">
        <v>0</v>
      </c>
      <c r="N1074" s="1210">
        <v>0</v>
      </c>
      <c r="O1074" s="1210"/>
      <c r="P1074" s="1210">
        <v>0</v>
      </c>
      <c r="Q1074" s="1210">
        <v>0</v>
      </c>
      <c r="R1074" s="1210">
        <v>0</v>
      </c>
      <c r="S1074" s="1213"/>
      <c r="U1074" s="1276"/>
      <c r="V1074" s="1276"/>
      <c r="W1074" s="1276"/>
      <c r="X1074" s="1276"/>
      <c r="Y1074" s="1276"/>
      <c r="Z1074" s="1276"/>
      <c r="AA1074" s="1276"/>
      <c r="AB1074" s="1276"/>
      <c r="AC1074" s="1276"/>
      <c r="AD1074" s="1276"/>
      <c r="AE1074" s="1276"/>
      <c r="AF1074" s="1276"/>
      <c r="AG1074" s="1276"/>
      <c r="AH1074" s="1276"/>
      <c r="AI1074" s="1276"/>
      <c r="AJ1074" s="1276"/>
      <c r="AK1074" s="1276"/>
      <c r="AL1074" s="1276"/>
      <c r="AM1074" s="1276"/>
      <c r="AN1074" s="1276"/>
      <c r="AO1074" s="1276"/>
      <c r="AP1074" s="1276"/>
      <c r="AQ1074" s="1276"/>
      <c r="AR1074" s="1276"/>
      <c r="AS1074" s="1276"/>
    </row>
    <row r="1075" spans="1:45" s="1187" customFormat="1" ht="15.75" hidden="1">
      <c r="A1075" s="1225" t="s">
        <v>552</v>
      </c>
      <c r="B1075" s="1209" t="s">
        <v>42</v>
      </c>
      <c r="C1075" s="1210" t="e">
        <v>#DIV/0!</v>
      </c>
      <c r="D1075" s="1210" t="e">
        <v>#DIV/0!</v>
      </c>
      <c r="E1075" s="1230"/>
      <c r="F1075" s="1231"/>
      <c r="G1075" s="1231"/>
      <c r="H1075" s="1232"/>
      <c r="I1075" s="1227"/>
      <c r="J1075" s="1229" t="s">
        <v>42</v>
      </c>
      <c r="K1075" s="1229"/>
      <c r="L1075" s="1227"/>
      <c r="M1075" s="1227"/>
      <c r="N1075" s="1210" t="s">
        <v>42</v>
      </c>
      <c r="O1075" s="1210"/>
      <c r="P1075" s="1210">
        <v>0</v>
      </c>
      <c r="Q1075" s="1210">
        <v>0</v>
      </c>
      <c r="R1075" s="1210" t="s">
        <v>42</v>
      </c>
      <c r="S1075" s="1213"/>
      <c r="U1075" s="1276"/>
      <c r="V1075" s="1276"/>
      <c r="W1075" s="1276"/>
      <c r="X1075" s="1276"/>
      <c r="Y1075" s="1276"/>
      <c r="Z1075" s="1276"/>
      <c r="AA1075" s="1276"/>
      <c r="AB1075" s="1276"/>
      <c r="AC1075" s="1276"/>
      <c r="AD1075" s="1276"/>
      <c r="AE1075" s="1276"/>
      <c r="AF1075" s="1276"/>
      <c r="AG1075" s="1276"/>
      <c r="AH1075" s="1276"/>
      <c r="AI1075" s="1276"/>
      <c r="AJ1075" s="1276"/>
      <c r="AK1075" s="1276"/>
      <c r="AL1075" s="1276"/>
      <c r="AM1075" s="1276"/>
      <c r="AN1075" s="1276"/>
      <c r="AO1075" s="1276"/>
      <c r="AP1075" s="1276"/>
      <c r="AQ1075" s="1276"/>
      <c r="AR1075" s="1276"/>
      <c r="AS1075" s="1276"/>
    </row>
    <row r="1076" spans="1:45" s="1187" customFormat="1" ht="15.75" hidden="1">
      <c r="A1076" s="1225" t="s">
        <v>553</v>
      </c>
      <c r="B1076" s="1209" t="s">
        <v>42</v>
      </c>
      <c r="C1076" s="1210" t="e">
        <v>#DIV/0!</v>
      </c>
      <c r="D1076" s="1210" t="e">
        <v>#DIV/0!</v>
      </c>
      <c r="E1076" s="1230"/>
      <c r="F1076" s="1231"/>
      <c r="G1076" s="1231"/>
      <c r="H1076" s="1232"/>
      <c r="I1076" s="1227"/>
      <c r="J1076" s="1229" t="s">
        <v>42</v>
      </c>
      <c r="K1076" s="1229"/>
      <c r="L1076" s="1227"/>
      <c r="M1076" s="1227"/>
      <c r="N1076" s="1210" t="s">
        <v>42</v>
      </c>
      <c r="O1076" s="1210"/>
      <c r="P1076" s="1210">
        <v>0</v>
      </c>
      <c r="Q1076" s="1210">
        <v>0</v>
      </c>
      <c r="R1076" s="1210" t="s">
        <v>42</v>
      </c>
      <c r="S1076" s="1213"/>
      <c r="U1076" s="1276"/>
      <c r="V1076" s="1276"/>
      <c r="W1076" s="1276"/>
      <c r="X1076" s="1276"/>
      <c r="Y1076" s="1276"/>
      <c r="Z1076" s="1276"/>
      <c r="AA1076" s="1276"/>
      <c r="AB1076" s="1276"/>
      <c r="AC1076" s="1276"/>
      <c r="AD1076" s="1276"/>
      <c r="AE1076" s="1276"/>
      <c r="AF1076" s="1276"/>
      <c r="AG1076" s="1276"/>
      <c r="AH1076" s="1276"/>
      <c r="AI1076" s="1276"/>
      <c r="AJ1076" s="1276"/>
      <c r="AK1076" s="1276"/>
      <c r="AL1076" s="1276"/>
      <c r="AM1076" s="1276"/>
      <c r="AN1076" s="1276"/>
      <c r="AO1076" s="1276"/>
      <c r="AP1076" s="1276"/>
      <c r="AQ1076" s="1276"/>
      <c r="AR1076" s="1276"/>
      <c r="AS1076" s="1276"/>
    </row>
    <row r="1077" spans="1:45" s="1187" customFormat="1" ht="15.75" hidden="1">
      <c r="A1077" s="1225" t="s">
        <v>554</v>
      </c>
      <c r="B1077" s="1209" t="s">
        <v>42</v>
      </c>
      <c r="C1077" s="1210" t="s">
        <v>42</v>
      </c>
      <c r="D1077" s="1210" t="s">
        <v>42</v>
      </c>
      <c r="E1077" s="1215" t="s">
        <v>42</v>
      </c>
      <c r="F1077" s="1216" t="s">
        <v>42</v>
      </c>
      <c r="G1077" s="1216" t="s">
        <v>42</v>
      </c>
      <c r="H1077" s="1212" t="s">
        <v>42</v>
      </c>
      <c r="I1077" s="1210" t="s">
        <v>42</v>
      </c>
      <c r="J1077" s="1227"/>
      <c r="K1077" s="1229"/>
      <c r="L1077" s="1210" t="s">
        <v>42</v>
      </c>
      <c r="M1077" s="1210" t="s">
        <v>42</v>
      </c>
      <c r="N1077" s="1227"/>
      <c r="O1077" s="1210"/>
      <c r="P1077" s="1210" t="s">
        <v>42</v>
      </c>
      <c r="Q1077" s="1210" t="s">
        <v>42</v>
      </c>
      <c r="R1077" s="1210">
        <v>0</v>
      </c>
      <c r="S1077" s="1213"/>
      <c r="U1077" s="1276"/>
      <c r="V1077" s="1276"/>
      <c r="W1077" s="1276"/>
      <c r="X1077" s="1276"/>
      <c r="Y1077" s="1276"/>
      <c r="Z1077" s="1276"/>
      <c r="AA1077" s="1276"/>
      <c r="AB1077" s="1276"/>
      <c r="AC1077" s="1276"/>
      <c r="AD1077" s="1276"/>
      <c r="AE1077" s="1276"/>
      <c r="AF1077" s="1276"/>
      <c r="AG1077" s="1276"/>
      <c r="AH1077" s="1276"/>
      <c r="AI1077" s="1276"/>
      <c r="AJ1077" s="1276"/>
      <c r="AK1077" s="1276"/>
      <c r="AL1077" s="1276"/>
      <c r="AM1077" s="1276"/>
      <c r="AN1077" s="1276"/>
      <c r="AO1077" s="1276"/>
      <c r="AP1077" s="1276"/>
      <c r="AQ1077" s="1276"/>
      <c r="AR1077" s="1276"/>
      <c r="AS1077" s="1276"/>
    </row>
    <row r="1078" spans="1:45" s="1187" customFormat="1" ht="18.75" hidden="1">
      <c r="A1078" s="1226" t="s">
        <v>621</v>
      </c>
      <c r="B1078" s="1209"/>
      <c r="C1078" s="1227" t="e">
        <v>#DIV/0!</v>
      </c>
      <c r="D1078" s="1227" t="e">
        <v>#DIV/0!</v>
      </c>
      <c r="E1078" s="1215">
        <v>0</v>
      </c>
      <c r="F1078" s="1216">
        <v>0</v>
      </c>
      <c r="G1078" s="1216">
        <v>0</v>
      </c>
      <c r="H1078" s="1212">
        <v>0</v>
      </c>
      <c r="I1078" s="1210">
        <v>0</v>
      </c>
      <c r="J1078" s="1210">
        <v>0</v>
      </c>
      <c r="K1078" s="1210"/>
      <c r="L1078" s="1210">
        <v>0</v>
      </c>
      <c r="M1078" s="1210">
        <v>0</v>
      </c>
      <c r="N1078" s="1210">
        <v>0</v>
      </c>
      <c r="O1078" s="1210"/>
      <c r="P1078" s="1210">
        <v>0</v>
      </c>
      <c r="Q1078" s="1210">
        <v>0</v>
      </c>
      <c r="R1078" s="1210">
        <v>0</v>
      </c>
      <c r="S1078" s="1213"/>
      <c r="U1078" s="1276"/>
      <c r="V1078" s="1276"/>
      <c r="W1078" s="1276"/>
      <c r="X1078" s="1276"/>
      <c r="Y1078" s="1276"/>
      <c r="Z1078" s="1276"/>
      <c r="AA1078" s="1276"/>
      <c r="AB1078" s="1276"/>
      <c r="AC1078" s="1276"/>
      <c r="AD1078" s="1276"/>
      <c r="AE1078" s="1276"/>
      <c r="AF1078" s="1276"/>
      <c r="AG1078" s="1276"/>
      <c r="AH1078" s="1276"/>
      <c r="AI1078" s="1276"/>
      <c r="AJ1078" s="1276"/>
      <c r="AK1078" s="1276"/>
      <c r="AL1078" s="1276"/>
      <c r="AM1078" s="1276"/>
      <c r="AN1078" s="1276"/>
      <c r="AO1078" s="1276"/>
      <c r="AP1078" s="1276"/>
      <c r="AQ1078" s="1276"/>
      <c r="AR1078" s="1276"/>
      <c r="AS1078" s="1276"/>
    </row>
    <row r="1079" spans="1:45" s="1187" customFormat="1" ht="15.75" hidden="1">
      <c r="A1079" s="1225" t="s">
        <v>552</v>
      </c>
      <c r="B1079" s="1209" t="s">
        <v>42</v>
      </c>
      <c r="C1079" s="1210" t="e">
        <v>#DIV/0!</v>
      </c>
      <c r="D1079" s="1210" t="e">
        <v>#DIV/0!</v>
      </c>
      <c r="E1079" s="1230"/>
      <c r="F1079" s="1231"/>
      <c r="G1079" s="1231"/>
      <c r="H1079" s="1232"/>
      <c r="I1079" s="1227"/>
      <c r="J1079" s="1210" t="s">
        <v>42</v>
      </c>
      <c r="K1079" s="1210"/>
      <c r="L1079" s="1227"/>
      <c r="M1079" s="1227"/>
      <c r="N1079" s="1210" t="s">
        <v>42</v>
      </c>
      <c r="O1079" s="1210"/>
      <c r="P1079" s="1210">
        <v>0</v>
      </c>
      <c r="Q1079" s="1210">
        <v>0</v>
      </c>
      <c r="R1079" s="1210" t="s">
        <v>42</v>
      </c>
      <c r="S1079" s="1213"/>
      <c r="U1079" s="1276"/>
      <c r="V1079" s="1276"/>
      <c r="W1079" s="1276"/>
      <c r="X1079" s="1276"/>
      <c r="Y1079" s="1276"/>
      <c r="Z1079" s="1276"/>
      <c r="AA1079" s="1276"/>
      <c r="AB1079" s="1276"/>
      <c r="AC1079" s="1276"/>
      <c r="AD1079" s="1276"/>
      <c r="AE1079" s="1276"/>
      <c r="AF1079" s="1276"/>
      <c r="AG1079" s="1276"/>
      <c r="AH1079" s="1276"/>
      <c r="AI1079" s="1276"/>
      <c r="AJ1079" s="1276"/>
      <c r="AK1079" s="1276"/>
      <c r="AL1079" s="1276"/>
      <c r="AM1079" s="1276"/>
      <c r="AN1079" s="1276"/>
      <c r="AO1079" s="1276"/>
      <c r="AP1079" s="1276"/>
      <c r="AQ1079" s="1276"/>
      <c r="AR1079" s="1276"/>
      <c r="AS1079" s="1276"/>
    </row>
    <row r="1080" spans="1:45" s="1187" customFormat="1" ht="15.75" hidden="1">
      <c r="A1080" s="1225" t="s">
        <v>553</v>
      </c>
      <c r="B1080" s="1209" t="s">
        <v>42</v>
      </c>
      <c r="C1080" s="1210" t="e">
        <v>#DIV/0!</v>
      </c>
      <c r="D1080" s="1210" t="e">
        <v>#DIV/0!</v>
      </c>
      <c r="E1080" s="1230"/>
      <c r="F1080" s="1231"/>
      <c r="G1080" s="1231"/>
      <c r="H1080" s="1232"/>
      <c r="I1080" s="1227"/>
      <c r="J1080" s="1210" t="s">
        <v>42</v>
      </c>
      <c r="K1080" s="1210"/>
      <c r="L1080" s="1227"/>
      <c r="M1080" s="1227"/>
      <c r="N1080" s="1210" t="s">
        <v>42</v>
      </c>
      <c r="O1080" s="1210"/>
      <c r="P1080" s="1210">
        <v>0</v>
      </c>
      <c r="Q1080" s="1210">
        <v>0</v>
      </c>
      <c r="R1080" s="1210" t="s">
        <v>42</v>
      </c>
      <c r="S1080" s="1213"/>
      <c r="U1080" s="1276"/>
      <c r="V1080" s="1276"/>
      <c r="W1080" s="1276"/>
      <c r="X1080" s="1276"/>
      <c r="Y1080" s="1276"/>
      <c r="Z1080" s="1276"/>
      <c r="AA1080" s="1276"/>
      <c r="AB1080" s="1276"/>
      <c r="AC1080" s="1276"/>
      <c r="AD1080" s="1276"/>
      <c r="AE1080" s="1276"/>
      <c r="AF1080" s="1276"/>
      <c r="AG1080" s="1276"/>
      <c r="AH1080" s="1276"/>
      <c r="AI1080" s="1276"/>
      <c r="AJ1080" s="1276"/>
      <c r="AK1080" s="1276"/>
      <c r="AL1080" s="1276"/>
      <c r="AM1080" s="1276"/>
      <c r="AN1080" s="1276"/>
      <c r="AO1080" s="1276"/>
      <c r="AP1080" s="1276"/>
      <c r="AQ1080" s="1276"/>
      <c r="AR1080" s="1276"/>
      <c r="AS1080" s="1276"/>
    </row>
    <row r="1081" spans="1:45" s="1187" customFormat="1" ht="15.75" hidden="1">
      <c r="A1081" s="1225" t="s">
        <v>554</v>
      </c>
      <c r="B1081" s="1209" t="s">
        <v>42</v>
      </c>
      <c r="C1081" s="1210" t="s">
        <v>42</v>
      </c>
      <c r="D1081" s="1210" t="s">
        <v>42</v>
      </c>
      <c r="E1081" s="1215" t="s">
        <v>42</v>
      </c>
      <c r="F1081" s="1216" t="s">
        <v>42</v>
      </c>
      <c r="G1081" s="1216" t="s">
        <v>42</v>
      </c>
      <c r="H1081" s="1212" t="s">
        <v>42</v>
      </c>
      <c r="I1081" s="1210" t="s">
        <v>42</v>
      </c>
      <c r="J1081" s="1227"/>
      <c r="K1081" s="1210"/>
      <c r="L1081" s="1210" t="s">
        <v>42</v>
      </c>
      <c r="M1081" s="1210" t="s">
        <v>42</v>
      </c>
      <c r="N1081" s="1227"/>
      <c r="O1081" s="1210"/>
      <c r="P1081" s="1210" t="s">
        <v>42</v>
      </c>
      <c r="Q1081" s="1210" t="s">
        <v>42</v>
      </c>
      <c r="R1081" s="1210">
        <v>0</v>
      </c>
      <c r="S1081" s="1213"/>
      <c r="U1081" s="1276"/>
      <c r="V1081" s="1276"/>
      <c r="W1081" s="1276"/>
      <c r="X1081" s="1276"/>
      <c r="Y1081" s="1276"/>
      <c r="Z1081" s="1276"/>
      <c r="AA1081" s="1276"/>
      <c r="AB1081" s="1276"/>
      <c r="AC1081" s="1276"/>
      <c r="AD1081" s="1276"/>
      <c r="AE1081" s="1276"/>
      <c r="AF1081" s="1276"/>
      <c r="AG1081" s="1276"/>
      <c r="AH1081" s="1276"/>
      <c r="AI1081" s="1276"/>
      <c r="AJ1081" s="1276"/>
      <c r="AK1081" s="1276"/>
      <c r="AL1081" s="1276"/>
      <c r="AM1081" s="1276"/>
      <c r="AN1081" s="1276"/>
      <c r="AO1081" s="1276"/>
      <c r="AP1081" s="1276"/>
      <c r="AQ1081" s="1276"/>
      <c r="AR1081" s="1276"/>
      <c r="AS1081" s="1276"/>
    </row>
    <row r="1082" spans="1:45" s="1187" customFormat="1" ht="18.75" hidden="1">
      <c r="A1082" s="1226" t="s">
        <v>621</v>
      </c>
      <c r="B1082" s="1209"/>
      <c r="C1082" s="1227" t="e">
        <v>#DIV/0!</v>
      </c>
      <c r="D1082" s="1227" t="e">
        <v>#DIV/0!</v>
      </c>
      <c r="E1082" s="1215">
        <v>0</v>
      </c>
      <c r="F1082" s="1216">
        <v>0</v>
      </c>
      <c r="G1082" s="1216">
        <v>0</v>
      </c>
      <c r="H1082" s="1212">
        <v>0</v>
      </c>
      <c r="I1082" s="1210">
        <v>0</v>
      </c>
      <c r="J1082" s="1210">
        <v>0</v>
      </c>
      <c r="K1082" s="1210"/>
      <c r="L1082" s="1210">
        <v>0</v>
      </c>
      <c r="M1082" s="1210">
        <v>0</v>
      </c>
      <c r="N1082" s="1210">
        <v>0</v>
      </c>
      <c r="O1082" s="1210"/>
      <c r="P1082" s="1210">
        <v>0</v>
      </c>
      <c r="Q1082" s="1210">
        <v>0</v>
      </c>
      <c r="R1082" s="1210">
        <v>0</v>
      </c>
      <c r="S1082" s="1213"/>
      <c r="U1082" s="1276"/>
      <c r="V1082" s="1276"/>
      <c r="W1082" s="1276"/>
      <c r="X1082" s="1276"/>
      <c r="Y1082" s="1276"/>
      <c r="Z1082" s="1276"/>
      <c r="AA1082" s="1276"/>
      <c r="AB1082" s="1276"/>
      <c r="AC1082" s="1276"/>
      <c r="AD1082" s="1276"/>
      <c r="AE1082" s="1276"/>
      <c r="AF1082" s="1276"/>
      <c r="AG1082" s="1276"/>
      <c r="AH1082" s="1276"/>
      <c r="AI1082" s="1276"/>
      <c r="AJ1082" s="1276"/>
      <c r="AK1082" s="1276"/>
      <c r="AL1082" s="1276"/>
      <c r="AM1082" s="1276"/>
      <c r="AN1082" s="1276"/>
      <c r="AO1082" s="1276"/>
      <c r="AP1082" s="1276"/>
      <c r="AQ1082" s="1276"/>
      <c r="AR1082" s="1276"/>
      <c r="AS1082" s="1276"/>
    </row>
    <row r="1083" spans="1:45" s="1187" customFormat="1" ht="15.75" hidden="1">
      <c r="A1083" s="1225" t="s">
        <v>552</v>
      </c>
      <c r="B1083" s="1209" t="s">
        <v>42</v>
      </c>
      <c r="C1083" s="1210" t="e">
        <v>#DIV/0!</v>
      </c>
      <c r="D1083" s="1210" t="e">
        <v>#DIV/0!</v>
      </c>
      <c r="E1083" s="1230"/>
      <c r="F1083" s="1231"/>
      <c r="G1083" s="1231"/>
      <c r="H1083" s="1232"/>
      <c r="I1083" s="1227"/>
      <c r="J1083" s="1210" t="s">
        <v>42</v>
      </c>
      <c r="K1083" s="1210"/>
      <c r="L1083" s="1227"/>
      <c r="M1083" s="1227"/>
      <c r="N1083" s="1210" t="s">
        <v>42</v>
      </c>
      <c r="O1083" s="1210"/>
      <c r="P1083" s="1210">
        <v>0</v>
      </c>
      <c r="Q1083" s="1210">
        <v>0</v>
      </c>
      <c r="R1083" s="1210" t="s">
        <v>42</v>
      </c>
      <c r="S1083" s="1213"/>
      <c r="U1083" s="1276"/>
      <c r="V1083" s="1276"/>
      <c r="W1083" s="1276"/>
      <c r="X1083" s="1276"/>
      <c r="Y1083" s="1276"/>
      <c r="Z1083" s="1276"/>
      <c r="AA1083" s="1276"/>
      <c r="AB1083" s="1276"/>
      <c r="AC1083" s="1276"/>
      <c r="AD1083" s="1276"/>
      <c r="AE1083" s="1276"/>
      <c r="AF1083" s="1276"/>
      <c r="AG1083" s="1276"/>
      <c r="AH1083" s="1276"/>
      <c r="AI1083" s="1276"/>
      <c r="AJ1083" s="1276"/>
      <c r="AK1083" s="1276"/>
      <c r="AL1083" s="1276"/>
      <c r="AM1083" s="1276"/>
      <c r="AN1083" s="1276"/>
      <c r="AO1083" s="1276"/>
      <c r="AP1083" s="1276"/>
      <c r="AQ1083" s="1276"/>
      <c r="AR1083" s="1276"/>
      <c r="AS1083" s="1276"/>
    </row>
    <row r="1084" spans="1:45" s="1187" customFormat="1" ht="15.75" hidden="1">
      <c r="A1084" s="1225" t="s">
        <v>553</v>
      </c>
      <c r="B1084" s="1209" t="s">
        <v>42</v>
      </c>
      <c r="C1084" s="1210" t="e">
        <v>#DIV/0!</v>
      </c>
      <c r="D1084" s="1210" t="e">
        <v>#DIV/0!</v>
      </c>
      <c r="E1084" s="1230"/>
      <c r="F1084" s="1231"/>
      <c r="G1084" s="1231"/>
      <c r="H1084" s="1232"/>
      <c r="I1084" s="1227"/>
      <c r="J1084" s="1210" t="s">
        <v>42</v>
      </c>
      <c r="K1084" s="1210"/>
      <c r="L1084" s="1227"/>
      <c r="M1084" s="1227"/>
      <c r="N1084" s="1210" t="s">
        <v>42</v>
      </c>
      <c r="O1084" s="1210"/>
      <c r="P1084" s="1210">
        <v>0</v>
      </c>
      <c r="Q1084" s="1210">
        <v>0</v>
      </c>
      <c r="R1084" s="1210" t="s">
        <v>42</v>
      </c>
      <c r="S1084" s="1213"/>
      <c r="U1084" s="1276"/>
      <c r="V1084" s="1276"/>
      <c r="W1084" s="1276"/>
      <c r="X1084" s="1276"/>
      <c r="Y1084" s="1276"/>
      <c r="Z1084" s="1276"/>
      <c r="AA1084" s="1276"/>
      <c r="AB1084" s="1276"/>
      <c r="AC1084" s="1276"/>
      <c r="AD1084" s="1276"/>
      <c r="AE1084" s="1276"/>
      <c r="AF1084" s="1276"/>
      <c r="AG1084" s="1276"/>
      <c r="AH1084" s="1276"/>
      <c r="AI1084" s="1276"/>
      <c r="AJ1084" s="1276"/>
      <c r="AK1084" s="1276"/>
      <c r="AL1084" s="1276"/>
      <c r="AM1084" s="1276"/>
      <c r="AN1084" s="1276"/>
      <c r="AO1084" s="1276"/>
      <c r="AP1084" s="1276"/>
      <c r="AQ1084" s="1276"/>
      <c r="AR1084" s="1276"/>
      <c r="AS1084" s="1276"/>
    </row>
    <row r="1085" spans="1:45" s="1187" customFormat="1" ht="15.75" hidden="1">
      <c r="A1085" s="1225" t="s">
        <v>554</v>
      </c>
      <c r="B1085" s="1209" t="s">
        <v>42</v>
      </c>
      <c r="C1085" s="1210" t="s">
        <v>42</v>
      </c>
      <c r="D1085" s="1210" t="s">
        <v>42</v>
      </c>
      <c r="E1085" s="1215" t="s">
        <v>42</v>
      </c>
      <c r="F1085" s="1216" t="s">
        <v>42</v>
      </c>
      <c r="G1085" s="1216" t="s">
        <v>42</v>
      </c>
      <c r="H1085" s="1212" t="s">
        <v>42</v>
      </c>
      <c r="I1085" s="1210" t="s">
        <v>42</v>
      </c>
      <c r="J1085" s="1227"/>
      <c r="K1085" s="1210"/>
      <c r="L1085" s="1210" t="s">
        <v>42</v>
      </c>
      <c r="M1085" s="1210" t="s">
        <v>42</v>
      </c>
      <c r="N1085" s="1227"/>
      <c r="O1085" s="1210"/>
      <c r="P1085" s="1210" t="s">
        <v>42</v>
      </c>
      <c r="Q1085" s="1210" t="s">
        <v>42</v>
      </c>
      <c r="R1085" s="1210">
        <v>0</v>
      </c>
      <c r="S1085" s="1213"/>
      <c r="U1085" s="1276"/>
      <c r="V1085" s="1276"/>
      <c r="W1085" s="1276"/>
      <c r="X1085" s="1276"/>
      <c r="Y1085" s="1276"/>
      <c r="Z1085" s="1276"/>
      <c r="AA1085" s="1276"/>
      <c r="AB1085" s="1276"/>
      <c r="AC1085" s="1276"/>
      <c r="AD1085" s="1276"/>
      <c r="AE1085" s="1276"/>
      <c r="AF1085" s="1276"/>
      <c r="AG1085" s="1276"/>
      <c r="AH1085" s="1276"/>
      <c r="AI1085" s="1276"/>
      <c r="AJ1085" s="1276"/>
      <c r="AK1085" s="1276"/>
      <c r="AL1085" s="1276"/>
      <c r="AM1085" s="1276"/>
      <c r="AN1085" s="1276"/>
      <c r="AO1085" s="1276"/>
      <c r="AP1085" s="1276"/>
      <c r="AQ1085" s="1276"/>
      <c r="AR1085" s="1276"/>
      <c r="AS1085" s="1276"/>
    </row>
    <row r="1086" spans="1:45" s="1187" customFormat="1" ht="18.75" hidden="1">
      <c r="A1086" s="1226" t="s">
        <v>621</v>
      </c>
      <c r="B1086" s="1209"/>
      <c r="C1086" s="1227" t="e">
        <v>#DIV/0!</v>
      </c>
      <c r="D1086" s="1227" t="e">
        <v>#DIV/0!</v>
      </c>
      <c r="E1086" s="1215">
        <v>0</v>
      </c>
      <c r="F1086" s="1216">
        <v>0</v>
      </c>
      <c r="G1086" s="1216">
        <v>0</v>
      </c>
      <c r="H1086" s="1212">
        <v>0</v>
      </c>
      <c r="I1086" s="1210">
        <v>0</v>
      </c>
      <c r="J1086" s="1210">
        <v>0</v>
      </c>
      <c r="K1086" s="1210"/>
      <c r="L1086" s="1210">
        <v>0</v>
      </c>
      <c r="M1086" s="1210">
        <v>0</v>
      </c>
      <c r="N1086" s="1210">
        <v>0</v>
      </c>
      <c r="O1086" s="1210"/>
      <c r="P1086" s="1210">
        <v>0</v>
      </c>
      <c r="Q1086" s="1210">
        <v>0</v>
      </c>
      <c r="R1086" s="1210">
        <v>0</v>
      </c>
      <c r="S1086" s="1213"/>
      <c r="U1086" s="1276"/>
      <c r="V1086" s="1276"/>
      <c r="W1086" s="1276"/>
      <c r="X1086" s="1276"/>
      <c r="Y1086" s="1276"/>
      <c r="Z1086" s="1276"/>
      <c r="AA1086" s="1276"/>
      <c r="AB1086" s="1276"/>
      <c r="AC1086" s="1276"/>
      <c r="AD1086" s="1276"/>
      <c r="AE1086" s="1276"/>
      <c r="AF1086" s="1276"/>
      <c r="AG1086" s="1276"/>
      <c r="AH1086" s="1276"/>
      <c r="AI1086" s="1276"/>
      <c r="AJ1086" s="1276"/>
      <c r="AK1086" s="1276"/>
      <c r="AL1086" s="1276"/>
      <c r="AM1086" s="1276"/>
      <c r="AN1086" s="1276"/>
      <c r="AO1086" s="1276"/>
      <c r="AP1086" s="1276"/>
      <c r="AQ1086" s="1276"/>
      <c r="AR1086" s="1276"/>
      <c r="AS1086" s="1276"/>
    </row>
    <row r="1087" spans="1:45" s="1187" customFormat="1" ht="15.75" hidden="1">
      <c r="A1087" s="1225" t="s">
        <v>552</v>
      </c>
      <c r="B1087" s="1209" t="s">
        <v>42</v>
      </c>
      <c r="C1087" s="1210" t="e">
        <v>#DIV/0!</v>
      </c>
      <c r="D1087" s="1210" t="e">
        <v>#DIV/0!</v>
      </c>
      <c r="E1087" s="1230"/>
      <c r="F1087" s="1231"/>
      <c r="G1087" s="1231"/>
      <c r="H1087" s="1232"/>
      <c r="I1087" s="1227"/>
      <c r="J1087" s="1210" t="s">
        <v>42</v>
      </c>
      <c r="K1087" s="1210"/>
      <c r="L1087" s="1227"/>
      <c r="M1087" s="1227"/>
      <c r="N1087" s="1210" t="s">
        <v>42</v>
      </c>
      <c r="O1087" s="1210"/>
      <c r="P1087" s="1210">
        <v>0</v>
      </c>
      <c r="Q1087" s="1210">
        <v>0</v>
      </c>
      <c r="R1087" s="1210" t="s">
        <v>42</v>
      </c>
      <c r="S1087" s="1213"/>
      <c r="U1087" s="1276"/>
      <c r="V1087" s="1276"/>
      <c r="W1087" s="1276"/>
      <c r="X1087" s="1276"/>
      <c r="Y1087" s="1276"/>
      <c r="Z1087" s="1276"/>
      <c r="AA1087" s="1276"/>
      <c r="AB1087" s="1276"/>
      <c r="AC1087" s="1276"/>
      <c r="AD1087" s="1276"/>
      <c r="AE1087" s="1276"/>
      <c r="AF1087" s="1276"/>
      <c r="AG1087" s="1276"/>
      <c r="AH1087" s="1276"/>
      <c r="AI1087" s="1276"/>
      <c r="AJ1087" s="1276"/>
      <c r="AK1087" s="1276"/>
      <c r="AL1087" s="1276"/>
      <c r="AM1087" s="1276"/>
      <c r="AN1087" s="1276"/>
      <c r="AO1087" s="1276"/>
      <c r="AP1087" s="1276"/>
      <c r="AQ1087" s="1276"/>
      <c r="AR1087" s="1276"/>
      <c r="AS1087" s="1276"/>
    </row>
    <row r="1088" spans="1:45" s="1187" customFormat="1" ht="15.75" hidden="1">
      <c r="A1088" s="1225" t="s">
        <v>553</v>
      </c>
      <c r="B1088" s="1209" t="s">
        <v>42</v>
      </c>
      <c r="C1088" s="1210" t="e">
        <v>#DIV/0!</v>
      </c>
      <c r="D1088" s="1210" t="e">
        <v>#DIV/0!</v>
      </c>
      <c r="E1088" s="1230"/>
      <c r="F1088" s="1231"/>
      <c r="G1088" s="1231"/>
      <c r="H1088" s="1232"/>
      <c r="I1088" s="1227"/>
      <c r="J1088" s="1210" t="s">
        <v>42</v>
      </c>
      <c r="K1088" s="1210"/>
      <c r="L1088" s="1227"/>
      <c r="M1088" s="1227"/>
      <c r="N1088" s="1210" t="s">
        <v>42</v>
      </c>
      <c r="O1088" s="1210"/>
      <c r="P1088" s="1210">
        <v>0</v>
      </c>
      <c r="Q1088" s="1210">
        <v>0</v>
      </c>
      <c r="R1088" s="1210" t="s">
        <v>42</v>
      </c>
      <c r="S1088" s="1213"/>
      <c r="U1088" s="1276"/>
      <c r="V1088" s="1276"/>
      <c r="W1088" s="1276"/>
      <c r="X1088" s="1276"/>
      <c r="Y1088" s="1276"/>
      <c r="Z1088" s="1276"/>
      <c r="AA1088" s="1276"/>
      <c r="AB1088" s="1276"/>
      <c r="AC1088" s="1276"/>
      <c r="AD1088" s="1276"/>
      <c r="AE1088" s="1276"/>
      <c r="AF1088" s="1276"/>
      <c r="AG1088" s="1276"/>
      <c r="AH1088" s="1276"/>
      <c r="AI1088" s="1276"/>
      <c r="AJ1088" s="1276"/>
      <c r="AK1088" s="1276"/>
      <c r="AL1088" s="1276"/>
      <c r="AM1088" s="1276"/>
      <c r="AN1088" s="1276"/>
      <c r="AO1088" s="1276"/>
      <c r="AP1088" s="1276"/>
      <c r="AQ1088" s="1276"/>
      <c r="AR1088" s="1276"/>
      <c r="AS1088" s="1276"/>
    </row>
    <row r="1089" spans="1:45" s="1187" customFormat="1" ht="18.75" customHeight="1" hidden="1">
      <c r="A1089" s="1225" t="s">
        <v>554</v>
      </c>
      <c r="B1089" s="1209" t="s">
        <v>42</v>
      </c>
      <c r="C1089" s="1210" t="s">
        <v>42</v>
      </c>
      <c r="D1089" s="1210" t="s">
        <v>42</v>
      </c>
      <c r="E1089" s="1215" t="s">
        <v>42</v>
      </c>
      <c r="F1089" s="1216" t="s">
        <v>42</v>
      </c>
      <c r="G1089" s="1216" t="s">
        <v>42</v>
      </c>
      <c r="H1089" s="1212" t="s">
        <v>42</v>
      </c>
      <c r="I1089" s="1210" t="s">
        <v>42</v>
      </c>
      <c r="J1089" s="1227"/>
      <c r="K1089" s="1210"/>
      <c r="L1089" s="1210" t="s">
        <v>42</v>
      </c>
      <c r="M1089" s="1210" t="s">
        <v>42</v>
      </c>
      <c r="N1089" s="1227"/>
      <c r="O1089" s="1210"/>
      <c r="P1089" s="1210" t="s">
        <v>42</v>
      </c>
      <c r="Q1089" s="1210" t="s">
        <v>42</v>
      </c>
      <c r="R1089" s="1210">
        <v>0</v>
      </c>
      <c r="S1089" s="1213"/>
      <c r="U1089" s="1276"/>
      <c r="V1089" s="1276"/>
      <c r="W1089" s="1276"/>
      <c r="X1089" s="1276"/>
      <c r="Y1089" s="1276"/>
      <c r="Z1089" s="1276"/>
      <c r="AA1089" s="1276"/>
      <c r="AB1089" s="1276"/>
      <c r="AC1089" s="1276"/>
      <c r="AD1089" s="1276"/>
      <c r="AE1089" s="1276"/>
      <c r="AF1089" s="1276"/>
      <c r="AG1089" s="1276"/>
      <c r="AH1089" s="1276"/>
      <c r="AI1089" s="1276"/>
      <c r="AJ1089" s="1276"/>
      <c r="AK1089" s="1276"/>
      <c r="AL1089" s="1276"/>
      <c r="AM1089" s="1276"/>
      <c r="AN1089" s="1276"/>
      <c r="AO1089" s="1276"/>
      <c r="AP1089" s="1276"/>
      <c r="AQ1089" s="1276"/>
      <c r="AR1089" s="1276"/>
      <c r="AS1089" s="1276"/>
    </row>
    <row r="1090" spans="1:45" s="1187" customFormat="1" ht="18.75" customHeight="1" hidden="1">
      <c r="A1090" s="1226" t="s">
        <v>621</v>
      </c>
      <c r="B1090" s="1209"/>
      <c r="C1090" s="1227" t="e">
        <v>#DIV/0!</v>
      </c>
      <c r="D1090" s="1227" t="e">
        <v>#DIV/0!</v>
      </c>
      <c r="E1090" s="1215">
        <v>0</v>
      </c>
      <c r="F1090" s="1216">
        <v>0</v>
      </c>
      <c r="G1090" s="1216">
        <v>0</v>
      </c>
      <c r="H1090" s="1212">
        <v>0</v>
      </c>
      <c r="I1090" s="1210">
        <v>0</v>
      </c>
      <c r="J1090" s="1210">
        <v>0</v>
      </c>
      <c r="K1090" s="1210"/>
      <c r="L1090" s="1210">
        <v>0</v>
      </c>
      <c r="M1090" s="1210">
        <v>0</v>
      </c>
      <c r="N1090" s="1210">
        <v>0</v>
      </c>
      <c r="O1090" s="1210"/>
      <c r="P1090" s="1210">
        <v>0</v>
      </c>
      <c r="Q1090" s="1210">
        <v>0</v>
      </c>
      <c r="R1090" s="1210">
        <v>0</v>
      </c>
      <c r="S1090" s="1213"/>
      <c r="U1090" s="1276"/>
      <c r="V1090" s="1276"/>
      <c r="W1090" s="1276"/>
      <c r="X1090" s="1276"/>
      <c r="Y1090" s="1276"/>
      <c r="Z1090" s="1276"/>
      <c r="AA1090" s="1276"/>
      <c r="AB1090" s="1276"/>
      <c r="AC1090" s="1276"/>
      <c r="AD1090" s="1276"/>
      <c r="AE1090" s="1276"/>
      <c r="AF1090" s="1276"/>
      <c r="AG1090" s="1276"/>
      <c r="AH1090" s="1276"/>
      <c r="AI1090" s="1276"/>
      <c r="AJ1090" s="1276"/>
      <c r="AK1090" s="1276"/>
      <c r="AL1090" s="1276"/>
      <c r="AM1090" s="1276"/>
      <c r="AN1090" s="1276"/>
      <c r="AO1090" s="1276"/>
      <c r="AP1090" s="1276"/>
      <c r="AQ1090" s="1276"/>
      <c r="AR1090" s="1276"/>
      <c r="AS1090" s="1276"/>
    </row>
    <row r="1091" spans="1:45" s="1187" customFormat="1" ht="18.75" customHeight="1" hidden="1">
      <c r="A1091" s="1225" t="s">
        <v>552</v>
      </c>
      <c r="B1091" s="1209" t="s">
        <v>42</v>
      </c>
      <c r="C1091" s="1210" t="e">
        <v>#DIV/0!</v>
      </c>
      <c r="D1091" s="1210" t="e">
        <v>#DIV/0!</v>
      </c>
      <c r="E1091" s="1230"/>
      <c r="F1091" s="1231"/>
      <c r="G1091" s="1231"/>
      <c r="H1091" s="1232"/>
      <c r="I1091" s="1227"/>
      <c r="J1091" s="1210" t="s">
        <v>42</v>
      </c>
      <c r="K1091" s="1210"/>
      <c r="L1091" s="1227"/>
      <c r="M1091" s="1227"/>
      <c r="N1091" s="1210" t="s">
        <v>42</v>
      </c>
      <c r="O1091" s="1210"/>
      <c r="P1091" s="1210">
        <v>0</v>
      </c>
      <c r="Q1091" s="1210">
        <v>0</v>
      </c>
      <c r="R1091" s="1210" t="s">
        <v>42</v>
      </c>
      <c r="S1091" s="1213"/>
      <c r="U1091" s="1276"/>
      <c r="V1091" s="1276"/>
      <c r="W1091" s="1276"/>
      <c r="X1091" s="1276"/>
      <c r="Y1091" s="1276"/>
      <c r="Z1091" s="1276"/>
      <c r="AA1091" s="1276"/>
      <c r="AB1091" s="1276"/>
      <c r="AC1091" s="1276"/>
      <c r="AD1091" s="1276"/>
      <c r="AE1091" s="1276"/>
      <c r="AF1091" s="1276"/>
      <c r="AG1091" s="1276"/>
      <c r="AH1091" s="1276"/>
      <c r="AI1091" s="1276"/>
      <c r="AJ1091" s="1276"/>
      <c r="AK1091" s="1276"/>
      <c r="AL1091" s="1276"/>
      <c r="AM1091" s="1276"/>
      <c r="AN1091" s="1276"/>
      <c r="AO1091" s="1276"/>
      <c r="AP1091" s="1276"/>
      <c r="AQ1091" s="1276"/>
      <c r="AR1091" s="1276"/>
      <c r="AS1091" s="1276"/>
    </row>
    <row r="1092" spans="1:45" s="1187" customFormat="1" ht="18.75" customHeight="1" hidden="1">
      <c r="A1092" s="1225" t="s">
        <v>553</v>
      </c>
      <c r="B1092" s="1209" t="s">
        <v>42</v>
      </c>
      <c r="C1092" s="1210" t="e">
        <v>#DIV/0!</v>
      </c>
      <c r="D1092" s="1210" t="e">
        <v>#DIV/0!</v>
      </c>
      <c r="E1092" s="1230"/>
      <c r="F1092" s="1231"/>
      <c r="G1092" s="1231"/>
      <c r="H1092" s="1232"/>
      <c r="I1092" s="1227"/>
      <c r="J1092" s="1210" t="s">
        <v>42</v>
      </c>
      <c r="K1092" s="1210"/>
      <c r="L1092" s="1227"/>
      <c r="M1092" s="1227"/>
      <c r="N1092" s="1210" t="s">
        <v>42</v>
      </c>
      <c r="O1092" s="1210"/>
      <c r="P1092" s="1210">
        <v>0</v>
      </c>
      <c r="Q1092" s="1210">
        <v>0</v>
      </c>
      <c r="R1092" s="1210" t="s">
        <v>42</v>
      </c>
      <c r="S1092" s="1213"/>
      <c r="U1092" s="1276"/>
      <c r="V1092" s="1276"/>
      <c r="W1092" s="1276"/>
      <c r="X1092" s="1276"/>
      <c r="Y1092" s="1276"/>
      <c r="Z1092" s="1276"/>
      <c r="AA1092" s="1276"/>
      <c r="AB1092" s="1276"/>
      <c r="AC1092" s="1276"/>
      <c r="AD1092" s="1276"/>
      <c r="AE1092" s="1276"/>
      <c r="AF1092" s="1276"/>
      <c r="AG1092" s="1276"/>
      <c r="AH1092" s="1276"/>
      <c r="AI1092" s="1276"/>
      <c r="AJ1092" s="1276"/>
      <c r="AK1092" s="1276"/>
      <c r="AL1092" s="1276"/>
      <c r="AM1092" s="1276"/>
      <c r="AN1092" s="1276"/>
      <c r="AO1092" s="1276"/>
      <c r="AP1092" s="1276"/>
      <c r="AQ1092" s="1276"/>
      <c r="AR1092" s="1276"/>
      <c r="AS1092" s="1276"/>
    </row>
    <row r="1093" spans="1:45" s="1187" customFormat="1" ht="15.75" hidden="1">
      <c r="A1093" s="1225" t="s">
        <v>554</v>
      </c>
      <c r="B1093" s="1209" t="s">
        <v>42</v>
      </c>
      <c r="C1093" s="1210" t="s">
        <v>42</v>
      </c>
      <c r="D1093" s="1210" t="s">
        <v>42</v>
      </c>
      <c r="E1093" s="1215" t="s">
        <v>42</v>
      </c>
      <c r="F1093" s="1216" t="s">
        <v>42</v>
      </c>
      <c r="G1093" s="1216" t="s">
        <v>42</v>
      </c>
      <c r="H1093" s="1212" t="s">
        <v>42</v>
      </c>
      <c r="I1093" s="1210" t="s">
        <v>42</v>
      </c>
      <c r="J1093" s="1227"/>
      <c r="K1093" s="1210"/>
      <c r="L1093" s="1210" t="s">
        <v>42</v>
      </c>
      <c r="M1093" s="1210" t="s">
        <v>42</v>
      </c>
      <c r="N1093" s="1227"/>
      <c r="O1093" s="1210"/>
      <c r="P1093" s="1210" t="s">
        <v>42</v>
      </c>
      <c r="Q1093" s="1210" t="s">
        <v>42</v>
      </c>
      <c r="R1093" s="1210">
        <v>0</v>
      </c>
      <c r="S1093" s="1213"/>
      <c r="U1093" s="1276"/>
      <c r="V1093" s="1276"/>
      <c r="W1093" s="1276"/>
      <c r="X1093" s="1276"/>
      <c r="Y1093" s="1276"/>
      <c r="Z1093" s="1276"/>
      <c r="AA1093" s="1276"/>
      <c r="AB1093" s="1276"/>
      <c r="AC1093" s="1276"/>
      <c r="AD1093" s="1276"/>
      <c r="AE1093" s="1276"/>
      <c r="AF1093" s="1276"/>
      <c r="AG1093" s="1276"/>
      <c r="AH1093" s="1276"/>
      <c r="AI1093" s="1276"/>
      <c r="AJ1093" s="1276"/>
      <c r="AK1093" s="1276"/>
      <c r="AL1093" s="1276"/>
      <c r="AM1093" s="1276"/>
      <c r="AN1093" s="1276"/>
      <c r="AO1093" s="1276"/>
      <c r="AP1093" s="1276"/>
      <c r="AQ1093" s="1276"/>
      <c r="AR1093" s="1276"/>
      <c r="AS1093" s="1276"/>
    </row>
    <row r="1094" spans="1:45" s="1187" customFormat="1" ht="18.75" customHeight="1" hidden="1">
      <c r="A1094" s="1226" t="s">
        <v>621</v>
      </c>
      <c r="B1094" s="1209"/>
      <c r="C1094" s="1227" t="e">
        <v>#DIV/0!</v>
      </c>
      <c r="D1094" s="1227" t="e">
        <v>#DIV/0!</v>
      </c>
      <c r="E1094" s="1215">
        <v>0</v>
      </c>
      <c r="F1094" s="1216">
        <v>0</v>
      </c>
      <c r="G1094" s="1216">
        <v>0</v>
      </c>
      <c r="H1094" s="1212">
        <v>0</v>
      </c>
      <c r="I1094" s="1210">
        <v>0</v>
      </c>
      <c r="J1094" s="1210">
        <v>0</v>
      </c>
      <c r="K1094" s="1210"/>
      <c r="L1094" s="1210">
        <v>0</v>
      </c>
      <c r="M1094" s="1210">
        <v>0</v>
      </c>
      <c r="N1094" s="1210">
        <v>0</v>
      </c>
      <c r="O1094" s="1210"/>
      <c r="P1094" s="1210">
        <v>0</v>
      </c>
      <c r="Q1094" s="1210">
        <v>0</v>
      </c>
      <c r="R1094" s="1210">
        <v>0</v>
      </c>
      <c r="S1094" s="1213"/>
      <c r="U1094" s="1276"/>
      <c r="V1094" s="1276"/>
      <c r="W1094" s="1276"/>
      <c r="X1094" s="1276"/>
      <c r="Y1094" s="1276"/>
      <c r="Z1094" s="1276"/>
      <c r="AA1094" s="1276"/>
      <c r="AB1094" s="1276"/>
      <c r="AC1094" s="1276"/>
      <c r="AD1094" s="1276"/>
      <c r="AE1094" s="1276"/>
      <c r="AF1094" s="1276"/>
      <c r="AG1094" s="1276"/>
      <c r="AH1094" s="1276"/>
      <c r="AI1094" s="1276"/>
      <c r="AJ1094" s="1276"/>
      <c r="AK1094" s="1276"/>
      <c r="AL1094" s="1276"/>
      <c r="AM1094" s="1276"/>
      <c r="AN1094" s="1276"/>
      <c r="AO1094" s="1276"/>
      <c r="AP1094" s="1276"/>
      <c r="AQ1094" s="1276"/>
      <c r="AR1094" s="1276"/>
      <c r="AS1094" s="1276"/>
    </row>
    <row r="1095" spans="1:45" s="1187" customFormat="1" ht="15.75" customHeight="1" hidden="1">
      <c r="A1095" s="1225" t="s">
        <v>552</v>
      </c>
      <c r="B1095" s="1209" t="s">
        <v>42</v>
      </c>
      <c r="C1095" s="1210" t="e">
        <v>#DIV/0!</v>
      </c>
      <c r="D1095" s="1210" t="e">
        <v>#DIV/0!</v>
      </c>
      <c r="E1095" s="1230"/>
      <c r="F1095" s="1231"/>
      <c r="G1095" s="1231"/>
      <c r="H1095" s="1232"/>
      <c r="I1095" s="1227"/>
      <c r="J1095" s="1210" t="s">
        <v>42</v>
      </c>
      <c r="K1095" s="1210"/>
      <c r="L1095" s="1227"/>
      <c r="M1095" s="1227"/>
      <c r="N1095" s="1210" t="s">
        <v>42</v>
      </c>
      <c r="O1095" s="1210"/>
      <c r="P1095" s="1210">
        <v>0</v>
      </c>
      <c r="Q1095" s="1210">
        <v>0</v>
      </c>
      <c r="R1095" s="1210" t="s">
        <v>42</v>
      </c>
      <c r="S1095" s="1213"/>
      <c r="U1095" s="1276"/>
      <c r="V1095" s="1276"/>
      <c r="W1095" s="1276"/>
      <c r="X1095" s="1276"/>
      <c r="Y1095" s="1276"/>
      <c r="Z1095" s="1276"/>
      <c r="AA1095" s="1276"/>
      <c r="AB1095" s="1276"/>
      <c r="AC1095" s="1276"/>
      <c r="AD1095" s="1276"/>
      <c r="AE1095" s="1276"/>
      <c r="AF1095" s="1276"/>
      <c r="AG1095" s="1276"/>
      <c r="AH1095" s="1276"/>
      <c r="AI1095" s="1276"/>
      <c r="AJ1095" s="1276"/>
      <c r="AK1095" s="1276"/>
      <c r="AL1095" s="1276"/>
      <c r="AM1095" s="1276"/>
      <c r="AN1095" s="1276"/>
      <c r="AO1095" s="1276"/>
      <c r="AP1095" s="1276"/>
      <c r="AQ1095" s="1276"/>
      <c r="AR1095" s="1276"/>
      <c r="AS1095" s="1276"/>
    </row>
    <row r="1096" spans="1:45" s="1187" customFormat="1" ht="15.75" hidden="1">
      <c r="A1096" s="1225" t="s">
        <v>553</v>
      </c>
      <c r="B1096" s="1209" t="s">
        <v>42</v>
      </c>
      <c r="C1096" s="1210" t="e">
        <v>#DIV/0!</v>
      </c>
      <c r="D1096" s="1210" t="e">
        <v>#DIV/0!</v>
      </c>
      <c r="E1096" s="1230"/>
      <c r="F1096" s="1231"/>
      <c r="G1096" s="1231"/>
      <c r="H1096" s="1232"/>
      <c r="I1096" s="1227"/>
      <c r="J1096" s="1210" t="s">
        <v>42</v>
      </c>
      <c r="K1096" s="1210"/>
      <c r="L1096" s="1227"/>
      <c r="M1096" s="1227"/>
      <c r="N1096" s="1210" t="s">
        <v>42</v>
      </c>
      <c r="O1096" s="1210"/>
      <c r="P1096" s="1210">
        <v>0</v>
      </c>
      <c r="Q1096" s="1210">
        <v>0</v>
      </c>
      <c r="R1096" s="1210" t="s">
        <v>42</v>
      </c>
      <c r="S1096" s="1213"/>
      <c r="U1096" s="1276"/>
      <c r="V1096" s="1276"/>
      <c r="W1096" s="1276"/>
      <c r="X1096" s="1276"/>
      <c r="Y1096" s="1276"/>
      <c r="Z1096" s="1276"/>
      <c r="AA1096" s="1276"/>
      <c r="AB1096" s="1276"/>
      <c r="AC1096" s="1276"/>
      <c r="AD1096" s="1276"/>
      <c r="AE1096" s="1276"/>
      <c r="AF1096" s="1276"/>
      <c r="AG1096" s="1276"/>
      <c r="AH1096" s="1276"/>
      <c r="AI1096" s="1276"/>
      <c r="AJ1096" s="1276"/>
      <c r="AK1096" s="1276"/>
      <c r="AL1096" s="1276"/>
      <c r="AM1096" s="1276"/>
      <c r="AN1096" s="1276"/>
      <c r="AO1096" s="1276"/>
      <c r="AP1096" s="1276"/>
      <c r="AQ1096" s="1276"/>
      <c r="AR1096" s="1276"/>
      <c r="AS1096" s="1276"/>
    </row>
    <row r="1097" spans="1:45" s="1187" customFormat="1" ht="15.75" hidden="1">
      <c r="A1097" s="1225" t="s">
        <v>554</v>
      </c>
      <c r="B1097" s="1209" t="s">
        <v>42</v>
      </c>
      <c r="C1097" s="1210" t="s">
        <v>42</v>
      </c>
      <c r="D1097" s="1210" t="s">
        <v>42</v>
      </c>
      <c r="E1097" s="1215" t="s">
        <v>42</v>
      </c>
      <c r="F1097" s="1216" t="s">
        <v>42</v>
      </c>
      <c r="G1097" s="1216" t="s">
        <v>42</v>
      </c>
      <c r="H1097" s="1212" t="s">
        <v>42</v>
      </c>
      <c r="I1097" s="1210" t="s">
        <v>42</v>
      </c>
      <c r="J1097" s="1227"/>
      <c r="K1097" s="1210"/>
      <c r="L1097" s="1210" t="s">
        <v>42</v>
      </c>
      <c r="M1097" s="1210" t="s">
        <v>42</v>
      </c>
      <c r="N1097" s="1227"/>
      <c r="O1097" s="1210"/>
      <c r="P1097" s="1210" t="s">
        <v>42</v>
      </c>
      <c r="Q1097" s="1210" t="s">
        <v>42</v>
      </c>
      <c r="R1097" s="1210">
        <v>0</v>
      </c>
      <c r="S1097" s="1213"/>
      <c r="U1097" s="1276"/>
      <c r="V1097" s="1276"/>
      <c r="W1097" s="1276"/>
      <c r="X1097" s="1276"/>
      <c r="Y1097" s="1276"/>
      <c r="Z1097" s="1276"/>
      <c r="AA1097" s="1276"/>
      <c r="AB1097" s="1276"/>
      <c r="AC1097" s="1276"/>
      <c r="AD1097" s="1276"/>
      <c r="AE1097" s="1276"/>
      <c r="AF1097" s="1276"/>
      <c r="AG1097" s="1276"/>
      <c r="AH1097" s="1276"/>
      <c r="AI1097" s="1276"/>
      <c r="AJ1097" s="1276"/>
      <c r="AK1097" s="1276"/>
      <c r="AL1097" s="1276"/>
      <c r="AM1097" s="1276"/>
      <c r="AN1097" s="1276"/>
      <c r="AO1097" s="1276"/>
      <c r="AP1097" s="1276"/>
      <c r="AQ1097" s="1276"/>
      <c r="AR1097" s="1276"/>
      <c r="AS1097" s="1276"/>
    </row>
    <row r="1098" spans="1:45" s="1187" customFormat="1" ht="18.75" hidden="1">
      <c r="A1098" s="1226" t="s">
        <v>621</v>
      </c>
      <c r="B1098" s="1209"/>
      <c r="C1098" s="1227" t="e">
        <v>#DIV/0!</v>
      </c>
      <c r="D1098" s="1227" t="e">
        <v>#DIV/0!</v>
      </c>
      <c r="E1098" s="1215">
        <v>0</v>
      </c>
      <c r="F1098" s="1216">
        <v>0</v>
      </c>
      <c r="G1098" s="1216">
        <v>0</v>
      </c>
      <c r="H1098" s="1212">
        <v>0</v>
      </c>
      <c r="I1098" s="1210">
        <v>0</v>
      </c>
      <c r="J1098" s="1210">
        <v>0</v>
      </c>
      <c r="K1098" s="1210"/>
      <c r="L1098" s="1210">
        <v>0</v>
      </c>
      <c r="M1098" s="1210">
        <v>0</v>
      </c>
      <c r="N1098" s="1210">
        <v>0</v>
      </c>
      <c r="O1098" s="1210"/>
      <c r="P1098" s="1210">
        <v>0</v>
      </c>
      <c r="Q1098" s="1210">
        <v>0</v>
      </c>
      <c r="R1098" s="1210">
        <v>0</v>
      </c>
      <c r="S1098" s="1213"/>
      <c r="U1098" s="1276"/>
      <c r="V1098" s="1276"/>
      <c r="W1098" s="1276"/>
      <c r="X1098" s="1276"/>
      <c r="Y1098" s="1276"/>
      <c r="Z1098" s="1276"/>
      <c r="AA1098" s="1276"/>
      <c r="AB1098" s="1276"/>
      <c r="AC1098" s="1276"/>
      <c r="AD1098" s="1276"/>
      <c r="AE1098" s="1276"/>
      <c r="AF1098" s="1276"/>
      <c r="AG1098" s="1276"/>
      <c r="AH1098" s="1276"/>
      <c r="AI1098" s="1276"/>
      <c r="AJ1098" s="1276"/>
      <c r="AK1098" s="1276"/>
      <c r="AL1098" s="1276"/>
      <c r="AM1098" s="1276"/>
      <c r="AN1098" s="1276"/>
      <c r="AO1098" s="1276"/>
      <c r="AP1098" s="1276"/>
      <c r="AQ1098" s="1276"/>
      <c r="AR1098" s="1276"/>
      <c r="AS1098" s="1276"/>
    </row>
    <row r="1099" spans="1:45" s="1187" customFormat="1" ht="15.75" hidden="1">
      <c r="A1099" s="1225" t="s">
        <v>552</v>
      </c>
      <c r="B1099" s="1209" t="s">
        <v>42</v>
      </c>
      <c r="C1099" s="1210" t="e">
        <v>#DIV/0!</v>
      </c>
      <c r="D1099" s="1210" t="e">
        <v>#DIV/0!</v>
      </c>
      <c r="E1099" s="1230"/>
      <c r="F1099" s="1231"/>
      <c r="G1099" s="1231"/>
      <c r="H1099" s="1232"/>
      <c r="I1099" s="1227"/>
      <c r="J1099" s="1210" t="s">
        <v>42</v>
      </c>
      <c r="K1099" s="1210"/>
      <c r="L1099" s="1227"/>
      <c r="M1099" s="1227"/>
      <c r="N1099" s="1210" t="s">
        <v>42</v>
      </c>
      <c r="O1099" s="1210"/>
      <c r="P1099" s="1210">
        <v>0</v>
      </c>
      <c r="Q1099" s="1210">
        <v>0</v>
      </c>
      <c r="R1099" s="1210" t="s">
        <v>42</v>
      </c>
      <c r="S1099" s="1213"/>
      <c r="U1099" s="1276"/>
      <c r="V1099" s="1276"/>
      <c r="W1099" s="1276"/>
      <c r="X1099" s="1276"/>
      <c r="Y1099" s="1276"/>
      <c r="Z1099" s="1276"/>
      <c r="AA1099" s="1276"/>
      <c r="AB1099" s="1276"/>
      <c r="AC1099" s="1276"/>
      <c r="AD1099" s="1276"/>
      <c r="AE1099" s="1276"/>
      <c r="AF1099" s="1276"/>
      <c r="AG1099" s="1276"/>
      <c r="AH1099" s="1276"/>
      <c r="AI1099" s="1276"/>
      <c r="AJ1099" s="1276"/>
      <c r="AK1099" s="1276"/>
      <c r="AL1099" s="1276"/>
      <c r="AM1099" s="1276"/>
      <c r="AN1099" s="1276"/>
      <c r="AO1099" s="1276"/>
      <c r="AP1099" s="1276"/>
      <c r="AQ1099" s="1276"/>
      <c r="AR1099" s="1276"/>
      <c r="AS1099" s="1276"/>
    </row>
    <row r="1100" spans="1:45" s="1187" customFormat="1" ht="15.75" hidden="1">
      <c r="A1100" s="1225" t="s">
        <v>553</v>
      </c>
      <c r="B1100" s="1209" t="s">
        <v>42</v>
      </c>
      <c r="C1100" s="1210" t="e">
        <v>#DIV/0!</v>
      </c>
      <c r="D1100" s="1210" t="e">
        <v>#DIV/0!</v>
      </c>
      <c r="E1100" s="1230"/>
      <c r="F1100" s="1231"/>
      <c r="G1100" s="1231"/>
      <c r="H1100" s="1232"/>
      <c r="I1100" s="1227"/>
      <c r="J1100" s="1210" t="s">
        <v>42</v>
      </c>
      <c r="K1100" s="1210"/>
      <c r="L1100" s="1227"/>
      <c r="M1100" s="1227"/>
      <c r="N1100" s="1210" t="s">
        <v>42</v>
      </c>
      <c r="O1100" s="1210"/>
      <c r="P1100" s="1210">
        <v>0</v>
      </c>
      <c r="Q1100" s="1210">
        <v>0</v>
      </c>
      <c r="R1100" s="1210" t="s">
        <v>42</v>
      </c>
      <c r="S1100" s="1213"/>
      <c r="U1100" s="1276"/>
      <c r="V1100" s="1276"/>
      <c r="W1100" s="1276"/>
      <c r="X1100" s="1276"/>
      <c r="Y1100" s="1276"/>
      <c r="Z1100" s="1276"/>
      <c r="AA1100" s="1276"/>
      <c r="AB1100" s="1276"/>
      <c r="AC1100" s="1276"/>
      <c r="AD1100" s="1276"/>
      <c r="AE1100" s="1276"/>
      <c r="AF1100" s="1276"/>
      <c r="AG1100" s="1276"/>
      <c r="AH1100" s="1276"/>
      <c r="AI1100" s="1276"/>
      <c r="AJ1100" s="1276"/>
      <c r="AK1100" s="1276"/>
      <c r="AL1100" s="1276"/>
      <c r="AM1100" s="1276"/>
      <c r="AN1100" s="1276"/>
      <c r="AO1100" s="1276"/>
      <c r="AP1100" s="1276"/>
      <c r="AQ1100" s="1276"/>
      <c r="AR1100" s="1276"/>
      <c r="AS1100" s="1276"/>
    </row>
    <row r="1101" spans="1:45" s="1187" customFormat="1" ht="15.75" hidden="1" thickBot="1">
      <c r="A1101" s="1241" t="s">
        <v>554</v>
      </c>
      <c r="B1101" s="1242" t="s">
        <v>42</v>
      </c>
      <c r="C1101" s="1243" t="s">
        <v>42</v>
      </c>
      <c r="D1101" s="1243" t="s">
        <v>42</v>
      </c>
      <c r="E1101" s="1244" t="s">
        <v>42</v>
      </c>
      <c r="F1101" s="1245" t="s">
        <v>42</v>
      </c>
      <c r="G1101" s="1245" t="s">
        <v>42</v>
      </c>
      <c r="H1101" s="1246" t="s">
        <v>42</v>
      </c>
      <c r="I1101" s="1243" t="s">
        <v>42</v>
      </c>
      <c r="J1101" s="1247"/>
      <c r="K1101" s="1243"/>
      <c r="L1101" s="1243" t="s">
        <v>42</v>
      </c>
      <c r="M1101" s="1243" t="s">
        <v>42</v>
      </c>
      <c r="N1101" s="1247"/>
      <c r="O1101" s="1243"/>
      <c r="P1101" s="1243" t="s">
        <v>42</v>
      </c>
      <c r="Q1101" s="1243" t="s">
        <v>42</v>
      </c>
      <c r="R1101" s="1243">
        <v>0</v>
      </c>
      <c r="S1101" s="1248"/>
      <c r="U1101" s="1276"/>
      <c r="V1101" s="1276"/>
      <c r="W1101" s="1276"/>
      <c r="X1101" s="1276"/>
      <c r="Y1101" s="1276"/>
      <c r="Z1101" s="1276"/>
      <c r="AA1101" s="1276"/>
      <c r="AB1101" s="1276"/>
      <c r="AC1101" s="1276"/>
      <c r="AD1101" s="1276"/>
      <c r="AE1101" s="1276"/>
      <c r="AF1101" s="1276"/>
      <c r="AG1101" s="1276"/>
      <c r="AH1101" s="1276"/>
      <c r="AI1101" s="1276"/>
      <c r="AJ1101" s="1276"/>
      <c r="AK1101" s="1276"/>
      <c r="AL1101" s="1276"/>
      <c r="AM1101" s="1276"/>
      <c r="AN1101" s="1276"/>
      <c r="AO1101" s="1276"/>
      <c r="AP1101" s="1276"/>
      <c r="AQ1101" s="1276"/>
      <c r="AR1101" s="1276"/>
      <c r="AS1101" s="1276"/>
    </row>
    <row r="1102" spans="1:45" s="1187" customFormat="1" ht="16.5" hidden="1">
      <c r="A1102" s="1218" t="s">
        <v>555</v>
      </c>
      <c r="B1102" s="1219" t="s">
        <v>42</v>
      </c>
      <c r="C1102" s="1220" t="e">
        <v>#DIV/0!</v>
      </c>
      <c r="D1102" s="1220" t="e">
        <v>#DIV/0!</v>
      </c>
      <c r="E1102" s="1221">
        <v>0</v>
      </c>
      <c r="F1102" s="1222">
        <v>0</v>
      </c>
      <c r="G1102" s="1222">
        <v>0</v>
      </c>
      <c r="H1102" s="1223">
        <v>0</v>
      </c>
      <c r="I1102" s="1222">
        <v>0</v>
      </c>
      <c r="J1102" s="1222">
        <v>0</v>
      </c>
      <c r="K1102" s="1222"/>
      <c r="L1102" s="1222">
        <v>0</v>
      </c>
      <c r="M1102" s="1222">
        <v>0</v>
      </c>
      <c r="N1102" s="1222">
        <v>0</v>
      </c>
      <c r="O1102" s="1222"/>
      <c r="P1102" s="1222">
        <v>0</v>
      </c>
      <c r="Q1102" s="1222">
        <v>0</v>
      </c>
      <c r="R1102" s="1222">
        <v>0</v>
      </c>
      <c r="S1102" s="1224"/>
      <c r="U1102" s="1276"/>
      <c r="V1102" s="1276"/>
      <c r="W1102" s="1276"/>
      <c r="X1102" s="1276"/>
      <c r="Y1102" s="1276"/>
      <c r="Z1102" s="1276"/>
      <c r="AA1102" s="1276"/>
      <c r="AB1102" s="1276"/>
      <c r="AC1102" s="1276"/>
      <c r="AD1102" s="1276"/>
      <c r="AE1102" s="1276"/>
      <c r="AF1102" s="1276"/>
      <c r="AG1102" s="1276"/>
      <c r="AH1102" s="1276"/>
      <c r="AI1102" s="1276"/>
      <c r="AJ1102" s="1276"/>
      <c r="AK1102" s="1276"/>
      <c r="AL1102" s="1276"/>
      <c r="AM1102" s="1276"/>
      <c r="AN1102" s="1276"/>
      <c r="AO1102" s="1276"/>
      <c r="AP1102" s="1276"/>
      <c r="AQ1102" s="1276"/>
      <c r="AR1102" s="1276"/>
      <c r="AS1102" s="1276"/>
    </row>
    <row r="1103" spans="1:45" s="1187" customFormat="1" ht="15.75" hidden="1">
      <c r="A1103" s="1225" t="s">
        <v>552</v>
      </c>
      <c r="B1103" s="1209" t="s">
        <v>42</v>
      </c>
      <c r="C1103" s="1210" t="e">
        <v>#DIV/0!</v>
      </c>
      <c r="D1103" s="1210" t="e">
        <v>#DIV/0!</v>
      </c>
      <c r="E1103" s="1211">
        <v>0</v>
      </c>
      <c r="F1103" s="1210">
        <v>0</v>
      </c>
      <c r="G1103" s="1210">
        <v>0</v>
      </c>
      <c r="H1103" s="1212">
        <v>0</v>
      </c>
      <c r="I1103" s="1210">
        <v>0</v>
      </c>
      <c r="J1103" s="1210" t="s">
        <v>42</v>
      </c>
      <c r="K1103" s="1210"/>
      <c r="L1103" s="1210">
        <v>0</v>
      </c>
      <c r="M1103" s="1210">
        <v>0</v>
      </c>
      <c r="N1103" s="1210" t="s">
        <v>42</v>
      </c>
      <c r="O1103" s="1210"/>
      <c r="P1103" s="1210">
        <v>0</v>
      </c>
      <c r="Q1103" s="1210">
        <v>0</v>
      </c>
      <c r="R1103" s="1210" t="s">
        <v>42</v>
      </c>
      <c r="S1103" s="1213"/>
      <c r="U1103" s="1276"/>
      <c r="V1103" s="1276"/>
      <c r="W1103" s="1276"/>
      <c r="X1103" s="1276"/>
      <c r="Y1103" s="1276"/>
      <c r="Z1103" s="1276"/>
      <c r="AA1103" s="1276"/>
      <c r="AB1103" s="1276"/>
      <c r="AC1103" s="1276"/>
      <c r="AD1103" s="1276"/>
      <c r="AE1103" s="1276"/>
      <c r="AF1103" s="1276"/>
      <c r="AG1103" s="1276"/>
      <c r="AH1103" s="1276"/>
      <c r="AI1103" s="1276"/>
      <c r="AJ1103" s="1276"/>
      <c r="AK1103" s="1276"/>
      <c r="AL1103" s="1276"/>
      <c r="AM1103" s="1276"/>
      <c r="AN1103" s="1276"/>
      <c r="AO1103" s="1276"/>
      <c r="AP1103" s="1276"/>
      <c r="AQ1103" s="1276"/>
      <c r="AR1103" s="1276"/>
      <c r="AS1103" s="1276"/>
    </row>
    <row r="1104" spans="1:45" s="1187" customFormat="1" ht="15.75" hidden="1">
      <c r="A1104" s="1225" t="s">
        <v>553</v>
      </c>
      <c r="B1104" s="1209" t="s">
        <v>42</v>
      </c>
      <c r="C1104" s="1210" t="e">
        <v>#DIV/0!</v>
      </c>
      <c r="D1104" s="1210" t="e">
        <v>#DIV/0!</v>
      </c>
      <c r="E1104" s="1211">
        <v>0</v>
      </c>
      <c r="F1104" s="1210">
        <v>0</v>
      </c>
      <c r="G1104" s="1210">
        <v>0</v>
      </c>
      <c r="H1104" s="1212">
        <v>0</v>
      </c>
      <c r="I1104" s="1210">
        <v>0</v>
      </c>
      <c r="J1104" s="1210" t="s">
        <v>42</v>
      </c>
      <c r="K1104" s="1210"/>
      <c r="L1104" s="1210">
        <v>0</v>
      </c>
      <c r="M1104" s="1210">
        <v>0</v>
      </c>
      <c r="N1104" s="1210" t="s">
        <v>42</v>
      </c>
      <c r="O1104" s="1210"/>
      <c r="P1104" s="1210">
        <v>0</v>
      </c>
      <c r="Q1104" s="1210">
        <v>0</v>
      </c>
      <c r="R1104" s="1210" t="s">
        <v>42</v>
      </c>
      <c r="S1104" s="1213"/>
      <c r="U1104" s="1276"/>
      <c r="V1104" s="1276"/>
      <c r="W1104" s="1276"/>
      <c r="X1104" s="1276"/>
      <c r="Y1104" s="1276"/>
      <c r="Z1104" s="1276"/>
      <c r="AA1104" s="1276"/>
      <c r="AB1104" s="1276"/>
      <c r="AC1104" s="1276"/>
      <c r="AD1104" s="1276"/>
      <c r="AE1104" s="1276"/>
      <c r="AF1104" s="1276"/>
      <c r="AG1104" s="1276"/>
      <c r="AH1104" s="1276"/>
      <c r="AI1104" s="1276"/>
      <c r="AJ1104" s="1276"/>
      <c r="AK1104" s="1276"/>
      <c r="AL1104" s="1276"/>
      <c r="AM1104" s="1276"/>
      <c r="AN1104" s="1276"/>
      <c r="AO1104" s="1276"/>
      <c r="AP1104" s="1276"/>
      <c r="AQ1104" s="1276"/>
      <c r="AR1104" s="1276"/>
      <c r="AS1104" s="1276"/>
    </row>
    <row r="1105" spans="1:45" s="1187" customFormat="1" ht="15.75" hidden="1">
      <c r="A1105" s="1225" t="s">
        <v>554</v>
      </c>
      <c r="B1105" s="1209" t="s">
        <v>42</v>
      </c>
      <c r="C1105" s="1210" t="s">
        <v>42</v>
      </c>
      <c r="D1105" s="1210" t="s">
        <v>42</v>
      </c>
      <c r="E1105" s="1215" t="s">
        <v>42</v>
      </c>
      <c r="F1105" s="1216" t="s">
        <v>42</v>
      </c>
      <c r="G1105" s="1216" t="s">
        <v>42</v>
      </c>
      <c r="H1105" s="1212" t="s">
        <v>42</v>
      </c>
      <c r="I1105" s="1210" t="s">
        <v>42</v>
      </c>
      <c r="J1105" s="1210">
        <v>0</v>
      </c>
      <c r="K1105" s="1210"/>
      <c r="L1105" s="1210" t="s">
        <v>42</v>
      </c>
      <c r="M1105" s="1210" t="s">
        <v>42</v>
      </c>
      <c r="N1105" s="1210">
        <v>0</v>
      </c>
      <c r="O1105" s="1210"/>
      <c r="P1105" s="1210" t="s">
        <v>42</v>
      </c>
      <c r="Q1105" s="1210" t="s">
        <v>42</v>
      </c>
      <c r="R1105" s="1210">
        <v>0</v>
      </c>
      <c r="S1105" s="1213"/>
      <c r="U1105" s="1276"/>
      <c r="V1105" s="1276"/>
      <c r="W1105" s="1276"/>
      <c r="X1105" s="1276"/>
      <c r="Y1105" s="1276"/>
      <c r="Z1105" s="1276"/>
      <c r="AA1105" s="1276"/>
      <c r="AB1105" s="1276"/>
      <c r="AC1105" s="1276"/>
      <c r="AD1105" s="1276"/>
      <c r="AE1105" s="1276"/>
      <c r="AF1105" s="1276"/>
      <c r="AG1105" s="1276"/>
      <c r="AH1105" s="1276"/>
      <c r="AI1105" s="1276"/>
      <c r="AJ1105" s="1276"/>
      <c r="AK1105" s="1276"/>
      <c r="AL1105" s="1276"/>
      <c r="AM1105" s="1276"/>
      <c r="AN1105" s="1276"/>
      <c r="AO1105" s="1276"/>
      <c r="AP1105" s="1276"/>
      <c r="AQ1105" s="1276"/>
      <c r="AR1105" s="1276"/>
      <c r="AS1105" s="1276"/>
    </row>
    <row r="1106" spans="1:45" s="1187" customFormat="1" ht="18.75" hidden="1">
      <c r="A1106" s="1226" t="s">
        <v>621</v>
      </c>
      <c r="B1106" s="1209"/>
      <c r="C1106" s="1227" t="e">
        <v>#DIV/0!</v>
      </c>
      <c r="D1106" s="1227" t="e">
        <v>#DIV/0!</v>
      </c>
      <c r="E1106" s="1215">
        <v>0</v>
      </c>
      <c r="F1106" s="1216">
        <v>0</v>
      </c>
      <c r="G1106" s="1216">
        <v>0</v>
      </c>
      <c r="H1106" s="1228">
        <v>0</v>
      </c>
      <c r="I1106" s="1229">
        <v>0</v>
      </c>
      <c r="J1106" s="1229">
        <v>0</v>
      </c>
      <c r="K1106" s="1229"/>
      <c r="L1106" s="1210">
        <v>0</v>
      </c>
      <c r="M1106" s="1210">
        <v>0</v>
      </c>
      <c r="N1106" s="1210">
        <v>0</v>
      </c>
      <c r="O1106" s="1210"/>
      <c r="P1106" s="1210">
        <v>0</v>
      </c>
      <c r="Q1106" s="1210">
        <v>0</v>
      </c>
      <c r="R1106" s="1210">
        <v>0</v>
      </c>
      <c r="S1106" s="1213"/>
      <c r="U1106" s="1276"/>
      <c r="V1106" s="1276"/>
      <c r="W1106" s="1276"/>
      <c r="X1106" s="1276"/>
      <c r="Y1106" s="1276"/>
      <c r="Z1106" s="1276"/>
      <c r="AA1106" s="1276"/>
      <c r="AB1106" s="1276"/>
      <c r="AC1106" s="1276"/>
      <c r="AD1106" s="1276"/>
      <c r="AE1106" s="1276"/>
      <c r="AF1106" s="1276"/>
      <c r="AG1106" s="1276"/>
      <c r="AH1106" s="1276"/>
      <c r="AI1106" s="1276"/>
      <c r="AJ1106" s="1276"/>
      <c r="AK1106" s="1276"/>
      <c r="AL1106" s="1276"/>
      <c r="AM1106" s="1276"/>
      <c r="AN1106" s="1276"/>
      <c r="AO1106" s="1276"/>
      <c r="AP1106" s="1276"/>
      <c r="AQ1106" s="1276"/>
      <c r="AR1106" s="1276"/>
      <c r="AS1106" s="1276"/>
    </row>
    <row r="1107" spans="1:45" s="1187" customFormat="1" ht="15.75" hidden="1">
      <c r="A1107" s="1225" t="s">
        <v>552</v>
      </c>
      <c r="B1107" s="1209" t="s">
        <v>42</v>
      </c>
      <c r="C1107" s="1210" t="e">
        <v>#DIV/0!</v>
      </c>
      <c r="D1107" s="1210" t="e">
        <v>#DIV/0!</v>
      </c>
      <c r="E1107" s="1230"/>
      <c r="F1107" s="1231"/>
      <c r="G1107" s="1231"/>
      <c r="H1107" s="1232"/>
      <c r="I1107" s="1227"/>
      <c r="J1107" s="1229" t="s">
        <v>42</v>
      </c>
      <c r="K1107" s="1229"/>
      <c r="L1107" s="1227"/>
      <c r="M1107" s="1227"/>
      <c r="N1107" s="1210" t="s">
        <v>42</v>
      </c>
      <c r="O1107" s="1210"/>
      <c r="P1107" s="1210">
        <v>0</v>
      </c>
      <c r="Q1107" s="1210">
        <v>0</v>
      </c>
      <c r="R1107" s="1210" t="s">
        <v>42</v>
      </c>
      <c r="S1107" s="1213"/>
      <c r="U1107" s="1276"/>
      <c r="V1107" s="1276"/>
      <c r="W1107" s="1276"/>
      <c r="X1107" s="1276"/>
      <c r="Y1107" s="1276"/>
      <c r="Z1107" s="1276"/>
      <c r="AA1107" s="1276"/>
      <c r="AB1107" s="1276"/>
      <c r="AC1107" s="1276"/>
      <c r="AD1107" s="1276"/>
      <c r="AE1107" s="1276"/>
      <c r="AF1107" s="1276"/>
      <c r="AG1107" s="1276"/>
      <c r="AH1107" s="1276"/>
      <c r="AI1107" s="1276"/>
      <c r="AJ1107" s="1276"/>
      <c r="AK1107" s="1276"/>
      <c r="AL1107" s="1276"/>
      <c r="AM1107" s="1276"/>
      <c r="AN1107" s="1276"/>
      <c r="AO1107" s="1276"/>
      <c r="AP1107" s="1276"/>
      <c r="AQ1107" s="1276"/>
      <c r="AR1107" s="1276"/>
      <c r="AS1107" s="1276"/>
    </row>
    <row r="1108" spans="1:45" s="1187" customFormat="1" ht="15.75" hidden="1">
      <c r="A1108" s="1225" t="s">
        <v>553</v>
      </c>
      <c r="B1108" s="1209" t="s">
        <v>42</v>
      </c>
      <c r="C1108" s="1210" t="e">
        <v>#DIV/0!</v>
      </c>
      <c r="D1108" s="1210" t="e">
        <v>#DIV/0!</v>
      </c>
      <c r="E1108" s="1230"/>
      <c r="F1108" s="1231"/>
      <c r="G1108" s="1231"/>
      <c r="H1108" s="1232"/>
      <c r="I1108" s="1227"/>
      <c r="J1108" s="1229" t="s">
        <v>42</v>
      </c>
      <c r="K1108" s="1229"/>
      <c r="L1108" s="1227"/>
      <c r="M1108" s="1227"/>
      <c r="N1108" s="1210" t="s">
        <v>42</v>
      </c>
      <c r="O1108" s="1210"/>
      <c r="P1108" s="1210">
        <v>0</v>
      </c>
      <c r="Q1108" s="1210">
        <v>0</v>
      </c>
      <c r="R1108" s="1210" t="s">
        <v>42</v>
      </c>
      <c r="S1108" s="1213"/>
      <c r="U1108" s="1276"/>
      <c r="V1108" s="1276"/>
      <c r="W1108" s="1276"/>
      <c r="X1108" s="1276"/>
      <c r="Y1108" s="1276"/>
      <c r="Z1108" s="1276"/>
      <c r="AA1108" s="1276"/>
      <c r="AB1108" s="1276"/>
      <c r="AC1108" s="1276"/>
      <c r="AD1108" s="1276"/>
      <c r="AE1108" s="1276"/>
      <c r="AF1108" s="1276"/>
      <c r="AG1108" s="1276"/>
      <c r="AH1108" s="1276"/>
      <c r="AI1108" s="1276"/>
      <c r="AJ1108" s="1276"/>
      <c r="AK1108" s="1276"/>
      <c r="AL1108" s="1276"/>
      <c r="AM1108" s="1276"/>
      <c r="AN1108" s="1276"/>
      <c r="AO1108" s="1276"/>
      <c r="AP1108" s="1276"/>
      <c r="AQ1108" s="1276"/>
      <c r="AR1108" s="1276"/>
      <c r="AS1108" s="1276"/>
    </row>
    <row r="1109" spans="1:45" s="1187" customFormat="1" ht="15.75" hidden="1">
      <c r="A1109" s="1225" t="s">
        <v>554</v>
      </c>
      <c r="B1109" s="1209" t="s">
        <v>42</v>
      </c>
      <c r="C1109" s="1210" t="s">
        <v>42</v>
      </c>
      <c r="D1109" s="1210" t="s">
        <v>42</v>
      </c>
      <c r="E1109" s="1215" t="s">
        <v>42</v>
      </c>
      <c r="F1109" s="1216" t="s">
        <v>42</v>
      </c>
      <c r="G1109" s="1216" t="s">
        <v>42</v>
      </c>
      <c r="H1109" s="1212" t="s">
        <v>42</v>
      </c>
      <c r="I1109" s="1210" t="s">
        <v>42</v>
      </c>
      <c r="J1109" s="1227"/>
      <c r="K1109" s="1229"/>
      <c r="L1109" s="1210" t="s">
        <v>42</v>
      </c>
      <c r="M1109" s="1210" t="s">
        <v>42</v>
      </c>
      <c r="N1109" s="1227"/>
      <c r="O1109" s="1210"/>
      <c r="P1109" s="1210" t="s">
        <v>42</v>
      </c>
      <c r="Q1109" s="1210" t="s">
        <v>42</v>
      </c>
      <c r="R1109" s="1210">
        <v>0</v>
      </c>
      <c r="S1109" s="1213"/>
      <c r="U1109" s="1276"/>
      <c r="V1109" s="1276"/>
      <c r="W1109" s="1276"/>
      <c r="X1109" s="1276"/>
      <c r="Y1109" s="1276"/>
      <c r="Z1109" s="1276"/>
      <c r="AA1109" s="1276"/>
      <c r="AB1109" s="1276"/>
      <c r="AC1109" s="1276"/>
      <c r="AD1109" s="1276"/>
      <c r="AE1109" s="1276"/>
      <c r="AF1109" s="1276"/>
      <c r="AG1109" s="1276"/>
      <c r="AH1109" s="1276"/>
      <c r="AI1109" s="1276"/>
      <c r="AJ1109" s="1276"/>
      <c r="AK1109" s="1276"/>
      <c r="AL1109" s="1276"/>
      <c r="AM1109" s="1276"/>
      <c r="AN1109" s="1276"/>
      <c r="AO1109" s="1276"/>
      <c r="AP1109" s="1276"/>
      <c r="AQ1109" s="1276"/>
      <c r="AR1109" s="1276"/>
      <c r="AS1109" s="1276"/>
    </row>
    <row r="1110" spans="1:45" s="1187" customFormat="1" ht="18.75" hidden="1">
      <c r="A1110" s="1226" t="s">
        <v>621</v>
      </c>
      <c r="B1110" s="1209"/>
      <c r="C1110" s="1227" t="e">
        <v>#DIV/0!</v>
      </c>
      <c r="D1110" s="1227" t="e">
        <v>#DIV/0!</v>
      </c>
      <c r="E1110" s="1215">
        <v>0</v>
      </c>
      <c r="F1110" s="1216">
        <v>0</v>
      </c>
      <c r="G1110" s="1216">
        <v>0</v>
      </c>
      <c r="H1110" s="1212">
        <v>0</v>
      </c>
      <c r="I1110" s="1210">
        <v>0</v>
      </c>
      <c r="J1110" s="1210">
        <v>0</v>
      </c>
      <c r="K1110" s="1210"/>
      <c r="L1110" s="1210">
        <v>0</v>
      </c>
      <c r="M1110" s="1210">
        <v>0</v>
      </c>
      <c r="N1110" s="1210">
        <v>0</v>
      </c>
      <c r="O1110" s="1210"/>
      <c r="P1110" s="1210">
        <v>0</v>
      </c>
      <c r="Q1110" s="1210">
        <v>0</v>
      </c>
      <c r="R1110" s="1210">
        <v>0</v>
      </c>
      <c r="S1110" s="1213"/>
      <c r="U1110" s="1276"/>
      <c r="V1110" s="1276"/>
      <c r="W1110" s="1276"/>
      <c r="X1110" s="1276"/>
      <c r="Y1110" s="1276"/>
      <c r="Z1110" s="1276"/>
      <c r="AA1110" s="1276"/>
      <c r="AB1110" s="1276"/>
      <c r="AC1110" s="1276"/>
      <c r="AD1110" s="1276"/>
      <c r="AE1110" s="1276"/>
      <c r="AF1110" s="1276"/>
      <c r="AG1110" s="1276"/>
      <c r="AH1110" s="1276"/>
      <c r="AI1110" s="1276"/>
      <c r="AJ1110" s="1276"/>
      <c r="AK1110" s="1276"/>
      <c r="AL1110" s="1276"/>
      <c r="AM1110" s="1276"/>
      <c r="AN1110" s="1276"/>
      <c r="AO1110" s="1276"/>
      <c r="AP1110" s="1276"/>
      <c r="AQ1110" s="1276"/>
      <c r="AR1110" s="1276"/>
      <c r="AS1110" s="1276"/>
    </row>
    <row r="1111" spans="1:45" s="1187" customFormat="1" ht="15.75" hidden="1">
      <c r="A1111" s="1225" t="s">
        <v>552</v>
      </c>
      <c r="B1111" s="1209" t="s">
        <v>42</v>
      </c>
      <c r="C1111" s="1210" t="e">
        <v>#DIV/0!</v>
      </c>
      <c r="D1111" s="1210" t="e">
        <v>#DIV/0!</v>
      </c>
      <c r="E1111" s="1230"/>
      <c r="F1111" s="1231"/>
      <c r="G1111" s="1231"/>
      <c r="H1111" s="1232"/>
      <c r="I1111" s="1227"/>
      <c r="J1111" s="1210" t="s">
        <v>42</v>
      </c>
      <c r="K1111" s="1210"/>
      <c r="L1111" s="1227"/>
      <c r="M1111" s="1227"/>
      <c r="N1111" s="1210" t="s">
        <v>42</v>
      </c>
      <c r="O1111" s="1210"/>
      <c r="P1111" s="1210">
        <v>0</v>
      </c>
      <c r="Q1111" s="1210">
        <v>0</v>
      </c>
      <c r="R1111" s="1210" t="s">
        <v>42</v>
      </c>
      <c r="S1111" s="1213"/>
      <c r="U1111" s="1276"/>
      <c r="V1111" s="1276"/>
      <c r="W1111" s="1276"/>
      <c r="X1111" s="1276"/>
      <c r="Y1111" s="1276"/>
      <c r="Z1111" s="1276"/>
      <c r="AA1111" s="1276"/>
      <c r="AB1111" s="1276"/>
      <c r="AC1111" s="1276"/>
      <c r="AD1111" s="1276"/>
      <c r="AE1111" s="1276"/>
      <c r="AF1111" s="1276"/>
      <c r="AG1111" s="1276"/>
      <c r="AH1111" s="1276"/>
      <c r="AI1111" s="1276"/>
      <c r="AJ1111" s="1276"/>
      <c r="AK1111" s="1276"/>
      <c r="AL1111" s="1276"/>
      <c r="AM1111" s="1276"/>
      <c r="AN1111" s="1276"/>
      <c r="AO1111" s="1276"/>
      <c r="AP1111" s="1276"/>
      <c r="AQ1111" s="1276"/>
      <c r="AR1111" s="1276"/>
      <c r="AS1111" s="1276"/>
    </row>
    <row r="1112" spans="1:45" s="1187" customFormat="1" ht="15.75" hidden="1">
      <c r="A1112" s="1225" t="s">
        <v>553</v>
      </c>
      <c r="B1112" s="1209" t="s">
        <v>42</v>
      </c>
      <c r="C1112" s="1210" t="e">
        <v>#DIV/0!</v>
      </c>
      <c r="D1112" s="1210" t="e">
        <v>#DIV/0!</v>
      </c>
      <c r="E1112" s="1230"/>
      <c r="F1112" s="1231"/>
      <c r="G1112" s="1231"/>
      <c r="H1112" s="1232"/>
      <c r="I1112" s="1227"/>
      <c r="J1112" s="1210" t="s">
        <v>42</v>
      </c>
      <c r="K1112" s="1210"/>
      <c r="L1112" s="1227"/>
      <c r="M1112" s="1227"/>
      <c r="N1112" s="1210" t="s">
        <v>42</v>
      </c>
      <c r="O1112" s="1210"/>
      <c r="P1112" s="1210">
        <v>0</v>
      </c>
      <c r="Q1112" s="1210">
        <v>0</v>
      </c>
      <c r="R1112" s="1210" t="s">
        <v>42</v>
      </c>
      <c r="S1112" s="1213"/>
      <c r="U1112" s="1276"/>
      <c r="V1112" s="1276"/>
      <c r="W1112" s="1276"/>
      <c r="X1112" s="1276"/>
      <c r="Y1112" s="1276"/>
      <c r="Z1112" s="1276"/>
      <c r="AA1112" s="1276"/>
      <c r="AB1112" s="1276"/>
      <c r="AC1112" s="1276"/>
      <c r="AD1112" s="1276"/>
      <c r="AE1112" s="1276"/>
      <c r="AF1112" s="1276"/>
      <c r="AG1112" s="1276"/>
      <c r="AH1112" s="1276"/>
      <c r="AI1112" s="1276"/>
      <c r="AJ1112" s="1276"/>
      <c r="AK1112" s="1276"/>
      <c r="AL1112" s="1276"/>
      <c r="AM1112" s="1276"/>
      <c r="AN1112" s="1276"/>
      <c r="AO1112" s="1276"/>
      <c r="AP1112" s="1276"/>
      <c r="AQ1112" s="1276"/>
      <c r="AR1112" s="1276"/>
      <c r="AS1112" s="1276"/>
    </row>
    <row r="1113" spans="1:45" s="1187" customFormat="1" ht="15.75" hidden="1">
      <c r="A1113" s="1225" t="s">
        <v>554</v>
      </c>
      <c r="B1113" s="1209" t="s">
        <v>42</v>
      </c>
      <c r="C1113" s="1210" t="s">
        <v>42</v>
      </c>
      <c r="D1113" s="1210" t="s">
        <v>42</v>
      </c>
      <c r="E1113" s="1215" t="s">
        <v>42</v>
      </c>
      <c r="F1113" s="1216" t="s">
        <v>42</v>
      </c>
      <c r="G1113" s="1216" t="s">
        <v>42</v>
      </c>
      <c r="H1113" s="1212" t="s">
        <v>42</v>
      </c>
      <c r="I1113" s="1210" t="s">
        <v>42</v>
      </c>
      <c r="J1113" s="1227"/>
      <c r="K1113" s="1210"/>
      <c r="L1113" s="1210" t="s">
        <v>42</v>
      </c>
      <c r="M1113" s="1210" t="s">
        <v>42</v>
      </c>
      <c r="N1113" s="1227"/>
      <c r="O1113" s="1210"/>
      <c r="P1113" s="1210" t="s">
        <v>42</v>
      </c>
      <c r="Q1113" s="1210" t="s">
        <v>42</v>
      </c>
      <c r="R1113" s="1210">
        <v>0</v>
      </c>
      <c r="S1113" s="1213"/>
      <c r="U1113" s="1276"/>
      <c r="V1113" s="1276"/>
      <c r="W1113" s="1276"/>
      <c r="X1113" s="1276"/>
      <c r="Y1113" s="1276"/>
      <c r="Z1113" s="1276"/>
      <c r="AA1113" s="1276"/>
      <c r="AB1113" s="1276"/>
      <c r="AC1113" s="1276"/>
      <c r="AD1113" s="1276"/>
      <c r="AE1113" s="1276"/>
      <c r="AF1113" s="1276"/>
      <c r="AG1113" s="1276"/>
      <c r="AH1113" s="1276"/>
      <c r="AI1113" s="1276"/>
      <c r="AJ1113" s="1276"/>
      <c r="AK1113" s="1276"/>
      <c r="AL1113" s="1276"/>
      <c r="AM1113" s="1276"/>
      <c r="AN1113" s="1276"/>
      <c r="AO1113" s="1276"/>
      <c r="AP1113" s="1276"/>
      <c r="AQ1113" s="1276"/>
      <c r="AR1113" s="1276"/>
      <c r="AS1113" s="1276"/>
    </row>
    <row r="1114" spans="1:45" s="1187" customFormat="1" ht="18.75" hidden="1">
      <c r="A1114" s="1226" t="s">
        <v>621</v>
      </c>
      <c r="B1114" s="1209"/>
      <c r="C1114" s="1227" t="e">
        <v>#DIV/0!</v>
      </c>
      <c r="D1114" s="1227" t="e">
        <v>#DIV/0!</v>
      </c>
      <c r="E1114" s="1215">
        <v>0</v>
      </c>
      <c r="F1114" s="1216">
        <v>0</v>
      </c>
      <c r="G1114" s="1216">
        <v>0</v>
      </c>
      <c r="H1114" s="1212">
        <v>0</v>
      </c>
      <c r="I1114" s="1210">
        <v>0</v>
      </c>
      <c r="J1114" s="1210">
        <v>0</v>
      </c>
      <c r="K1114" s="1210"/>
      <c r="L1114" s="1210">
        <v>0</v>
      </c>
      <c r="M1114" s="1210">
        <v>0</v>
      </c>
      <c r="N1114" s="1210">
        <v>0</v>
      </c>
      <c r="O1114" s="1210"/>
      <c r="P1114" s="1210">
        <v>0</v>
      </c>
      <c r="Q1114" s="1210">
        <v>0</v>
      </c>
      <c r="R1114" s="1210">
        <v>0</v>
      </c>
      <c r="S1114" s="1213"/>
      <c r="U1114" s="1276"/>
      <c r="V1114" s="1276"/>
      <c r="W1114" s="1276"/>
      <c r="X1114" s="1276"/>
      <c r="Y1114" s="1276"/>
      <c r="Z1114" s="1276"/>
      <c r="AA1114" s="1276"/>
      <c r="AB1114" s="1276"/>
      <c r="AC1114" s="1276"/>
      <c r="AD1114" s="1276"/>
      <c r="AE1114" s="1276"/>
      <c r="AF1114" s="1276"/>
      <c r="AG1114" s="1276"/>
      <c r="AH1114" s="1276"/>
      <c r="AI1114" s="1276"/>
      <c r="AJ1114" s="1276"/>
      <c r="AK1114" s="1276"/>
      <c r="AL1114" s="1276"/>
      <c r="AM1114" s="1276"/>
      <c r="AN1114" s="1276"/>
      <c r="AO1114" s="1276"/>
      <c r="AP1114" s="1276"/>
      <c r="AQ1114" s="1276"/>
      <c r="AR1114" s="1276"/>
      <c r="AS1114" s="1276"/>
    </row>
    <row r="1115" spans="1:45" s="1187" customFormat="1" ht="15.75" hidden="1">
      <c r="A1115" s="1225" t="s">
        <v>552</v>
      </c>
      <c r="B1115" s="1209" t="s">
        <v>42</v>
      </c>
      <c r="C1115" s="1210" t="e">
        <v>#DIV/0!</v>
      </c>
      <c r="D1115" s="1210" t="e">
        <v>#DIV/0!</v>
      </c>
      <c r="E1115" s="1230"/>
      <c r="F1115" s="1231"/>
      <c r="G1115" s="1231"/>
      <c r="H1115" s="1232"/>
      <c r="I1115" s="1227"/>
      <c r="J1115" s="1210" t="s">
        <v>42</v>
      </c>
      <c r="K1115" s="1210"/>
      <c r="L1115" s="1227"/>
      <c r="M1115" s="1227"/>
      <c r="N1115" s="1210" t="s">
        <v>42</v>
      </c>
      <c r="O1115" s="1210"/>
      <c r="P1115" s="1210">
        <v>0</v>
      </c>
      <c r="Q1115" s="1210">
        <v>0</v>
      </c>
      <c r="R1115" s="1210" t="s">
        <v>42</v>
      </c>
      <c r="S1115" s="1213"/>
      <c r="U1115" s="1276"/>
      <c r="V1115" s="1276"/>
      <c r="W1115" s="1276"/>
      <c r="X1115" s="1276"/>
      <c r="Y1115" s="1276"/>
      <c r="Z1115" s="1276"/>
      <c r="AA1115" s="1276"/>
      <c r="AB1115" s="1276"/>
      <c r="AC1115" s="1276"/>
      <c r="AD1115" s="1276"/>
      <c r="AE1115" s="1276"/>
      <c r="AF1115" s="1276"/>
      <c r="AG1115" s="1276"/>
      <c r="AH1115" s="1276"/>
      <c r="AI1115" s="1276"/>
      <c r="AJ1115" s="1276"/>
      <c r="AK1115" s="1276"/>
      <c r="AL1115" s="1276"/>
      <c r="AM1115" s="1276"/>
      <c r="AN1115" s="1276"/>
      <c r="AO1115" s="1276"/>
      <c r="AP1115" s="1276"/>
      <c r="AQ1115" s="1276"/>
      <c r="AR1115" s="1276"/>
      <c r="AS1115" s="1276"/>
    </row>
    <row r="1116" spans="1:45" s="1187" customFormat="1" ht="15.75" hidden="1">
      <c r="A1116" s="1225" t="s">
        <v>553</v>
      </c>
      <c r="B1116" s="1209" t="s">
        <v>42</v>
      </c>
      <c r="C1116" s="1210" t="e">
        <v>#DIV/0!</v>
      </c>
      <c r="D1116" s="1210" t="e">
        <v>#DIV/0!</v>
      </c>
      <c r="E1116" s="1230"/>
      <c r="F1116" s="1231"/>
      <c r="G1116" s="1231"/>
      <c r="H1116" s="1232"/>
      <c r="I1116" s="1227"/>
      <c r="J1116" s="1210" t="s">
        <v>42</v>
      </c>
      <c r="K1116" s="1210"/>
      <c r="L1116" s="1227"/>
      <c r="M1116" s="1227"/>
      <c r="N1116" s="1210" t="s">
        <v>42</v>
      </c>
      <c r="O1116" s="1210"/>
      <c r="P1116" s="1210">
        <v>0</v>
      </c>
      <c r="Q1116" s="1210">
        <v>0</v>
      </c>
      <c r="R1116" s="1210" t="s">
        <v>42</v>
      </c>
      <c r="S1116" s="1213"/>
      <c r="U1116" s="1276"/>
      <c r="V1116" s="1276"/>
      <c r="W1116" s="1276"/>
      <c r="X1116" s="1276"/>
      <c r="Y1116" s="1276"/>
      <c r="Z1116" s="1276"/>
      <c r="AA1116" s="1276"/>
      <c r="AB1116" s="1276"/>
      <c r="AC1116" s="1276"/>
      <c r="AD1116" s="1276"/>
      <c r="AE1116" s="1276"/>
      <c r="AF1116" s="1276"/>
      <c r="AG1116" s="1276"/>
      <c r="AH1116" s="1276"/>
      <c r="AI1116" s="1276"/>
      <c r="AJ1116" s="1276"/>
      <c r="AK1116" s="1276"/>
      <c r="AL1116" s="1276"/>
      <c r="AM1116" s="1276"/>
      <c r="AN1116" s="1276"/>
      <c r="AO1116" s="1276"/>
      <c r="AP1116" s="1276"/>
      <c r="AQ1116" s="1276"/>
      <c r="AR1116" s="1276"/>
      <c r="AS1116" s="1276"/>
    </row>
    <row r="1117" spans="1:45" s="1187" customFormat="1" ht="15.75" hidden="1">
      <c r="A1117" s="1225" t="s">
        <v>554</v>
      </c>
      <c r="B1117" s="1209" t="s">
        <v>42</v>
      </c>
      <c r="C1117" s="1210" t="s">
        <v>42</v>
      </c>
      <c r="D1117" s="1210" t="s">
        <v>42</v>
      </c>
      <c r="E1117" s="1215" t="s">
        <v>42</v>
      </c>
      <c r="F1117" s="1216" t="s">
        <v>42</v>
      </c>
      <c r="G1117" s="1216" t="s">
        <v>42</v>
      </c>
      <c r="H1117" s="1212" t="s">
        <v>42</v>
      </c>
      <c r="I1117" s="1210" t="s">
        <v>42</v>
      </c>
      <c r="J1117" s="1227"/>
      <c r="K1117" s="1210"/>
      <c r="L1117" s="1210" t="s">
        <v>42</v>
      </c>
      <c r="M1117" s="1210" t="s">
        <v>42</v>
      </c>
      <c r="N1117" s="1227"/>
      <c r="O1117" s="1210"/>
      <c r="P1117" s="1210" t="s">
        <v>42</v>
      </c>
      <c r="Q1117" s="1210" t="s">
        <v>42</v>
      </c>
      <c r="R1117" s="1210">
        <v>0</v>
      </c>
      <c r="S1117" s="1213"/>
      <c r="U1117" s="1276"/>
      <c r="V1117" s="1276"/>
      <c r="W1117" s="1276"/>
      <c r="X1117" s="1276"/>
      <c r="Y1117" s="1276"/>
      <c r="Z1117" s="1276"/>
      <c r="AA1117" s="1276"/>
      <c r="AB1117" s="1276"/>
      <c r="AC1117" s="1276"/>
      <c r="AD1117" s="1276"/>
      <c r="AE1117" s="1276"/>
      <c r="AF1117" s="1276"/>
      <c r="AG1117" s="1276"/>
      <c r="AH1117" s="1276"/>
      <c r="AI1117" s="1276"/>
      <c r="AJ1117" s="1276"/>
      <c r="AK1117" s="1276"/>
      <c r="AL1117" s="1276"/>
      <c r="AM1117" s="1276"/>
      <c r="AN1117" s="1276"/>
      <c r="AO1117" s="1276"/>
      <c r="AP1117" s="1276"/>
      <c r="AQ1117" s="1276"/>
      <c r="AR1117" s="1276"/>
      <c r="AS1117" s="1276"/>
    </row>
    <row r="1118" spans="1:45" s="1187" customFormat="1" ht="18.75" hidden="1">
      <c r="A1118" s="1226" t="s">
        <v>621</v>
      </c>
      <c r="B1118" s="1209"/>
      <c r="C1118" s="1227" t="e">
        <v>#DIV/0!</v>
      </c>
      <c r="D1118" s="1227" t="e">
        <v>#DIV/0!</v>
      </c>
      <c r="E1118" s="1215">
        <v>0</v>
      </c>
      <c r="F1118" s="1216">
        <v>0</v>
      </c>
      <c r="G1118" s="1216">
        <v>0</v>
      </c>
      <c r="H1118" s="1212">
        <v>0</v>
      </c>
      <c r="I1118" s="1210">
        <v>0</v>
      </c>
      <c r="J1118" s="1210">
        <v>0</v>
      </c>
      <c r="K1118" s="1210"/>
      <c r="L1118" s="1210">
        <v>0</v>
      </c>
      <c r="M1118" s="1210">
        <v>0</v>
      </c>
      <c r="N1118" s="1210">
        <v>0</v>
      </c>
      <c r="O1118" s="1210"/>
      <c r="P1118" s="1210">
        <v>0</v>
      </c>
      <c r="Q1118" s="1210">
        <v>0</v>
      </c>
      <c r="R1118" s="1210">
        <v>0</v>
      </c>
      <c r="S1118" s="1213"/>
      <c r="U1118" s="1276"/>
      <c r="V1118" s="1276"/>
      <c r="W1118" s="1276"/>
      <c r="X1118" s="1276"/>
      <c r="Y1118" s="1276"/>
      <c r="Z1118" s="1276"/>
      <c r="AA1118" s="1276"/>
      <c r="AB1118" s="1276"/>
      <c r="AC1118" s="1276"/>
      <c r="AD1118" s="1276"/>
      <c r="AE1118" s="1276"/>
      <c r="AF1118" s="1276"/>
      <c r="AG1118" s="1276"/>
      <c r="AH1118" s="1276"/>
      <c r="AI1118" s="1276"/>
      <c r="AJ1118" s="1276"/>
      <c r="AK1118" s="1276"/>
      <c r="AL1118" s="1276"/>
      <c r="AM1118" s="1276"/>
      <c r="AN1118" s="1276"/>
      <c r="AO1118" s="1276"/>
      <c r="AP1118" s="1276"/>
      <c r="AQ1118" s="1276"/>
      <c r="AR1118" s="1276"/>
      <c r="AS1118" s="1276"/>
    </row>
    <row r="1119" spans="1:45" s="1187" customFormat="1" ht="15.75" hidden="1">
      <c r="A1119" s="1225" t="s">
        <v>552</v>
      </c>
      <c r="B1119" s="1209" t="s">
        <v>42</v>
      </c>
      <c r="C1119" s="1210" t="e">
        <v>#DIV/0!</v>
      </c>
      <c r="D1119" s="1210" t="e">
        <v>#DIV/0!</v>
      </c>
      <c r="E1119" s="1230"/>
      <c r="F1119" s="1231"/>
      <c r="G1119" s="1231"/>
      <c r="H1119" s="1232"/>
      <c r="I1119" s="1227"/>
      <c r="J1119" s="1210" t="s">
        <v>42</v>
      </c>
      <c r="K1119" s="1210"/>
      <c r="L1119" s="1227"/>
      <c r="M1119" s="1227"/>
      <c r="N1119" s="1210" t="s">
        <v>42</v>
      </c>
      <c r="O1119" s="1210"/>
      <c r="P1119" s="1210">
        <v>0</v>
      </c>
      <c r="Q1119" s="1210">
        <v>0</v>
      </c>
      <c r="R1119" s="1210" t="s">
        <v>42</v>
      </c>
      <c r="S1119" s="1213"/>
      <c r="U1119" s="1276"/>
      <c r="V1119" s="1276"/>
      <c r="W1119" s="1276"/>
      <c r="X1119" s="1276"/>
      <c r="Y1119" s="1276"/>
      <c r="Z1119" s="1276"/>
      <c r="AA1119" s="1276"/>
      <c r="AB1119" s="1276"/>
      <c r="AC1119" s="1276"/>
      <c r="AD1119" s="1276"/>
      <c r="AE1119" s="1276"/>
      <c r="AF1119" s="1276"/>
      <c r="AG1119" s="1276"/>
      <c r="AH1119" s="1276"/>
      <c r="AI1119" s="1276"/>
      <c r="AJ1119" s="1276"/>
      <c r="AK1119" s="1276"/>
      <c r="AL1119" s="1276"/>
      <c r="AM1119" s="1276"/>
      <c r="AN1119" s="1276"/>
      <c r="AO1119" s="1276"/>
      <c r="AP1119" s="1276"/>
      <c r="AQ1119" s="1276"/>
      <c r="AR1119" s="1276"/>
      <c r="AS1119" s="1276"/>
    </row>
    <row r="1120" spans="1:45" s="1187" customFormat="1" ht="15.75" hidden="1">
      <c r="A1120" s="1225" t="s">
        <v>553</v>
      </c>
      <c r="B1120" s="1209" t="s">
        <v>42</v>
      </c>
      <c r="C1120" s="1210" t="e">
        <v>#DIV/0!</v>
      </c>
      <c r="D1120" s="1210" t="e">
        <v>#DIV/0!</v>
      </c>
      <c r="E1120" s="1230"/>
      <c r="F1120" s="1231"/>
      <c r="G1120" s="1231"/>
      <c r="H1120" s="1232"/>
      <c r="I1120" s="1227"/>
      <c r="J1120" s="1210" t="s">
        <v>42</v>
      </c>
      <c r="K1120" s="1210"/>
      <c r="L1120" s="1227"/>
      <c r="M1120" s="1227"/>
      <c r="N1120" s="1210" t="s">
        <v>42</v>
      </c>
      <c r="O1120" s="1210"/>
      <c r="P1120" s="1210">
        <v>0</v>
      </c>
      <c r="Q1120" s="1210">
        <v>0</v>
      </c>
      <c r="R1120" s="1210" t="s">
        <v>42</v>
      </c>
      <c r="S1120" s="1213"/>
      <c r="U1120" s="1276"/>
      <c r="V1120" s="1276"/>
      <c r="W1120" s="1276"/>
      <c r="X1120" s="1276"/>
      <c r="Y1120" s="1276"/>
      <c r="Z1120" s="1276"/>
      <c r="AA1120" s="1276"/>
      <c r="AB1120" s="1276"/>
      <c r="AC1120" s="1276"/>
      <c r="AD1120" s="1276"/>
      <c r="AE1120" s="1276"/>
      <c r="AF1120" s="1276"/>
      <c r="AG1120" s="1276"/>
      <c r="AH1120" s="1276"/>
      <c r="AI1120" s="1276"/>
      <c r="AJ1120" s="1276"/>
      <c r="AK1120" s="1276"/>
      <c r="AL1120" s="1276"/>
      <c r="AM1120" s="1276"/>
      <c r="AN1120" s="1276"/>
      <c r="AO1120" s="1276"/>
      <c r="AP1120" s="1276"/>
      <c r="AQ1120" s="1276"/>
      <c r="AR1120" s="1276"/>
      <c r="AS1120" s="1276"/>
    </row>
    <row r="1121" spans="1:45" s="1187" customFormat="1" ht="15.75" hidden="1">
      <c r="A1121" s="1225" t="s">
        <v>554</v>
      </c>
      <c r="B1121" s="1209" t="s">
        <v>42</v>
      </c>
      <c r="C1121" s="1210" t="s">
        <v>42</v>
      </c>
      <c r="D1121" s="1210" t="s">
        <v>42</v>
      </c>
      <c r="E1121" s="1215" t="s">
        <v>42</v>
      </c>
      <c r="F1121" s="1216" t="s">
        <v>42</v>
      </c>
      <c r="G1121" s="1216" t="s">
        <v>42</v>
      </c>
      <c r="H1121" s="1212" t="s">
        <v>42</v>
      </c>
      <c r="I1121" s="1210" t="s">
        <v>42</v>
      </c>
      <c r="J1121" s="1227"/>
      <c r="K1121" s="1210"/>
      <c r="L1121" s="1210" t="s">
        <v>42</v>
      </c>
      <c r="M1121" s="1210" t="s">
        <v>42</v>
      </c>
      <c r="N1121" s="1227"/>
      <c r="O1121" s="1210"/>
      <c r="P1121" s="1210" t="s">
        <v>42</v>
      </c>
      <c r="Q1121" s="1210" t="s">
        <v>42</v>
      </c>
      <c r="R1121" s="1210">
        <v>0</v>
      </c>
      <c r="S1121" s="1213"/>
      <c r="U1121" s="1276"/>
      <c r="V1121" s="1276"/>
      <c r="W1121" s="1276"/>
      <c r="X1121" s="1276"/>
      <c r="Y1121" s="1276"/>
      <c r="Z1121" s="1276"/>
      <c r="AA1121" s="1276"/>
      <c r="AB1121" s="1276"/>
      <c r="AC1121" s="1276"/>
      <c r="AD1121" s="1276"/>
      <c r="AE1121" s="1276"/>
      <c r="AF1121" s="1276"/>
      <c r="AG1121" s="1276"/>
      <c r="AH1121" s="1276"/>
      <c r="AI1121" s="1276"/>
      <c r="AJ1121" s="1276"/>
      <c r="AK1121" s="1276"/>
      <c r="AL1121" s="1276"/>
      <c r="AM1121" s="1276"/>
      <c r="AN1121" s="1276"/>
      <c r="AO1121" s="1276"/>
      <c r="AP1121" s="1276"/>
      <c r="AQ1121" s="1276"/>
      <c r="AR1121" s="1276"/>
      <c r="AS1121" s="1276"/>
    </row>
    <row r="1122" spans="1:45" s="1187" customFormat="1" ht="18.75" hidden="1">
      <c r="A1122" s="1226" t="s">
        <v>621</v>
      </c>
      <c r="B1122" s="1209"/>
      <c r="C1122" s="1227" t="e">
        <v>#DIV/0!</v>
      </c>
      <c r="D1122" s="1227" t="e">
        <v>#DIV/0!</v>
      </c>
      <c r="E1122" s="1215">
        <v>0</v>
      </c>
      <c r="F1122" s="1216">
        <v>0</v>
      </c>
      <c r="G1122" s="1216">
        <v>0</v>
      </c>
      <c r="H1122" s="1212">
        <v>0</v>
      </c>
      <c r="I1122" s="1210">
        <v>0</v>
      </c>
      <c r="J1122" s="1210">
        <v>0</v>
      </c>
      <c r="K1122" s="1210"/>
      <c r="L1122" s="1210">
        <v>0</v>
      </c>
      <c r="M1122" s="1210">
        <v>0</v>
      </c>
      <c r="N1122" s="1210">
        <v>0</v>
      </c>
      <c r="O1122" s="1210"/>
      <c r="P1122" s="1210">
        <v>0</v>
      </c>
      <c r="Q1122" s="1210">
        <v>0</v>
      </c>
      <c r="R1122" s="1210">
        <v>0</v>
      </c>
      <c r="S1122" s="1213"/>
      <c r="U1122" s="1276"/>
      <c r="V1122" s="1276"/>
      <c r="W1122" s="1276"/>
      <c r="X1122" s="1276"/>
      <c r="Y1122" s="1276"/>
      <c r="Z1122" s="1276"/>
      <c r="AA1122" s="1276"/>
      <c r="AB1122" s="1276"/>
      <c r="AC1122" s="1276"/>
      <c r="AD1122" s="1276"/>
      <c r="AE1122" s="1276"/>
      <c r="AF1122" s="1276"/>
      <c r="AG1122" s="1276"/>
      <c r="AH1122" s="1276"/>
      <c r="AI1122" s="1276"/>
      <c r="AJ1122" s="1276"/>
      <c r="AK1122" s="1276"/>
      <c r="AL1122" s="1276"/>
      <c r="AM1122" s="1276"/>
      <c r="AN1122" s="1276"/>
      <c r="AO1122" s="1276"/>
      <c r="AP1122" s="1276"/>
      <c r="AQ1122" s="1276"/>
      <c r="AR1122" s="1276"/>
      <c r="AS1122" s="1276"/>
    </row>
    <row r="1123" spans="1:45" s="1187" customFormat="1" ht="15.75" hidden="1">
      <c r="A1123" s="1225" t="s">
        <v>552</v>
      </c>
      <c r="B1123" s="1209" t="s">
        <v>42</v>
      </c>
      <c r="C1123" s="1210" t="e">
        <v>#DIV/0!</v>
      </c>
      <c r="D1123" s="1210" t="e">
        <v>#DIV/0!</v>
      </c>
      <c r="E1123" s="1230"/>
      <c r="F1123" s="1231"/>
      <c r="G1123" s="1231"/>
      <c r="H1123" s="1232"/>
      <c r="I1123" s="1227"/>
      <c r="J1123" s="1210" t="s">
        <v>42</v>
      </c>
      <c r="K1123" s="1210"/>
      <c r="L1123" s="1227"/>
      <c r="M1123" s="1227"/>
      <c r="N1123" s="1210" t="s">
        <v>42</v>
      </c>
      <c r="O1123" s="1210"/>
      <c r="P1123" s="1210">
        <v>0</v>
      </c>
      <c r="Q1123" s="1210">
        <v>0</v>
      </c>
      <c r="R1123" s="1210" t="s">
        <v>42</v>
      </c>
      <c r="S1123" s="1213"/>
      <c r="U1123" s="1276"/>
      <c r="V1123" s="1276"/>
      <c r="W1123" s="1276"/>
      <c r="X1123" s="1276"/>
      <c r="Y1123" s="1276"/>
      <c r="Z1123" s="1276"/>
      <c r="AA1123" s="1276"/>
      <c r="AB1123" s="1276"/>
      <c r="AC1123" s="1276"/>
      <c r="AD1123" s="1276"/>
      <c r="AE1123" s="1276"/>
      <c r="AF1123" s="1276"/>
      <c r="AG1123" s="1276"/>
      <c r="AH1123" s="1276"/>
      <c r="AI1123" s="1276"/>
      <c r="AJ1123" s="1276"/>
      <c r="AK1123" s="1276"/>
      <c r="AL1123" s="1276"/>
      <c r="AM1123" s="1276"/>
      <c r="AN1123" s="1276"/>
      <c r="AO1123" s="1276"/>
      <c r="AP1123" s="1276"/>
      <c r="AQ1123" s="1276"/>
      <c r="AR1123" s="1276"/>
      <c r="AS1123" s="1276"/>
    </row>
    <row r="1124" spans="1:45" s="1187" customFormat="1" ht="15.75" hidden="1">
      <c r="A1124" s="1225" t="s">
        <v>553</v>
      </c>
      <c r="B1124" s="1209" t="s">
        <v>42</v>
      </c>
      <c r="C1124" s="1210" t="e">
        <v>#DIV/0!</v>
      </c>
      <c r="D1124" s="1210" t="e">
        <v>#DIV/0!</v>
      </c>
      <c r="E1124" s="1230"/>
      <c r="F1124" s="1231"/>
      <c r="G1124" s="1231"/>
      <c r="H1124" s="1232"/>
      <c r="I1124" s="1227"/>
      <c r="J1124" s="1210" t="s">
        <v>42</v>
      </c>
      <c r="K1124" s="1210"/>
      <c r="L1124" s="1227"/>
      <c r="M1124" s="1227"/>
      <c r="N1124" s="1210" t="s">
        <v>42</v>
      </c>
      <c r="O1124" s="1210"/>
      <c r="P1124" s="1210">
        <v>0</v>
      </c>
      <c r="Q1124" s="1210">
        <v>0</v>
      </c>
      <c r="R1124" s="1210" t="s">
        <v>42</v>
      </c>
      <c r="S1124" s="1213"/>
      <c r="U1124" s="1276"/>
      <c r="V1124" s="1276"/>
      <c r="W1124" s="1276"/>
      <c r="X1124" s="1276"/>
      <c r="Y1124" s="1276"/>
      <c r="Z1124" s="1276"/>
      <c r="AA1124" s="1276"/>
      <c r="AB1124" s="1276"/>
      <c r="AC1124" s="1276"/>
      <c r="AD1124" s="1276"/>
      <c r="AE1124" s="1276"/>
      <c r="AF1124" s="1276"/>
      <c r="AG1124" s="1276"/>
      <c r="AH1124" s="1276"/>
      <c r="AI1124" s="1276"/>
      <c r="AJ1124" s="1276"/>
      <c r="AK1124" s="1276"/>
      <c r="AL1124" s="1276"/>
      <c r="AM1124" s="1276"/>
      <c r="AN1124" s="1276"/>
      <c r="AO1124" s="1276"/>
      <c r="AP1124" s="1276"/>
      <c r="AQ1124" s="1276"/>
      <c r="AR1124" s="1276"/>
      <c r="AS1124" s="1276"/>
    </row>
    <row r="1125" spans="1:45" s="1187" customFormat="1" ht="15.75" hidden="1">
      <c r="A1125" s="1225" t="s">
        <v>554</v>
      </c>
      <c r="B1125" s="1209" t="s">
        <v>42</v>
      </c>
      <c r="C1125" s="1210" t="s">
        <v>42</v>
      </c>
      <c r="D1125" s="1210" t="s">
        <v>42</v>
      </c>
      <c r="E1125" s="1215" t="s">
        <v>42</v>
      </c>
      <c r="F1125" s="1216" t="s">
        <v>42</v>
      </c>
      <c r="G1125" s="1216" t="s">
        <v>42</v>
      </c>
      <c r="H1125" s="1212" t="s">
        <v>42</v>
      </c>
      <c r="I1125" s="1210" t="s">
        <v>42</v>
      </c>
      <c r="J1125" s="1227"/>
      <c r="K1125" s="1210"/>
      <c r="L1125" s="1210" t="s">
        <v>42</v>
      </c>
      <c r="M1125" s="1210" t="s">
        <v>42</v>
      </c>
      <c r="N1125" s="1227"/>
      <c r="O1125" s="1210"/>
      <c r="P1125" s="1210" t="s">
        <v>42</v>
      </c>
      <c r="Q1125" s="1210" t="s">
        <v>42</v>
      </c>
      <c r="R1125" s="1210">
        <v>0</v>
      </c>
      <c r="S1125" s="1213"/>
      <c r="U1125" s="1276"/>
      <c r="V1125" s="1276"/>
      <c r="W1125" s="1276"/>
      <c r="X1125" s="1276"/>
      <c r="Y1125" s="1276"/>
      <c r="Z1125" s="1276"/>
      <c r="AA1125" s="1276"/>
      <c r="AB1125" s="1276"/>
      <c r="AC1125" s="1276"/>
      <c r="AD1125" s="1276"/>
      <c r="AE1125" s="1276"/>
      <c r="AF1125" s="1276"/>
      <c r="AG1125" s="1276"/>
      <c r="AH1125" s="1276"/>
      <c r="AI1125" s="1276"/>
      <c r="AJ1125" s="1276"/>
      <c r="AK1125" s="1276"/>
      <c r="AL1125" s="1276"/>
      <c r="AM1125" s="1276"/>
      <c r="AN1125" s="1276"/>
      <c r="AO1125" s="1276"/>
      <c r="AP1125" s="1276"/>
      <c r="AQ1125" s="1276"/>
      <c r="AR1125" s="1276"/>
      <c r="AS1125" s="1276"/>
    </row>
    <row r="1126" spans="1:45" s="1187" customFormat="1" ht="18.75" hidden="1">
      <c r="A1126" s="1226" t="s">
        <v>621</v>
      </c>
      <c r="B1126" s="1209"/>
      <c r="C1126" s="1227" t="e">
        <v>#DIV/0!</v>
      </c>
      <c r="D1126" s="1227" t="e">
        <v>#DIV/0!</v>
      </c>
      <c r="E1126" s="1215">
        <v>0</v>
      </c>
      <c r="F1126" s="1216">
        <v>0</v>
      </c>
      <c r="G1126" s="1216">
        <v>0</v>
      </c>
      <c r="H1126" s="1212">
        <v>0</v>
      </c>
      <c r="I1126" s="1210">
        <v>0</v>
      </c>
      <c r="J1126" s="1210">
        <v>0</v>
      </c>
      <c r="K1126" s="1210"/>
      <c r="L1126" s="1210">
        <v>0</v>
      </c>
      <c r="M1126" s="1210">
        <v>0</v>
      </c>
      <c r="N1126" s="1210">
        <v>0</v>
      </c>
      <c r="O1126" s="1210"/>
      <c r="P1126" s="1210">
        <v>0</v>
      </c>
      <c r="Q1126" s="1210">
        <v>0</v>
      </c>
      <c r="R1126" s="1210">
        <v>0</v>
      </c>
      <c r="S1126" s="1213"/>
      <c r="U1126" s="1276"/>
      <c r="V1126" s="1276"/>
      <c r="W1126" s="1276"/>
      <c r="X1126" s="1276"/>
      <c r="Y1126" s="1276"/>
      <c r="Z1126" s="1276"/>
      <c r="AA1126" s="1276"/>
      <c r="AB1126" s="1276"/>
      <c r="AC1126" s="1276"/>
      <c r="AD1126" s="1276"/>
      <c r="AE1126" s="1276"/>
      <c r="AF1126" s="1276"/>
      <c r="AG1126" s="1276"/>
      <c r="AH1126" s="1276"/>
      <c r="AI1126" s="1276"/>
      <c r="AJ1126" s="1276"/>
      <c r="AK1126" s="1276"/>
      <c r="AL1126" s="1276"/>
      <c r="AM1126" s="1276"/>
      <c r="AN1126" s="1276"/>
      <c r="AO1126" s="1276"/>
      <c r="AP1126" s="1276"/>
      <c r="AQ1126" s="1276"/>
      <c r="AR1126" s="1276"/>
      <c r="AS1126" s="1276"/>
    </row>
    <row r="1127" spans="1:45" s="1187" customFormat="1" ht="15.75" hidden="1">
      <c r="A1127" s="1225" t="s">
        <v>552</v>
      </c>
      <c r="B1127" s="1209" t="s">
        <v>42</v>
      </c>
      <c r="C1127" s="1210" t="e">
        <v>#DIV/0!</v>
      </c>
      <c r="D1127" s="1210" t="e">
        <v>#DIV/0!</v>
      </c>
      <c r="E1127" s="1230"/>
      <c r="F1127" s="1231"/>
      <c r="G1127" s="1231"/>
      <c r="H1127" s="1232"/>
      <c r="I1127" s="1227"/>
      <c r="J1127" s="1210" t="s">
        <v>42</v>
      </c>
      <c r="K1127" s="1210"/>
      <c r="L1127" s="1227"/>
      <c r="M1127" s="1227"/>
      <c r="N1127" s="1210" t="s">
        <v>42</v>
      </c>
      <c r="O1127" s="1210"/>
      <c r="P1127" s="1210">
        <v>0</v>
      </c>
      <c r="Q1127" s="1210">
        <v>0</v>
      </c>
      <c r="R1127" s="1210" t="s">
        <v>42</v>
      </c>
      <c r="S1127" s="1213"/>
      <c r="U1127" s="1276"/>
      <c r="V1127" s="1276"/>
      <c r="W1127" s="1276"/>
      <c r="X1127" s="1276"/>
      <c r="Y1127" s="1276"/>
      <c r="Z1127" s="1276"/>
      <c r="AA1127" s="1276"/>
      <c r="AB1127" s="1276"/>
      <c r="AC1127" s="1276"/>
      <c r="AD1127" s="1276"/>
      <c r="AE1127" s="1276"/>
      <c r="AF1127" s="1276"/>
      <c r="AG1127" s="1276"/>
      <c r="AH1127" s="1276"/>
      <c r="AI1127" s="1276"/>
      <c r="AJ1127" s="1276"/>
      <c r="AK1127" s="1276"/>
      <c r="AL1127" s="1276"/>
      <c r="AM1127" s="1276"/>
      <c r="AN1127" s="1276"/>
      <c r="AO1127" s="1276"/>
      <c r="AP1127" s="1276"/>
      <c r="AQ1127" s="1276"/>
      <c r="AR1127" s="1276"/>
      <c r="AS1127" s="1276"/>
    </row>
    <row r="1128" spans="1:45" s="1187" customFormat="1" ht="15.75" hidden="1">
      <c r="A1128" s="1225" t="s">
        <v>553</v>
      </c>
      <c r="B1128" s="1209" t="s">
        <v>42</v>
      </c>
      <c r="C1128" s="1210" t="e">
        <v>#DIV/0!</v>
      </c>
      <c r="D1128" s="1210" t="e">
        <v>#DIV/0!</v>
      </c>
      <c r="E1128" s="1230"/>
      <c r="F1128" s="1231"/>
      <c r="G1128" s="1231"/>
      <c r="H1128" s="1232"/>
      <c r="I1128" s="1227"/>
      <c r="J1128" s="1210" t="s">
        <v>42</v>
      </c>
      <c r="K1128" s="1210"/>
      <c r="L1128" s="1227"/>
      <c r="M1128" s="1227"/>
      <c r="N1128" s="1210" t="s">
        <v>42</v>
      </c>
      <c r="O1128" s="1210"/>
      <c r="P1128" s="1210">
        <v>0</v>
      </c>
      <c r="Q1128" s="1210">
        <v>0</v>
      </c>
      <c r="R1128" s="1210" t="s">
        <v>42</v>
      </c>
      <c r="S1128" s="1213"/>
      <c r="U1128" s="1276"/>
      <c r="V1128" s="1276"/>
      <c r="W1128" s="1276"/>
      <c r="X1128" s="1276"/>
      <c r="Y1128" s="1276"/>
      <c r="Z1128" s="1276"/>
      <c r="AA1128" s="1276"/>
      <c r="AB1128" s="1276"/>
      <c r="AC1128" s="1276"/>
      <c r="AD1128" s="1276"/>
      <c r="AE1128" s="1276"/>
      <c r="AF1128" s="1276"/>
      <c r="AG1128" s="1276"/>
      <c r="AH1128" s="1276"/>
      <c r="AI1128" s="1276"/>
      <c r="AJ1128" s="1276"/>
      <c r="AK1128" s="1276"/>
      <c r="AL1128" s="1276"/>
      <c r="AM1128" s="1276"/>
      <c r="AN1128" s="1276"/>
      <c r="AO1128" s="1276"/>
      <c r="AP1128" s="1276"/>
      <c r="AQ1128" s="1276"/>
      <c r="AR1128" s="1276"/>
      <c r="AS1128" s="1276"/>
    </row>
    <row r="1129" spans="1:45" s="1187" customFormat="1" ht="15.75" hidden="1">
      <c r="A1129" s="1225" t="s">
        <v>554</v>
      </c>
      <c r="B1129" s="1209" t="s">
        <v>42</v>
      </c>
      <c r="C1129" s="1210" t="s">
        <v>42</v>
      </c>
      <c r="D1129" s="1210" t="s">
        <v>42</v>
      </c>
      <c r="E1129" s="1215" t="s">
        <v>42</v>
      </c>
      <c r="F1129" s="1216" t="s">
        <v>42</v>
      </c>
      <c r="G1129" s="1216" t="s">
        <v>42</v>
      </c>
      <c r="H1129" s="1212" t="s">
        <v>42</v>
      </c>
      <c r="I1129" s="1210" t="s">
        <v>42</v>
      </c>
      <c r="J1129" s="1227"/>
      <c r="K1129" s="1210"/>
      <c r="L1129" s="1210" t="s">
        <v>42</v>
      </c>
      <c r="M1129" s="1210" t="s">
        <v>42</v>
      </c>
      <c r="N1129" s="1227"/>
      <c r="O1129" s="1210"/>
      <c r="P1129" s="1210" t="s">
        <v>42</v>
      </c>
      <c r="Q1129" s="1210" t="s">
        <v>42</v>
      </c>
      <c r="R1129" s="1210">
        <v>0</v>
      </c>
      <c r="S1129" s="1213"/>
      <c r="U1129" s="1276"/>
      <c r="V1129" s="1276"/>
      <c r="W1129" s="1276"/>
      <c r="X1129" s="1276"/>
      <c r="Y1129" s="1276"/>
      <c r="Z1129" s="1276"/>
      <c r="AA1129" s="1276"/>
      <c r="AB1129" s="1276"/>
      <c r="AC1129" s="1276"/>
      <c r="AD1129" s="1276"/>
      <c r="AE1129" s="1276"/>
      <c r="AF1129" s="1276"/>
      <c r="AG1129" s="1276"/>
      <c r="AH1129" s="1276"/>
      <c r="AI1129" s="1276"/>
      <c r="AJ1129" s="1276"/>
      <c r="AK1129" s="1276"/>
      <c r="AL1129" s="1276"/>
      <c r="AM1129" s="1276"/>
      <c r="AN1129" s="1276"/>
      <c r="AO1129" s="1276"/>
      <c r="AP1129" s="1276"/>
      <c r="AQ1129" s="1276"/>
      <c r="AR1129" s="1276"/>
      <c r="AS1129" s="1276"/>
    </row>
    <row r="1130" spans="1:45" s="1187" customFormat="1" ht="18.75" hidden="1">
      <c r="A1130" s="1226" t="s">
        <v>621</v>
      </c>
      <c r="B1130" s="1209"/>
      <c r="C1130" s="1227" t="e">
        <v>#DIV/0!</v>
      </c>
      <c r="D1130" s="1227" t="e">
        <v>#DIV/0!</v>
      </c>
      <c r="E1130" s="1215">
        <v>0</v>
      </c>
      <c r="F1130" s="1216">
        <v>0</v>
      </c>
      <c r="G1130" s="1216">
        <v>0</v>
      </c>
      <c r="H1130" s="1212">
        <v>0</v>
      </c>
      <c r="I1130" s="1210">
        <v>0</v>
      </c>
      <c r="J1130" s="1210">
        <v>0</v>
      </c>
      <c r="K1130" s="1210"/>
      <c r="L1130" s="1210">
        <v>0</v>
      </c>
      <c r="M1130" s="1210">
        <v>0</v>
      </c>
      <c r="N1130" s="1210">
        <v>0</v>
      </c>
      <c r="O1130" s="1210"/>
      <c r="P1130" s="1210">
        <v>0</v>
      </c>
      <c r="Q1130" s="1210">
        <v>0</v>
      </c>
      <c r="R1130" s="1210">
        <v>0</v>
      </c>
      <c r="S1130" s="1213"/>
      <c r="U1130" s="1276"/>
      <c r="V1130" s="1276"/>
      <c r="W1130" s="1276"/>
      <c r="X1130" s="1276"/>
      <c r="Y1130" s="1276"/>
      <c r="Z1130" s="1276"/>
      <c r="AA1130" s="1276"/>
      <c r="AB1130" s="1276"/>
      <c r="AC1130" s="1276"/>
      <c r="AD1130" s="1276"/>
      <c r="AE1130" s="1276"/>
      <c r="AF1130" s="1276"/>
      <c r="AG1130" s="1276"/>
      <c r="AH1130" s="1276"/>
      <c r="AI1130" s="1276"/>
      <c r="AJ1130" s="1276"/>
      <c r="AK1130" s="1276"/>
      <c r="AL1130" s="1276"/>
      <c r="AM1130" s="1276"/>
      <c r="AN1130" s="1276"/>
      <c r="AO1130" s="1276"/>
      <c r="AP1130" s="1276"/>
      <c r="AQ1130" s="1276"/>
      <c r="AR1130" s="1276"/>
      <c r="AS1130" s="1276"/>
    </row>
    <row r="1131" spans="1:45" s="1187" customFormat="1" ht="15.75" hidden="1">
      <c r="A1131" s="1225" t="s">
        <v>552</v>
      </c>
      <c r="B1131" s="1209" t="s">
        <v>42</v>
      </c>
      <c r="C1131" s="1210" t="e">
        <v>#DIV/0!</v>
      </c>
      <c r="D1131" s="1210" t="e">
        <v>#DIV/0!</v>
      </c>
      <c r="E1131" s="1230"/>
      <c r="F1131" s="1231"/>
      <c r="G1131" s="1231"/>
      <c r="H1131" s="1232"/>
      <c r="I1131" s="1227"/>
      <c r="J1131" s="1210" t="s">
        <v>42</v>
      </c>
      <c r="K1131" s="1210"/>
      <c r="L1131" s="1227"/>
      <c r="M1131" s="1227"/>
      <c r="N1131" s="1210" t="s">
        <v>42</v>
      </c>
      <c r="O1131" s="1210"/>
      <c r="P1131" s="1210">
        <v>0</v>
      </c>
      <c r="Q1131" s="1210">
        <v>0</v>
      </c>
      <c r="R1131" s="1210" t="s">
        <v>42</v>
      </c>
      <c r="S1131" s="1213"/>
      <c r="U1131" s="1276"/>
      <c r="V1131" s="1276"/>
      <c r="W1131" s="1276"/>
      <c r="X1131" s="1276"/>
      <c r="Y1131" s="1276"/>
      <c r="Z1131" s="1276"/>
      <c r="AA1131" s="1276"/>
      <c r="AB1131" s="1276"/>
      <c r="AC1131" s="1276"/>
      <c r="AD1131" s="1276"/>
      <c r="AE1131" s="1276"/>
      <c r="AF1131" s="1276"/>
      <c r="AG1131" s="1276"/>
      <c r="AH1131" s="1276"/>
      <c r="AI1131" s="1276"/>
      <c r="AJ1131" s="1276"/>
      <c r="AK1131" s="1276"/>
      <c r="AL1131" s="1276"/>
      <c r="AM1131" s="1276"/>
      <c r="AN1131" s="1276"/>
      <c r="AO1131" s="1276"/>
      <c r="AP1131" s="1276"/>
      <c r="AQ1131" s="1276"/>
      <c r="AR1131" s="1276"/>
      <c r="AS1131" s="1276"/>
    </row>
    <row r="1132" spans="1:45" s="1187" customFormat="1" ht="15.75" hidden="1">
      <c r="A1132" s="1225" t="s">
        <v>553</v>
      </c>
      <c r="B1132" s="1209" t="s">
        <v>42</v>
      </c>
      <c r="C1132" s="1210" t="e">
        <v>#DIV/0!</v>
      </c>
      <c r="D1132" s="1210" t="e">
        <v>#DIV/0!</v>
      </c>
      <c r="E1132" s="1230"/>
      <c r="F1132" s="1231"/>
      <c r="G1132" s="1231"/>
      <c r="H1132" s="1232"/>
      <c r="I1132" s="1227"/>
      <c r="J1132" s="1210" t="s">
        <v>42</v>
      </c>
      <c r="K1132" s="1210"/>
      <c r="L1132" s="1227"/>
      <c r="M1132" s="1227"/>
      <c r="N1132" s="1210" t="s">
        <v>42</v>
      </c>
      <c r="O1132" s="1210"/>
      <c r="P1132" s="1210">
        <v>0</v>
      </c>
      <c r="Q1132" s="1210">
        <v>0</v>
      </c>
      <c r="R1132" s="1210" t="s">
        <v>42</v>
      </c>
      <c r="S1132" s="1213"/>
      <c r="U1132" s="1276"/>
      <c r="V1132" s="1276"/>
      <c r="W1132" s="1276"/>
      <c r="X1132" s="1276"/>
      <c r="Y1132" s="1276"/>
      <c r="Z1132" s="1276"/>
      <c r="AA1132" s="1276"/>
      <c r="AB1132" s="1276"/>
      <c r="AC1132" s="1276"/>
      <c r="AD1132" s="1276"/>
      <c r="AE1132" s="1276"/>
      <c r="AF1132" s="1276"/>
      <c r="AG1132" s="1276"/>
      <c r="AH1132" s="1276"/>
      <c r="AI1132" s="1276"/>
      <c r="AJ1132" s="1276"/>
      <c r="AK1132" s="1276"/>
      <c r="AL1132" s="1276"/>
      <c r="AM1132" s="1276"/>
      <c r="AN1132" s="1276"/>
      <c r="AO1132" s="1276"/>
      <c r="AP1132" s="1276"/>
      <c r="AQ1132" s="1276"/>
      <c r="AR1132" s="1276"/>
      <c r="AS1132" s="1276"/>
    </row>
    <row r="1133" spans="1:45" s="1187" customFormat="1" ht="15.75" hidden="1" thickBot="1">
      <c r="A1133" s="1241" t="s">
        <v>554</v>
      </c>
      <c r="B1133" s="1242" t="s">
        <v>42</v>
      </c>
      <c r="C1133" s="1243" t="s">
        <v>42</v>
      </c>
      <c r="D1133" s="1243" t="s">
        <v>42</v>
      </c>
      <c r="E1133" s="1244" t="s">
        <v>42</v>
      </c>
      <c r="F1133" s="1245" t="s">
        <v>42</v>
      </c>
      <c r="G1133" s="1245" t="s">
        <v>42</v>
      </c>
      <c r="H1133" s="1246" t="s">
        <v>42</v>
      </c>
      <c r="I1133" s="1243" t="s">
        <v>42</v>
      </c>
      <c r="J1133" s="1247"/>
      <c r="K1133" s="1243"/>
      <c r="L1133" s="1243" t="s">
        <v>42</v>
      </c>
      <c r="M1133" s="1243" t="s">
        <v>42</v>
      </c>
      <c r="N1133" s="1247"/>
      <c r="O1133" s="1243"/>
      <c r="P1133" s="1243" t="s">
        <v>42</v>
      </c>
      <c r="Q1133" s="1243" t="s">
        <v>42</v>
      </c>
      <c r="R1133" s="1243">
        <v>0</v>
      </c>
      <c r="S1133" s="1248"/>
      <c r="U1133" s="1276"/>
      <c r="V1133" s="1276"/>
      <c r="W1133" s="1276"/>
      <c r="X1133" s="1276"/>
      <c r="Y1133" s="1276"/>
      <c r="Z1133" s="1276"/>
      <c r="AA1133" s="1276"/>
      <c r="AB1133" s="1276"/>
      <c r="AC1133" s="1276"/>
      <c r="AD1133" s="1276"/>
      <c r="AE1133" s="1276"/>
      <c r="AF1133" s="1276"/>
      <c r="AG1133" s="1276"/>
      <c r="AH1133" s="1276"/>
      <c r="AI1133" s="1276"/>
      <c r="AJ1133" s="1276"/>
      <c r="AK1133" s="1276"/>
      <c r="AL1133" s="1276"/>
      <c r="AM1133" s="1276"/>
      <c r="AN1133" s="1276"/>
      <c r="AO1133" s="1276"/>
      <c r="AP1133" s="1276"/>
      <c r="AQ1133" s="1276"/>
      <c r="AR1133" s="1276"/>
      <c r="AS1133" s="1276"/>
    </row>
    <row r="1134" spans="1:45" s="1187" customFormat="1" ht="16.5" hidden="1">
      <c r="A1134" s="1218" t="s">
        <v>555</v>
      </c>
      <c r="B1134" s="1219" t="s">
        <v>42</v>
      </c>
      <c r="C1134" s="1220" t="e">
        <v>#DIV/0!</v>
      </c>
      <c r="D1134" s="1220" t="e">
        <v>#DIV/0!</v>
      </c>
      <c r="E1134" s="1221">
        <v>0</v>
      </c>
      <c r="F1134" s="1222">
        <v>0</v>
      </c>
      <c r="G1134" s="1222">
        <v>0</v>
      </c>
      <c r="H1134" s="1223">
        <v>0</v>
      </c>
      <c r="I1134" s="1222">
        <v>0</v>
      </c>
      <c r="J1134" s="1222">
        <v>0</v>
      </c>
      <c r="K1134" s="1222"/>
      <c r="L1134" s="1222">
        <v>0</v>
      </c>
      <c r="M1134" s="1222">
        <v>0</v>
      </c>
      <c r="N1134" s="1222">
        <v>0</v>
      </c>
      <c r="O1134" s="1222"/>
      <c r="P1134" s="1222">
        <v>0</v>
      </c>
      <c r="Q1134" s="1222">
        <v>0</v>
      </c>
      <c r="R1134" s="1222">
        <v>0</v>
      </c>
      <c r="S1134" s="1224"/>
      <c r="U1134" s="1276"/>
      <c r="V1134" s="1276"/>
      <c r="W1134" s="1276"/>
      <c r="X1134" s="1276"/>
      <c r="Y1134" s="1276"/>
      <c r="Z1134" s="1276"/>
      <c r="AA1134" s="1276"/>
      <c r="AB1134" s="1276"/>
      <c r="AC1134" s="1276"/>
      <c r="AD1134" s="1276"/>
      <c r="AE1134" s="1276"/>
      <c r="AF1134" s="1276"/>
      <c r="AG1134" s="1276"/>
      <c r="AH1134" s="1276"/>
      <c r="AI1134" s="1276"/>
      <c r="AJ1134" s="1276"/>
      <c r="AK1134" s="1276"/>
      <c r="AL1134" s="1276"/>
      <c r="AM1134" s="1276"/>
      <c r="AN1134" s="1276"/>
      <c r="AO1134" s="1276"/>
      <c r="AP1134" s="1276"/>
      <c r="AQ1134" s="1276"/>
      <c r="AR1134" s="1276"/>
      <c r="AS1134" s="1276"/>
    </row>
    <row r="1135" spans="1:45" s="1187" customFormat="1" ht="15.75" hidden="1">
      <c r="A1135" s="1225" t="s">
        <v>552</v>
      </c>
      <c r="B1135" s="1209" t="s">
        <v>42</v>
      </c>
      <c r="C1135" s="1210" t="e">
        <v>#DIV/0!</v>
      </c>
      <c r="D1135" s="1210" t="e">
        <v>#DIV/0!</v>
      </c>
      <c r="E1135" s="1211">
        <v>0</v>
      </c>
      <c r="F1135" s="1210">
        <v>0</v>
      </c>
      <c r="G1135" s="1210">
        <v>0</v>
      </c>
      <c r="H1135" s="1212">
        <v>0</v>
      </c>
      <c r="I1135" s="1210">
        <v>0</v>
      </c>
      <c r="J1135" s="1210" t="s">
        <v>42</v>
      </c>
      <c r="K1135" s="1210"/>
      <c r="L1135" s="1210">
        <v>0</v>
      </c>
      <c r="M1135" s="1210">
        <v>0</v>
      </c>
      <c r="N1135" s="1210" t="s">
        <v>42</v>
      </c>
      <c r="O1135" s="1210"/>
      <c r="P1135" s="1210">
        <v>0</v>
      </c>
      <c r="Q1135" s="1210">
        <v>0</v>
      </c>
      <c r="R1135" s="1210" t="s">
        <v>42</v>
      </c>
      <c r="S1135" s="1213"/>
      <c r="U1135" s="1276"/>
      <c r="V1135" s="1276"/>
      <c r="W1135" s="1276"/>
      <c r="X1135" s="1276"/>
      <c r="Y1135" s="1276"/>
      <c r="Z1135" s="1276"/>
      <c r="AA1135" s="1276"/>
      <c r="AB1135" s="1276"/>
      <c r="AC1135" s="1276"/>
      <c r="AD1135" s="1276"/>
      <c r="AE1135" s="1276"/>
      <c r="AF1135" s="1276"/>
      <c r="AG1135" s="1276"/>
      <c r="AH1135" s="1276"/>
      <c r="AI1135" s="1276"/>
      <c r="AJ1135" s="1276"/>
      <c r="AK1135" s="1276"/>
      <c r="AL1135" s="1276"/>
      <c r="AM1135" s="1276"/>
      <c r="AN1135" s="1276"/>
      <c r="AO1135" s="1276"/>
      <c r="AP1135" s="1276"/>
      <c r="AQ1135" s="1276"/>
      <c r="AR1135" s="1276"/>
      <c r="AS1135" s="1276"/>
    </row>
    <row r="1136" spans="1:45" s="1187" customFormat="1" ht="15.75" hidden="1">
      <c r="A1136" s="1225" t="s">
        <v>553</v>
      </c>
      <c r="B1136" s="1209" t="s">
        <v>42</v>
      </c>
      <c r="C1136" s="1210" t="e">
        <v>#DIV/0!</v>
      </c>
      <c r="D1136" s="1210" t="e">
        <v>#DIV/0!</v>
      </c>
      <c r="E1136" s="1211">
        <v>0</v>
      </c>
      <c r="F1136" s="1210">
        <v>0</v>
      </c>
      <c r="G1136" s="1210">
        <v>0</v>
      </c>
      <c r="H1136" s="1212">
        <v>0</v>
      </c>
      <c r="I1136" s="1210">
        <v>0</v>
      </c>
      <c r="J1136" s="1210" t="s">
        <v>42</v>
      </c>
      <c r="K1136" s="1210"/>
      <c r="L1136" s="1210">
        <v>0</v>
      </c>
      <c r="M1136" s="1210">
        <v>0</v>
      </c>
      <c r="N1136" s="1210" t="s">
        <v>42</v>
      </c>
      <c r="O1136" s="1210"/>
      <c r="P1136" s="1210">
        <v>0</v>
      </c>
      <c r="Q1136" s="1210">
        <v>0</v>
      </c>
      <c r="R1136" s="1210" t="s">
        <v>42</v>
      </c>
      <c r="S1136" s="1213"/>
      <c r="U1136" s="1276"/>
      <c r="V1136" s="1276"/>
      <c r="W1136" s="1276"/>
      <c r="X1136" s="1276"/>
      <c r="Y1136" s="1276"/>
      <c r="Z1136" s="1276"/>
      <c r="AA1136" s="1276"/>
      <c r="AB1136" s="1276"/>
      <c r="AC1136" s="1276"/>
      <c r="AD1136" s="1276"/>
      <c r="AE1136" s="1276"/>
      <c r="AF1136" s="1276"/>
      <c r="AG1136" s="1276"/>
      <c r="AH1136" s="1276"/>
      <c r="AI1136" s="1276"/>
      <c r="AJ1136" s="1276"/>
      <c r="AK1136" s="1276"/>
      <c r="AL1136" s="1276"/>
      <c r="AM1136" s="1276"/>
      <c r="AN1136" s="1276"/>
      <c r="AO1136" s="1276"/>
      <c r="AP1136" s="1276"/>
      <c r="AQ1136" s="1276"/>
      <c r="AR1136" s="1276"/>
      <c r="AS1136" s="1276"/>
    </row>
    <row r="1137" spans="1:45" s="1187" customFormat="1" ht="15.75" hidden="1">
      <c r="A1137" s="1225" t="s">
        <v>554</v>
      </c>
      <c r="B1137" s="1209" t="s">
        <v>42</v>
      </c>
      <c r="C1137" s="1210" t="s">
        <v>42</v>
      </c>
      <c r="D1137" s="1210" t="s">
        <v>42</v>
      </c>
      <c r="E1137" s="1215" t="s">
        <v>42</v>
      </c>
      <c r="F1137" s="1216" t="s">
        <v>42</v>
      </c>
      <c r="G1137" s="1216" t="s">
        <v>42</v>
      </c>
      <c r="H1137" s="1212" t="s">
        <v>42</v>
      </c>
      <c r="I1137" s="1210" t="s">
        <v>42</v>
      </c>
      <c r="J1137" s="1210">
        <v>0</v>
      </c>
      <c r="K1137" s="1210"/>
      <c r="L1137" s="1210" t="s">
        <v>42</v>
      </c>
      <c r="M1137" s="1210" t="s">
        <v>42</v>
      </c>
      <c r="N1137" s="1210">
        <v>0</v>
      </c>
      <c r="O1137" s="1210"/>
      <c r="P1137" s="1210" t="s">
        <v>42</v>
      </c>
      <c r="Q1137" s="1210" t="s">
        <v>42</v>
      </c>
      <c r="R1137" s="1210">
        <v>0</v>
      </c>
      <c r="S1137" s="1213"/>
      <c r="U1137" s="1276"/>
      <c r="V1137" s="1276"/>
      <c r="W1137" s="1276"/>
      <c r="X1137" s="1276"/>
      <c r="Y1137" s="1276"/>
      <c r="Z1137" s="1276"/>
      <c r="AA1137" s="1276"/>
      <c r="AB1137" s="1276"/>
      <c r="AC1137" s="1276"/>
      <c r="AD1137" s="1276"/>
      <c r="AE1137" s="1276"/>
      <c r="AF1137" s="1276"/>
      <c r="AG1137" s="1276"/>
      <c r="AH1137" s="1276"/>
      <c r="AI1137" s="1276"/>
      <c r="AJ1137" s="1276"/>
      <c r="AK1137" s="1276"/>
      <c r="AL1137" s="1276"/>
      <c r="AM1137" s="1276"/>
      <c r="AN1137" s="1276"/>
      <c r="AO1137" s="1276"/>
      <c r="AP1137" s="1276"/>
      <c r="AQ1137" s="1276"/>
      <c r="AR1137" s="1276"/>
      <c r="AS1137" s="1276"/>
    </row>
    <row r="1138" spans="1:45" s="1187" customFormat="1" ht="18.75" hidden="1">
      <c r="A1138" s="1226" t="s">
        <v>621</v>
      </c>
      <c r="B1138" s="1209"/>
      <c r="C1138" s="1227" t="e">
        <v>#DIV/0!</v>
      </c>
      <c r="D1138" s="1227" t="e">
        <v>#DIV/0!</v>
      </c>
      <c r="E1138" s="1215">
        <v>0</v>
      </c>
      <c r="F1138" s="1216">
        <v>0</v>
      </c>
      <c r="G1138" s="1216">
        <v>0</v>
      </c>
      <c r="H1138" s="1228">
        <v>0</v>
      </c>
      <c r="I1138" s="1229">
        <v>0</v>
      </c>
      <c r="J1138" s="1229">
        <v>0</v>
      </c>
      <c r="K1138" s="1229"/>
      <c r="L1138" s="1210">
        <v>0</v>
      </c>
      <c r="M1138" s="1210">
        <v>0</v>
      </c>
      <c r="N1138" s="1210">
        <v>0</v>
      </c>
      <c r="O1138" s="1210"/>
      <c r="P1138" s="1210">
        <v>0</v>
      </c>
      <c r="Q1138" s="1210">
        <v>0</v>
      </c>
      <c r="R1138" s="1210">
        <v>0</v>
      </c>
      <c r="S1138" s="1213"/>
      <c r="U1138" s="1276"/>
      <c r="V1138" s="1276"/>
      <c r="W1138" s="1276"/>
      <c r="X1138" s="1276"/>
      <c r="Y1138" s="1276"/>
      <c r="Z1138" s="1276"/>
      <c r="AA1138" s="1276"/>
      <c r="AB1138" s="1276"/>
      <c r="AC1138" s="1276"/>
      <c r="AD1138" s="1276"/>
      <c r="AE1138" s="1276"/>
      <c r="AF1138" s="1276"/>
      <c r="AG1138" s="1276"/>
      <c r="AH1138" s="1276"/>
      <c r="AI1138" s="1276"/>
      <c r="AJ1138" s="1276"/>
      <c r="AK1138" s="1276"/>
      <c r="AL1138" s="1276"/>
      <c r="AM1138" s="1276"/>
      <c r="AN1138" s="1276"/>
      <c r="AO1138" s="1276"/>
      <c r="AP1138" s="1276"/>
      <c r="AQ1138" s="1276"/>
      <c r="AR1138" s="1276"/>
      <c r="AS1138" s="1276"/>
    </row>
    <row r="1139" spans="1:45" s="1187" customFormat="1" ht="15.75" hidden="1">
      <c r="A1139" s="1225" t="s">
        <v>552</v>
      </c>
      <c r="B1139" s="1209" t="s">
        <v>42</v>
      </c>
      <c r="C1139" s="1210" t="e">
        <v>#DIV/0!</v>
      </c>
      <c r="D1139" s="1210" t="e">
        <v>#DIV/0!</v>
      </c>
      <c r="E1139" s="1230"/>
      <c r="F1139" s="1231"/>
      <c r="G1139" s="1231"/>
      <c r="H1139" s="1232"/>
      <c r="I1139" s="1227"/>
      <c r="J1139" s="1229" t="s">
        <v>42</v>
      </c>
      <c r="K1139" s="1229"/>
      <c r="L1139" s="1227"/>
      <c r="M1139" s="1227"/>
      <c r="N1139" s="1210" t="s">
        <v>42</v>
      </c>
      <c r="O1139" s="1210"/>
      <c r="P1139" s="1210">
        <v>0</v>
      </c>
      <c r="Q1139" s="1210">
        <v>0</v>
      </c>
      <c r="R1139" s="1210" t="s">
        <v>42</v>
      </c>
      <c r="S1139" s="1213"/>
      <c r="U1139" s="1276"/>
      <c r="V1139" s="1276"/>
      <c r="W1139" s="1276"/>
      <c r="X1139" s="1276"/>
      <c r="Y1139" s="1276"/>
      <c r="Z1139" s="1276"/>
      <c r="AA1139" s="1276"/>
      <c r="AB1139" s="1276"/>
      <c r="AC1139" s="1276"/>
      <c r="AD1139" s="1276"/>
      <c r="AE1139" s="1276"/>
      <c r="AF1139" s="1276"/>
      <c r="AG1139" s="1276"/>
      <c r="AH1139" s="1276"/>
      <c r="AI1139" s="1276"/>
      <c r="AJ1139" s="1276"/>
      <c r="AK1139" s="1276"/>
      <c r="AL1139" s="1276"/>
      <c r="AM1139" s="1276"/>
      <c r="AN1139" s="1276"/>
      <c r="AO1139" s="1276"/>
      <c r="AP1139" s="1276"/>
      <c r="AQ1139" s="1276"/>
      <c r="AR1139" s="1276"/>
      <c r="AS1139" s="1276"/>
    </row>
    <row r="1140" spans="1:45" s="1187" customFormat="1" ht="15.75" hidden="1">
      <c r="A1140" s="1225" t="s">
        <v>553</v>
      </c>
      <c r="B1140" s="1209" t="s">
        <v>42</v>
      </c>
      <c r="C1140" s="1210" t="e">
        <v>#DIV/0!</v>
      </c>
      <c r="D1140" s="1210" t="e">
        <v>#DIV/0!</v>
      </c>
      <c r="E1140" s="1230"/>
      <c r="F1140" s="1231"/>
      <c r="G1140" s="1231"/>
      <c r="H1140" s="1232"/>
      <c r="I1140" s="1227"/>
      <c r="J1140" s="1229" t="s">
        <v>42</v>
      </c>
      <c r="K1140" s="1229"/>
      <c r="L1140" s="1227"/>
      <c r="M1140" s="1227"/>
      <c r="N1140" s="1210" t="s">
        <v>42</v>
      </c>
      <c r="O1140" s="1210"/>
      <c r="P1140" s="1210">
        <v>0</v>
      </c>
      <c r="Q1140" s="1210">
        <v>0</v>
      </c>
      <c r="R1140" s="1210" t="s">
        <v>42</v>
      </c>
      <c r="S1140" s="1213"/>
      <c r="U1140" s="1276"/>
      <c r="V1140" s="1276"/>
      <c r="W1140" s="1276"/>
      <c r="X1140" s="1276"/>
      <c r="Y1140" s="1276"/>
      <c r="Z1140" s="1276"/>
      <c r="AA1140" s="1276"/>
      <c r="AB1140" s="1276"/>
      <c r="AC1140" s="1276"/>
      <c r="AD1140" s="1276"/>
      <c r="AE1140" s="1276"/>
      <c r="AF1140" s="1276"/>
      <c r="AG1140" s="1276"/>
      <c r="AH1140" s="1276"/>
      <c r="AI1140" s="1276"/>
      <c r="AJ1140" s="1276"/>
      <c r="AK1140" s="1276"/>
      <c r="AL1140" s="1276"/>
      <c r="AM1140" s="1276"/>
      <c r="AN1140" s="1276"/>
      <c r="AO1140" s="1276"/>
      <c r="AP1140" s="1276"/>
      <c r="AQ1140" s="1276"/>
      <c r="AR1140" s="1276"/>
      <c r="AS1140" s="1276"/>
    </row>
    <row r="1141" spans="1:45" s="1187" customFormat="1" ht="15.75" hidden="1">
      <c r="A1141" s="1225" t="s">
        <v>554</v>
      </c>
      <c r="B1141" s="1209" t="s">
        <v>42</v>
      </c>
      <c r="C1141" s="1210" t="s">
        <v>42</v>
      </c>
      <c r="D1141" s="1210" t="s">
        <v>42</v>
      </c>
      <c r="E1141" s="1215" t="s">
        <v>42</v>
      </c>
      <c r="F1141" s="1216" t="s">
        <v>42</v>
      </c>
      <c r="G1141" s="1216" t="s">
        <v>42</v>
      </c>
      <c r="H1141" s="1212" t="s">
        <v>42</v>
      </c>
      <c r="I1141" s="1210" t="s">
        <v>42</v>
      </c>
      <c r="J1141" s="1227"/>
      <c r="K1141" s="1229"/>
      <c r="L1141" s="1210" t="s">
        <v>42</v>
      </c>
      <c r="M1141" s="1210" t="s">
        <v>42</v>
      </c>
      <c r="N1141" s="1227"/>
      <c r="O1141" s="1210"/>
      <c r="P1141" s="1210" t="s">
        <v>42</v>
      </c>
      <c r="Q1141" s="1210" t="s">
        <v>42</v>
      </c>
      <c r="R1141" s="1210">
        <v>0</v>
      </c>
      <c r="S1141" s="1213"/>
      <c r="U1141" s="1276"/>
      <c r="V1141" s="1276"/>
      <c r="W1141" s="1276"/>
      <c r="X1141" s="1276"/>
      <c r="Y1141" s="1276"/>
      <c r="Z1141" s="1276"/>
      <c r="AA1141" s="1276"/>
      <c r="AB1141" s="1276"/>
      <c r="AC1141" s="1276"/>
      <c r="AD1141" s="1276"/>
      <c r="AE1141" s="1276"/>
      <c r="AF1141" s="1276"/>
      <c r="AG1141" s="1276"/>
      <c r="AH1141" s="1276"/>
      <c r="AI1141" s="1276"/>
      <c r="AJ1141" s="1276"/>
      <c r="AK1141" s="1276"/>
      <c r="AL1141" s="1276"/>
      <c r="AM1141" s="1276"/>
      <c r="AN1141" s="1276"/>
      <c r="AO1141" s="1276"/>
      <c r="AP1141" s="1276"/>
      <c r="AQ1141" s="1276"/>
      <c r="AR1141" s="1276"/>
      <c r="AS1141" s="1276"/>
    </row>
    <row r="1142" spans="1:45" s="1187" customFormat="1" ht="18.75" hidden="1">
      <c r="A1142" s="1226" t="s">
        <v>621</v>
      </c>
      <c r="B1142" s="1209"/>
      <c r="C1142" s="1227" t="e">
        <v>#DIV/0!</v>
      </c>
      <c r="D1142" s="1227" t="e">
        <v>#DIV/0!</v>
      </c>
      <c r="E1142" s="1215">
        <v>0</v>
      </c>
      <c r="F1142" s="1216">
        <v>0</v>
      </c>
      <c r="G1142" s="1216">
        <v>0</v>
      </c>
      <c r="H1142" s="1212">
        <v>0</v>
      </c>
      <c r="I1142" s="1210">
        <v>0</v>
      </c>
      <c r="J1142" s="1210">
        <v>0</v>
      </c>
      <c r="K1142" s="1210"/>
      <c r="L1142" s="1210">
        <v>0</v>
      </c>
      <c r="M1142" s="1210">
        <v>0</v>
      </c>
      <c r="N1142" s="1210">
        <v>0</v>
      </c>
      <c r="O1142" s="1210"/>
      <c r="P1142" s="1210">
        <v>0</v>
      </c>
      <c r="Q1142" s="1210">
        <v>0</v>
      </c>
      <c r="R1142" s="1210">
        <v>0</v>
      </c>
      <c r="S1142" s="1213"/>
      <c r="U1142" s="1276"/>
      <c r="V1142" s="1276"/>
      <c r="W1142" s="1276"/>
      <c r="X1142" s="1276"/>
      <c r="Y1142" s="1276"/>
      <c r="Z1142" s="1276"/>
      <c r="AA1142" s="1276"/>
      <c r="AB1142" s="1276"/>
      <c r="AC1142" s="1276"/>
      <c r="AD1142" s="1276"/>
      <c r="AE1142" s="1276"/>
      <c r="AF1142" s="1276"/>
      <c r="AG1142" s="1276"/>
      <c r="AH1142" s="1276"/>
      <c r="AI1142" s="1276"/>
      <c r="AJ1142" s="1276"/>
      <c r="AK1142" s="1276"/>
      <c r="AL1142" s="1276"/>
      <c r="AM1142" s="1276"/>
      <c r="AN1142" s="1276"/>
      <c r="AO1142" s="1276"/>
      <c r="AP1142" s="1276"/>
      <c r="AQ1142" s="1276"/>
      <c r="AR1142" s="1276"/>
      <c r="AS1142" s="1276"/>
    </row>
    <row r="1143" spans="1:45" s="1187" customFormat="1" ht="15.75" hidden="1">
      <c r="A1143" s="1225" t="s">
        <v>552</v>
      </c>
      <c r="B1143" s="1209" t="s">
        <v>42</v>
      </c>
      <c r="C1143" s="1210" t="e">
        <v>#DIV/0!</v>
      </c>
      <c r="D1143" s="1210" t="e">
        <v>#DIV/0!</v>
      </c>
      <c r="E1143" s="1230"/>
      <c r="F1143" s="1231"/>
      <c r="G1143" s="1231"/>
      <c r="H1143" s="1232"/>
      <c r="I1143" s="1227"/>
      <c r="J1143" s="1210" t="s">
        <v>42</v>
      </c>
      <c r="K1143" s="1210"/>
      <c r="L1143" s="1227"/>
      <c r="M1143" s="1227"/>
      <c r="N1143" s="1210" t="s">
        <v>42</v>
      </c>
      <c r="O1143" s="1210"/>
      <c r="P1143" s="1210">
        <v>0</v>
      </c>
      <c r="Q1143" s="1210">
        <v>0</v>
      </c>
      <c r="R1143" s="1210" t="s">
        <v>42</v>
      </c>
      <c r="S1143" s="1213"/>
      <c r="U1143" s="1276"/>
      <c r="V1143" s="1276"/>
      <c r="W1143" s="1276"/>
      <c r="X1143" s="1276"/>
      <c r="Y1143" s="1276"/>
      <c r="Z1143" s="1276"/>
      <c r="AA1143" s="1276"/>
      <c r="AB1143" s="1276"/>
      <c r="AC1143" s="1276"/>
      <c r="AD1143" s="1276"/>
      <c r="AE1143" s="1276"/>
      <c r="AF1143" s="1276"/>
      <c r="AG1143" s="1276"/>
      <c r="AH1143" s="1276"/>
      <c r="AI1143" s="1276"/>
      <c r="AJ1143" s="1276"/>
      <c r="AK1143" s="1276"/>
      <c r="AL1143" s="1276"/>
      <c r="AM1143" s="1276"/>
      <c r="AN1143" s="1276"/>
      <c r="AO1143" s="1276"/>
      <c r="AP1143" s="1276"/>
      <c r="AQ1143" s="1276"/>
      <c r="AR1143" s="1276"/>
      <c r="AS1143" s="1276"/>
    </row>
    <row r="1144" spans="1:45" s="1187" customFormat="1" ht="15.75" hidden="1">
      <c r="A1144" s="1225" t="s">
        <v>553</v>
      </c>
      <c r="B1144" s="1209" t="s">
        <v>42</v>
      </c>
      <c r="C1144" s="1210" t="e">
        <v>#DIV/0!</v>
      </c>
      <c r="D1144" s="1210" t="e">
        <v>#DIV/0!</v>
      </c>
      <c r="E1144" s="1230"/>
      <c r="F1144" s="1231"/>
      <c r="G1144" s="1231"/>
      <c r="H1144" s="1232"/>
      <c r="I1144" s="1227"/>
      <c r="J1144" s="1210" t="s">
        <v>42</v>
      </c>
      <c r="K1144" s="1210"/>
      <c r="L1144" s="1227"/>
      <c r="M1144" s="1227"/>
      <c r="N1144" s="1210" t="s">
        <v>42</v>
      </c>
      <c r="O1144" s="1210"/>
      <c r="P1144" s="1210">
        <v>0</v>
      </c>
      <c r="Q1144" s="1210">
        <v>0</v>
      </c>
      <c r="R1144" s="1210" t="s">
        <v>42</v>
      </c>
      <c r="S1144" s="1213"/>
      <c r="U1144" s="1276"/>
      <c r="V1144" s="1276"/>
      <c r="W1144" s="1276"/>
      <c r="X1144" s="1276"/>
      <c r="Y1144" s="1276"/>
      <c r="Z1144" s="1276"/>
      <c r="AA1144" s="1276"/>
      <c r="AB1144" s="1276"/>
      <c r="AC1144" s="1276"/>
      <c r="AD1144" s="1276"/>
      <c r="AE1144" s="1276"/>
      <c r="AF1144" s="1276"/>
      <c r="AG1144" s="1276"/>
      <c r="AH1144" s="1276"/>
      <c r="AI1144" s="1276"/>
      <c r="AJ1144" s="1276"/>
      <c r="AK1144" s="1276"/>
      <c r="AL1144" s="1276"/>
      <c r="AM1144" s="1276"/>
      <c r="AN1144" s="1276"/>
      <c r="AO1144" s="1276"/>
      <c r="AP1144" s="1276"/>
      <c r="AQ1144" s="1276"/>
      <c r="AR1144" s="1276"/>
      <c r="AS1144" s="1276"/>
    </row>
    <row r="1145" spans="1:45" s="1187" customFormat="1" ht="15.75" hidden="1">
      <c r="A1145" s="1225" t="s">
        <v>554</v>
      </c>
      <c r="B1145" s="1209" t="s">
        <v>42</v>
      </c>
      <c r="C1145" s="1210" t="s">
        <v>42</v>
      </c>
      <c r="D1145" s="1210" t="s">
        <v>42</v>
      </c>
      <c r="E1145" s="1215" t="s">
        <v>42</v>
      </c>
      <c r="F1145" s="1216" t="s">
        <v>42</v>
      </c>
      <c r="G1145" s="1216" t="s">
        <v>42</v>
      </c>
      <c r="H1145" s="1212" t="s">
        <v>42</v>
      </c>
      <c r="I1145" s="1210" t="s">
        <v>42</v>
      </c>
      <c r="J1145" s="1227"/>
      <c r="K1145" s="1210"/>
      <c r="L1145" s="1210" t="s">
        <v>42</v>
      </c>
      <c r="M1145" s="1210" t="s">
        <v>42</v>
      </c>
      <c r="N1145" s="1227"/>
      <c r="O1145" s="1210"/>
      <c r="P1145" s="1210" t="s">
        <v>42</v>
      </c>
      <c r="Q1145" s="1210" t="s">
        <v>42</v>
      </c>
      <c r="R1145" s="1210">
        <v>0</v>
      </c>
      <c r="S1145" s="1213"/>
      <c r="U1145" s="1276"/>
      <c r="V1145" s="1276"/>
      <c r="W1145" s="1276"/>
      <c r="X1145" s="1276"/>
      <c r="Y1145" s="1276"/>
      <c r="Z1145" s="1276"/>
      <c r="AA1145" s="1276"/>
      <c r="AB1145" s="1276"/>
      <c r="AC1145" s="1276"/>
      <c r="AD1145" s="1276"/>
      <c r="AE1145" s="1276"/>
      <c r="AF1145" s="1276"/>
      <c r="AG1145" s="1276"/>
      <c r="AH1145" s="1276"/>
      <c r="AI1145" s="1276"/>
      <c r="AJ1145" s="1276"/>
      <c r="AK1145" s="1276"/>
      <c r="AL1145" s="1276"/>
      <c r="AM1145" s="1276"/>
      <c r="AN1145" s="1276"/>
      <c r="AO1145" s="1276"/>
      <c r="AP1145" s="1276"/>
      <c r="AQ1145" s="1276"/>
      <c r="AR1145" s="1276"/>
      <c r="AS1145" s="1276"/>
    </row>
    <row r="1146" spans="1:45" s="1187" customFormat="1" ht="18.75" hidden="1">
      <c r="A1146" s="1226" t="s">
        <v>621</v>
      </c>
      <c r="B1146" s="1209"/>
      <c r="C1146" s="1227" t="e">
        <v>#DIV/0!</v>
      </c>
      <c r="D1146" s="1227" t="e">
        <v>#DIV/0!</v>
      </c>
      <c r="E1146" s="1215">
        <v>0</v>
      </c>
      <c r="F1146" s="1216">
        <v>0</v>
      </c>
      <c r="G1146" s="1216">
        <v>0</v>
      </c>
      <c r="H1146" s="1212">
        <v>0</v>
      </c>
      <c r="I1146" s="1210">
        <v>0</v>
      </c>
      <c r="J1146" s="1210">
        <v>0</v>
      </c>
      <c r="K1146" s="1210"/>
      <c r="L1146" s="1210">
        <v>0</v>
      </c>
      <c r="M1146" s="1210">
        <v>0</v>
      </c>
      <c r="N1146" s="1210">
        <v>0</v>
      </c>
      <c r="O1146" s="1210"/>
      <c r="P1146" s="1210">
        <v>0</v>
      </c>
      <c r="Q1146" s="1210">
        <v>0</v>
      </c>
      <c r="R1146" s="1210">
        <v>0</v>
      </c>
      <c r="S1146" s="1213"/>
      <c r="U1146" s="1276"/>
      <c r="V1146" s="1276"/>
      <c r="W1146" s="1276"/>
      <c r="X1146" s="1276"/>
      <c r="Y1146" s="1276"/>
      <c r="Z1146" s="1276"/>
      <c r="AA1146" s="1276"/>
      <c r="AB1146" s="1276"/>
      <c r="AC1146" s="1276"/>
      <c r="AD1146" s="1276"/>
      <c r="AE1146" s="1276"/>
      <c r="AF1146" s="1276"/>
      <c r="AG1146" s="1276"/>
      <c r="AH1146" s="1276"/>
      <c r="AI1146" s="1276"/>
      <c r="AJ1146" s="1276"/>
      <c r="AK1146" s="1276"/>
      <c r="AL1146" s="1276"/>
      <c r="AM1146" s="1276"/>
      <c r="AN1146" s="1276"/>
      <c r="AO1146" s="1276"/>
      <c r="AP1146" s="1276"/>
      <c r="AQ1146" s="1276"/>
      <c r="AR1146" s="1276"/>
      <c r="AS1146" s="1276"/>
    </row>
    <row r="1147" spans="1:45" s="1187" customFormat="1" ht="15.75" hidden="1">
      <c r="A1147" s="1225" t="s">
        <v>552</v>
      </c>
      <c r="B1147" s="1209" t="s">
        <v>42</v>
      </c>
      <c r="C1147" s="1210" t="e">
        <v>#DIV/0!</v>
      </c>
      <c r="D1147" s="1210" t="e">
        <v>#DIV/0!</v>
      </c>
      <c r="E1147" s="1230"/>
      <c r="F1147" s="1231"/>
      <c r="G1147" s="1231"/>
      <c r="H1147" s="1232"/>
      <c r="I1147" s="1227"/>
      <c r="J1147" s="1210" t="s">
        <v>42</v>
      </c>
      <c r="K1147" s="1210"/>
      <c r="L1147" s="1227"/>
      <c r="M1147" s="1227"/>
      <c r="N1147" s="1210" t="s">
        <v>42</v>
      </c>
      <c r="O1147" s="1210"/>
      <c r="P1147" s="1210">
        <v>0</v>
      </c>
      <c r="Q1147" s="1210">
        <v>0</v>
      </c>
      <c r="R1147" s="1210" t="s">
        <v>42</v>
      </c>
      <c r="S1147" s="1213"/>
      <c r="U1147" s="1276"/>
      <c r="V1147" s="1276"/>
      <c r="W1147" s="1276"/>
      <c r="X1147" s="1276"/>
      <c r="Y1147" s="1276"/>
      <c r="Z1147" s="1276"/>
      <c r="AA1147" s="1276"/>
      <c r="AB1147" s="1276"/>
      <c r="AC1147" s="1276"/>
      <c r="AD1147" s="1276"/>
      <c r="AE1147" s="1276"/>
      <c r="AF1147" s="1276"/>
      <c r="AG1147" s="1276"/>
      <c r="AH1147" s="1276"/>
      <c r="AI1147" s="1276"/>
      <c r="AJ1147" s="1276"/>
      <c r="AK1147" s="1276"/>
      <c r="AL1147" s="1276"/>
      <c r="AM1147" s="1276"/>
      <c r="AN1147" s="1276"/>
      <c r="AO1147" s="1276"/>
      <c r="AP1147" s="1276"/>
      <c r="AQ1147" s="1276"/>
      <c r="AR1147" s="1276"/>
      <c r="AS1147" s="1276"/>
    </row>
    <row r="1148" spans="1:45" s="1187" customFormat="1" ht="15.75" hidden="1">
      <c r="A1148" s="1225" t="s">
        <v>553</v>
      </c>
      <c r="B1148" s="1209" t="s">
        <v>42</v>
      </c>
      <c r="C1148" s="1210" t="e">
        <v>#DIV/0!</v>
      </c>
      <c r="D1148" s="1210" t="e">
        <v>#DIV/0!</v>
      </c>
      <c r="E1148" s="1230"/>
      <c r="F1148" s="1231"/>
      <c r="G1148" s="1231"/>
      <c r="H1148" s="1232"/>
      <c r="I1148" s="1227"/>
      <c r="J1148" s="1210" t="s">
        <v>42</v>
      </c>
      <c r="K1148" s="1210"/>
      <c r="L1148" s="1227"/>
      <c r="M1148" s="1227"/>
      <c r="N1148" s="1210" t="s">
        <v>42</v>
      </c>
      <c r="O1148" s="1210"/>
      <c r="P1148" s="1210">
        <v>0</v>
      </c>
      <c r="Q1148" s="1210">
        <v>0</v>
      </c>
      <c r="R1148" s="1210" t="s">
        <v>42</v>
      </c>
      <c r="S1148" s="1213"/>
      <c r="U1148" s="1276"/>
      <c r="V1148" s="1276"/>
      <c r="W1148" s="1276"/>
      <c r="X1148" s="1276"/>
      <c r="Y1148" s="1276"/>
      <c r="Z1148" s="1276"/>
      <c r="AA1148" s="1276"/>
      <c r="AB1148" s="1276"/>
      <c r="AC1148" s="1276"/>
      <c r="AD1148" s="1276"/>
      <c r="AE1148" s="1276"/>
      <c r="AF1148" s="1276"/>
      <c r="AG1148" s="1276"/>
      <c r="AH1148" s="1276"/>
      <c r="AI1148" s="1276"/>
      <c r="AJ1148" s="1276"/>
      <c r="AK1148" s="1276"/>
      <c r="AL1148" s="1276"/>
      <c r="AM1148" s="1276"/>
      <c r="AN1148" s="1276"/>
      <c r="AO1148" s="1276"/>
      <c r="AP1148" s="1276"/>
      <c r="AQ1148" s="1276"/>
      <c r="AR1148" s="1276"/>
      <c r="AS1148" s="1276"/>
    </row>
    <row r="1149" spans="1:45" s="1187" customFormat="1" ht="15.75" hidden="1">
      <c r="A1149" s="1225" t="s">
        <v>554</v>
      </c>
      <c r="B1149" s="1209" t="s">
        <v>42</v>
      </c>
      <c r="C1149" s="1210" t="s">
        <v>42</v>
      </c>
      <c r="D1149" s="1210" t="s">
        <v>42</v>
      </c>
      <c r="E1149" s="1215" t="s">
        <v>42</v>
      </c>
      <c r="F1149" s="1216" t="s">
        <v>42</v>
      </c>
      <c r="G1149" s="1216" t="s">
        <v>42</v>
      </c>
      <c r="H1149" s="1212" t="s">
        <v>42</v>
      </c>
      <c r="I1149" s="1210" t="s">
        <v>42</v>
      </c>
      <c r="J1149" s="1227"/>
      <c r="K1149" s="1210"/>
      <c r="L1149" s="1210" t="s">
        <v>42</v>
      </c>
      <c r="M1149" s="1210" t="s">
        <v>42</v>
      </c>
      <c r="N1149" s="1227"/>
      <c r="O1149" s="1210"/>
      <c r="P1149" s="1210" t="s">
        <v>42</v>
      </c>
      <c r="Q1149" s="1210" t="s">
        <v>42</v>
      </c>
      <c r="R1149" s="1210">
        <v>0</v>
      </c>
      <c r="S1149" s="1213"/>
      <c r="U1149" s="1276"/>
      <c r="V1149" s="1276"/>
      <c r="W1149" s="1276"/>
      <c r="X1149" s="1276"/>
      <c r="Y1149" s="1276"/>
      <c r="Z1149" s="1276"/>
      <c r="AA1149" s="1276"/>
      <c r="AB1149" s="1276"/>
      <c r="AC1149" s="1276"/>
      <c r="AD1149" s="1276"/>
      <c r="AE1149" s="1276"/>
      <c r="AF1149" s="1276"/>
      <c r="AG1149" s="1276"/>
      <c r="AH1149" s="1276"/>
      <c r="AI1149" s="1276"/>
      <c r="AJ1149" s="1276"/>
      <c r="AK1149" s="1276"/>
      <c r="AL1149" s="1276"/>
      <c r="AM1149" s="1276"/>
      <c r="AN1149" s="1276"/>
      <c r="AO1149" s="1276"/>
      <c r="AP1149" s="1276"/>
      <c r="AQ1149" s="1276"/>
      <c r="AR1149" s="1276"/>
      <c r="AS1149" s="1276"/>
    </row>
    <row r="1150" spans="1:45" s="1187" customFormat="1" ht="18.75" hidden="1">
      <c r="A1150" s="1226" t="s">
        <v>621</v>
      </c>
      <c r="B1150" s="1209"/>
      <c r="C1150" s="1227" t="e">
        <v>#DIV/0!</v>
      </c>
      <c r="D1150" s="1227" t="e">
        <v>#DIV/0!</v>
      </c>
      <c r="E1150" s="1215">
        <v>0</v>
      </c>
      <c r="F1150" s="1216">
        <v>0</v>
      </c>
      <c r="G1150" s="1216">
        <v>0</v>
      </c>
      <c r="H1150" s="1212">
        <v>0</v>
      </c>
      <c r="I1150" s="1210">
        <v>0</v>
      </c>
      <c r="J1150" s="1210">
        <v>0</v>
      </c>
      <c r="K1150" s="1210"/>
      <c r="L1150" s="1210">
        <v>0</v>
      </c>
      <c r="M1150" s="1210">
        <v>0</v>
      </c>
      <c r="N1150" s="1210">
        <v>0</v>
      </c>
      <c r="O1150" s="1210"/>
      <c r="P1150" s="1210">
        <v>0</v>
      </c>
      <c r="Q1150" s="1210">
        <v>0</v>
      </c>
      <c r="R1150" s="1210">
        <v>0</v>
      </c>
      <c r="S1150" s="1213"/>
      <c r="U1150" s="1276"/>
      <c r="V1150" s="1276"/>
      <c r="W1150" s="1276"/>
      <c r="X1150" s="1276"/>
      <c r="Y1150" s="1276"/>
      <c r="Z1150" s="1276"/>
      <c r="AA1150" s="1276"/>
      <c r="AB1150" s="1276"/>
      <c r="AC1150" s="1276"/>
      <c r="AD1150" s="1276"/>
      <c r="AE1150" s="1276"/>
      <c r="AF1150" s="1276"/>
      <c r="AG1150" s="1276"/>
      <c r="AH1150" s="1276"/>
      <c r="AI1150" s="1276"/>
      <c r="AJ1150" s="1276"/>
      <c r="AK1150" s="1276"/>
      <c r="AL1150" s="1276"/>
      <c r="AM1150" s="1276"/>
      <c r="AN1150" s="1276"/>
      <c r="AO1150" s="1276"/>
      <c r="AP1150" s="1276"/>
      <c r="AQ1150" s="1276"/>
      <c r="AR1150" s="1276"/>
      <c r="AS1150" s="1276"/>
    </row>
    <row r="1151" spans="1:45" s="1187" customFormat="1" ht="15.75" hidden="1">
      <c r="A1151" s="1225" t="s">
        <v>552</v>
      </c>
      <c r="B1151" s="1209" t="s">
        <v>42</v>
      </c>
      <c r="C1151" s="1210" t="e">
        <v>#DIV/0!</v>
      </c>
      <c r="D1151" s="1210" t="e">
        <v>#DIV/0!</v>
      </c>
      <c r="E1151" s="1230"/>
      <c r="F1151" s="1231"/>
      <c r="G1151" s="1231"/>
      <c r="H1151" s="1232"/>
      <c r="I1151" s="1227"/>
      <c r="J1151" s="1210" t="s">
        <v>42</v>
      </c>
      <c r="K1151" s="1210"/>
      <c r="L1151" s="1227"/>
      <c r="M1151" s="1227"/>
      <c r="N1151" s="1210" t="s">
        <v>42</v>
      </c>
      <c r="O1151" s="1210"/>
      <c r="P1151" s="1210">
        <v>0</v>
      </c>
      <c r="Q1151" s="1210">
        <v>0</v>
      </c>
      <c r="R1151" s="1210" t="s">
        <v>42</v>
      </c>
      <c r="S1151" s="1213"/>
      <c r="U1151" s="1276"/>
      <c r="V1151" s="1276"/>
      <c r="W1151" s="1276"/>
      <c r="X1151" s="1276"/>
      <c r="Y1151" s="1276"/>
      <c r="Z1151" s="1276"/>
      <c r="AA1151" s="1276"/>
      <c r="AB1151" s="1276"/>
      <c r="AC1151" s="1276"/>
      <c r="AD1151" s="1276"/>
      <c r="AE1151" s="1276"/>
      <c r="AF1151" s="1276"/>
      <c r="AG1151" s="1276"/>
      <c r="AH1151" s="1276"/>
      <c r="AI1151" s="1276"/>
      <c r="AJ1151" s="1276"/>
      <c r="AK1151" s="1276"/>
      <c r="AL1151" s="1276"/>
      <c r="AM1151" s="1276"/>
      <c r="AN1151" s="1276"/>
      <c r="AO1151" s="1276"/>
      <c r="AP1151" s="1276"/>
      <c r="AQ1151" s="1276"/>
      <c r="AR1151" s="1276"/>
      <c r="AS1151" s="1276"/>
    </row>
    <row r="1152" spans="1:45" s="1187" customFormat="1" ht="15.75" hidden="1">
      <c r="A1152" s="1225" t="s">
        <v>553</v>
      </c>
      <c r="B1152" s="1209" t="s">
        <v>42</v>
      </c>
      <c r="C1152" s="1210" t="e">
        <v>#DIV/0!</v>
      </c>
      <c r="D1152" s="1210" t="e">
        <v>#DIV/0!</v>
      </c>
      <c r="E1152" s="1230"/>
      <c r="F1152" s="1231"/>
      <c r="G1152" s="1231"/>
      <c r="H1152" s="1232"/>
      <c r="I1152" s="1227"/>
      <c r="J1152" s="1210" t="s">
        <v>42</v>
      </c>
      <c r="K1152" s="1210"/>
      <c r="L1152" s="1227"/>
      <c r="M1152" s="1227"/>
      <c r="N1152" s="1210" t="s">
        <v>42</v>
      </c>
      <c r="O1152" s="1210"/>
      <c r="P1152" s="1210">
        <v>0</v>
      </c>
      <c r="Q1152" s="1210">
        <v>0</v>
      </c>
      <c r="R1152" s="1210" t="s">
        <v>42</v>
      </c>
      <c r="S1152" s="1213"/>
      <c r="U1152" s="1276"/>
      <c r="V1152" s="1276"/>
      <c r="W1152" s="1276"/>
      <c r="X1152" s="1276"/>
      <c r="Y1152" s="1276"/>
      <c r="Z1152" s="1276"/>
      <c r="AA1152" s="1276"/>
      <c r="AB1152" s="1276"/>
      <c r="AC1152" s="1276"/>
      <c r="AD1152" s="1276"/>
      <c r="AE1152" s="1276"/>
      <c r="AF1152" s="1276"/>
      <c r="AG1152" s="1276"/>
      <c r="AH1152" s="1276"/>
      <c r="AI1152" s="1276"/>
      <c r="AJ1152" s="1276"/>
      <c r="AK1152" s="1276"/>
      <c r="AL1152" s="1276"/>
      <c r="AM1152" s="1276"/>
      <c r="AN1152" s="1276"/>
      <c r="AO1152" s="1276"/>
      <c r="AP1152" s="1276"/>
      <c r="AQ1152" s="1276"/>
      <c r="AR1152" s="1276"/>
      <c r="AS1152" s="1276"/>
    </row>
    <row r="1153" spans="1:45" s="1187" customFormat="1" ht="15.75" hidden="1">
      <c r="A1153" s="1225" t="s">
        <v>554</v>
      </c>
      <c r="B1153" s="1209" t="s">
        <v>42</v>
      </c>
      <c r="C1153" s="1210" t="s">
        <v>42</v>
      </c>
      <c r="D1153" s="1210" t="s">
        <v>42</v>
      </c>
      <c r="E1153" s="1215" t="s">
        <v>42</v>
      </c>
      <c r="F1153" s="1216" t="s">
        <v>42</v>
      </c>
      <c r="G1153" s="1216" t="s">
        <v>42</v>
      </c>
      <c r="H1153" s="1212" t="s">
        <v>42</v>
      </c>
      <c r="I1153" s="1210" t="s">
        <v>42</v>
      </c>
      <c r="J1153" s="1227"/>
      <c r="K1153" s="1210"/>
      <c r="L1153" s="1210" t="s">
        <v>42</v>
      </c>
      <c r="M1153" s="1210" t="s">
        <v>42</v>
      </c>
      <c r="N1153" s="1227"/>
      <c r="O1153" s="1210"/>
      <c r="P1153" s="1210" t="s">
        <v>42</v>
      </c>
      <c r="Q1153" s="1210" t="s">
        <v>42</v>
      </c>
      <c r="R1153" s="1210">
        <v>0</v>
      </c>
      <c r="S1153" s="1213"/>
      <c r="U1153" s="1276"/>
      <c r="V1153" s="1276"/>
      <c r="W1153" s="1276"/>
      <c r="X1153" s="1276"/>
      <c r="Y1153" s="1276"/>
      <c r="Z1153" s="1276"/>
      <c r="AA1153" s="1276"/>
      <c r="AB1153" s="1276"/>
      <c r="AC1153" s="1276"/>
      <c r="AD1153" s="1276"/>
      <c r="AE1153" s="1276"/>
      <c r="AF1153" s="1276"/>
      <c r="AG1153" s="1276"/>
      <c r="AH1153" s="1276"/>
      <c r="AI1153" s="1276"/>
      <c r="AJ1153" s="1276"/>
      <c r="AK1153" s="1276"/>
      <c r="AL1153" s="1276"/>
      <c r="AM1153" s="1276"/>
      <c r="AN1153" s="1276"/>
      <c r="AO1153" s="1276"/>
      <c r="AP1153" s="1276"/>
      <c r="AQ1153" s="1276"/>
      <c r="AR1153" s="1276"/>
      <c r="AS1153" s="1276"/>
    </row>
    <row r="1154" spans="1:45" s="1187" customFormat="1" ht="18.75" hidden="1">
      <c r="A1154" s="1226" t="s">
        <v>621</v>
      </c>
      <c r="B1154" s="1209"/>
      <c r="C1154" s="1227" t="e">
        <v>#DIV/0!</v>
      </c>
      <c r="D1154" s="1227" t="e">
        <v>#DIV/0!</v>
      </c>
      <c r="E1154" s="1215">
        <v>0</v>
      </c>
      <c r="F1154" s="1216">
        <v>0</v>
      </c>
      <c r="G1154" s="1216">
        <v>0</v>
      </c>
      <c r="H1154" s="1212">
        <v>0</v>
      </c>
      <c r="I1154" s="1210">
        <v>0</v>
      </c>
      <c r="J1154" s="1210">
        <v>0</v>
      </c>
      <c r="K1154" s="1210"/>
      <c r="L1154" s="1210">
        <v>0</v>
      </c>
      <c r="M1154" s="1210">
        <v>0</v>
      </c>
      <c r="N1154" s="1210">
        <v>0</v>
      </c>
      <c r="O1154" s="1210"/>
      <c r="P1154" s="1210">
        <v>0</v>
      </c>
      <c r="Q1154" s="1210">
        <v>0</v>
      </c>
      <c r="R1154" s="1210">
        <v>0</v>
      </c>
      <c r="S1154" s="1213"/>
      <c r="U1154" s="1276"/>
      <c r="V1154" s="1276"/>
      <c r="W1154" s="1276"/>
      <c r="X1154" s="1276"/>
      <c r="Y1154" s="1276"/>
      <c r="Z1154" s="1276"/>
      <c r="AA1154" s="1276"/>
      <c r="AB1154" s="1276"/>
      <c r="AC1154" s="1276"/>
      <c r="AD1154" s="1276"/>
      <c r="AE1154" s="1276"/>
      <c r="AF1154" s="1276"/>
      <c r="AG1154" s="1276"/>
      <c r="AH1154" s="1276"/>
      <c r="AI1154" s="1276"/>
      <c r="AJ1154" s="1276"/>
      <c r="AK1154" s="1276"/>
      <c r="AL1154" s="1276"/>
      <c r="AM1154" s="1276"/>
      <c r="AN1154" s="1276"/>
      <c r="AO1154" s="1276"/>
      <c r="AP1154" s="1276"/>
      <c r="AQ1154" s="1276"/>
      <c r="AR1154" s="1276"/>
      <c r="AS1154" s="1276"/>
    </row>
    <row r="1155" spans="1:45" s="1187" customFormat="1" ht="15.75" hidden="1">
      <c r="A1155" s="1225" t="s">
        <v>552</v>
      </c>
      <c r="B1155" s="1209" t="s">
        <v>42</v>
      </c>
      <c r="C1155" s="1210" t="e">
        <v>#DIV/0!</v>
      </c>
      <c r="D1155" s="1210" t="e">
        <v>#DIV/0!</v>
      </c>
      <c r="E1155" s="1230"/>
      <c r="F1155" s="1231"/>
      <c r="G1155" s="1231"/>
      <c r="H1155" s="1232"/>
      <c r="I1155" s="1227"/>
      <c r="J1155" s="1210" t="s">
        <v>42</v>
      </c>
      <c r="K1155" s="1210"/>
      <c r="L1155" s="1227"/>
      <c r="M1155" s="1227"/>
      <c r="N1155" s="1210" t="s">
        <v>42</v>
      </c>
      <c r="O1155" s="1210"/>
      <c r="P1155" s="1210">
        <v>0</v>
      </c>
      <c r="Q1155" s="1210">
        <v>0</v>
      </c>
      <c r="R1155" s="1210" t="s">
        <v>42</v>
      </c>
      <c r="S1155" s="1213"/>
      <c r="U1155" s="1276"/>
      <c r="V1155" s="1276"/>
      <c r="W1155" s="1276"/>
      <c r="X1155" s="1276"/>
      <c r="Y1155" s="1276"/>
      <c r="Z1155" s="1276"/>
      <c r="AA1155" s="1276"/>
      <c r="AB1155" s="1276"/>
      <c r="AC1155" s="1276"/>
      <c r="AD1155" s="1276"/>
      <c r="AE1155" s="1276"/>
      <c r="AF1155" s="1276"/>
      <c r="AG1155" s="1276"/>
      <c r="AH1155" s="1276"/>
      <c r="AI1155" s="1276"/>
      <c r="AJ1155" s="1276"/>
      <c r="AK1155" s="1276"/>
      <c r="AL1155" s="1276"/>
      <c r="AM1155" s="1276"/>
      <c r="AN1155" s="1276"/>
      <c r="AO1155" s="1276"/>
      <c r="AP1155" s="1276"/>
      <c r="AQ1155" s="1276"/>
      <c r="AR1155" s="1276"/>
      <c r="AS1155" s="1276"/>
    </row>
    <row r="1156" spans="1:45" s="1187" customFormat="1" ht="15.75" hidden="1">
      <c r="A1156" s="1225" t="s">
        <v>553</v>
      </c>
      <c r="B1156" s="1209" t="s">
        <v>42</v>
      </c>
      <c r="C1156" s="1210" t="e">
        <v>#DIV/0!</v>
      </c>
      <c r="D1156" s="1210" t="e">
        <v>#DIV/0!</v>
      </c>
      <c r="E1156" s="1230"/>
      <c r="F1156" s="1231"/>
      <c r="G1156" s="1231"/>
      <c r="H1156" s="1232"/>
      <c r="I1156" s="1227"/>
      <c r="J1156" s="1210" t="s">
        <v>42</v>
      </c>
      <c r="K1156" s="1210"/>
      <c r="L1156" s="1227"/>
      <c r="M1156" s="1227"/>
      <c r="N1156" s="1210" t="s">
        <v>42</v>
      </c>
      <c r="O1156" s="1210"/>
      <c r="P1156" s="1210">
        <v>0</v>
      </c>
      <c r="Q1156" s="1210">
        <v>0</v>
      </c>
      <c r="R1156" s="1210" t="s">
        <v>42</v>
      </c>
      <c r="S1156" s="1213"/>
      <c r="U1156" s="1276"/>
      <c r="V1156" s="1276"/>
      <c r="W1156" s="1276"/>
      <c r="X1156" s="1276"/>
      <c r="Y1156" s="1276"/>
      <c r="Z1156" s="1276"/>
      <c r="AA1156" s="1276"/>
      <c r="AB1156" s="1276"/>
      <c r="AC1156" s="1276"/>
      <c r="AD1156" s="1276"/>
      <c r="AE1156" s="1276"/>
      <c r="AF1156" s="1276"/>
      <c r="AG1156" s="1276"/>
      <c r="AH1156" s="1276"/>
      <c r="AI1156" s="1276"/>
      <c r="AJ1156" s="1276"/>
      <c r="AK1156" s="1276"/>
      <c r="AL1156" s="1276"/>
      <c r="AM1156" s="1276"/>
      <c r="AN1156" s="1276"/>
      <c r="AO1156" s="1276"/>
      <c r="AP1156" s="1276"/>
      <c r="AQ1156" s="1276"/>
      <c r="AR1156" s="1276"/>
      <c r="AS1156" s="1276"/>
    </row>
    <row r="1157" spans="1:45" s="1187" customFormat="1" ht="15.75" hidden="1">
      <c r="A1157" s="1225" t="s">
        <v>554</v>
      </c>
      <c r="B1157" s="1209" t="s">
        <v>42</v>
      </c>
      <c r="C1157" s="1210" t="s">
        <v>42</v>
      </c>
      <c r="D1157" s="1210" t="s">
        <v>42</v>
      </c>
      <c r="E1157" s="1215" t="s">
        <v>42</v>
      </c>
      <c r="F1157" s="1216" t="s">
        <v>42</v>
      </c>
      <c r="G1157" s="1216" t="s">
        <v>42</v>
      </c>
      <c r="H1157" s="1212" t="s">
        <v>42</v>
      </c>
      <c r="I1157" s="1210" t="s">
        <v>42</v>
      </c>
      <c r="J1157" s="1227"/>
      <c r="K1157" s="1210"/>
      <c r="L1157" s="1210" t="s">
        <v>42</v>
      </c>
      <c r="M1157" s="1210" t="s">
        <v>42</v>
      </c>
      <c r="N1157" s="1227"/>
      <c r="O1157" s="1210"/>
      <c r="P1157" s="1210" t="s">
        <v>42</v>
      </c>
      <c r="Q1157" s="1210" t="s">
        <v>42</v>
      </c>
      <c r="R1157" s="1210">
        <v>0</v>
      </c>
      <c r="S1157" s="1213"/>
      <c r="U1157" s="1276"/>
      <c r="V1157" s="1276"/>
      <c r="W1157" s="1276"/>
      <c r="X1157" s="1276"/>
      <c r="Y1157" s="1276"/>
      <c r="Z1157" s="1276"/>
      <c r="AA1157" s="1276"/>
      <c r="AB1157" s="1276"/>
      <c r="AC1157" s="1276"/>
      <c r="AD1157" s="1276"/>
      <c r="AE1157" s="1276"/>
      <c r="AF1157" s="1276"/>
      <c r="AG1157" s="1276"/>
      <c r="AH1157" s="1276"/>
      <c r="AI1157" s="1276"/>
      <c r="AJ1157" s="1276"/>
      <c r="AK1157" s="1276"/>
      <c r="AL1157" s="1276"/>
      <c r="AM1157" s="1276"/>
      <c r="AN1157" s="1276"/>
      <c r="AO1157" s="1276"/>
      <c r="AP1157" s="1276"/>
      <c r="AQ1157" s="1276"/>
      <c r="AR1157" s="1276"/>
      <c r="AS1157" s="1276"/>
    </row>
    <row r="1158" spans="1:45" s="1187" customFormat="1" ht="18.75" hidden="1">
      <c r="A1158" s="1226" t="s">
        <v>621</v>
      </c>
      <c r="B1158" s="1209"/>
      <c r="C1158" s="1227" t="e">
        <v>#DIV/0!</v>
      </c>
      <c r="D1158" s="1227" t="e">
        <v>#DIV/0!</v>
      </c>
      <c r="E1158" s="1215">
        <v>0</v>
      </c>
      <c r="F1158" s="1216">
        <v>0</v>
      </c>
      <c r="G1158" s="1216">
        <v>0</v>
      </c>
      <c r="H1158" s="1212">
        <v>0</v>
      </c>
      <c r="I1158" s="1210">
        <v>0</v>
      </c>
      <c r="J1158" s="1210">
        <v>0</v>
      </c>
      <c r="K1158" s="1210"/>
      <c r="L1158" s="1210">
        <v>0</v>
      </c>
      <c r="M1158" s="1210">
        <v>0</v>
      </c>
      <c r="N1158" s="1210">
        <v>0</v>
      </c>
      <c r="O1158" s="1210"/>
      <c r="P1158" s="1210">
        <v>0</v>
      </c>
      <c r="Q1158" s="1210">
        <v>0</v>
      </c>
      <c r="R1158" s="1210">
        <v>0</v>
      </c>
      <c r="S1158" s="1213"/>
      <c r="U1158" s="1276"/>
      <c r="V1158" s="1276"/>
      <c r="W1158" s="1276"/>
      <c r="X1158" s="1276"/>
      <c r="Y1158" s="1276"/>
      <c r="Z1158" s="1276"/>
      <c r="AA1158" s="1276"/>
      <c r="AB1158" s="1276"/>
      <c r="AC1158" s="1276"/>
      <c r="AD1158" s="1276"/>
      <c r="AE1158" s="1276"/>
      <c r="AF1158" s="1276"/>
      <c r="AG1158" s="1276"/>
      <c r="AH1158" s="1276"/>
      <c r="AI1158" s="1276"/>
      <c r="AJ1158" s="1276"/>
      <c r="AK1158" s="1276"/>
      <c r="AL1158" s="1276"/>
      <c r="AM1158" s="1276"/>
      <c r="AN1158" s="1276"/>
      <c r="AO1158" s="1276"/>
      <c r="AP1158" s="1276"/>
      <c r="AQ1158" s="1276"/>
      <c r="AR1158" s="1276"/>
      <c r="AS1158" s="1276"/>
    </row>
    <row r="1159" spans="1:45" s="1187" customFormat="1" ht="15.75" hidden="1">
      <c r="A1159" s="1225" t="s">
        <v>552</v>
      </c>
      <c r="B1159" s="1209" t="s">
        <v>42</v>
      </c>
      <c r="C1159" s="1210" t="e">
        <v>#DIV/0!</v>
      </c>
      <c r="D1159" s="1210" t="e">
        <v>#DIV/0!</v>
      </c>
      <c r="E1159" s="1230"/>
      <c r="F1159" s="1231"/>
      <c r="G1159" s="1231"/>
      <c r="H1159" s="1232"/>
      <c r="I1159" s="1227"/>
      <c r="J1159" s="1210" t="s">
        <v>42</v>
      </c>
      <c r="K1159" s="1210"/>
      <c r="L1159" s="1227"/>
      <c r="M1159" s="1227"/>
      <c r="N1159" s="1210" t="s">
        <v>42</v>
      </c>
      <c r="O1159" s="1210"/>
      <c r="P1159" s="1210">
        <v>0</v>
      </c>
      <c r="Q1159" s="1210">
        <v>0</v>
      </c>
      <c r="R1159" s="1210" t="s">
        <v>42</v>
      </c>
      <c r="S1159" s="1213"/>
      <c r="U1159" s="1276"/>
      <c r="V1159" s="1276"/>
      <c r="W1159" s="1276"/>
      <c r="X1159" s="1276"/>
      <c r="Y1159" s="1276"/>
      <c r="Z1159" s="1276"/>
      <c r="AA1159" s="1276"/>
      <c r="AB1159" s="1276"/>
      <c r="AC1159" s="1276"/>
      <c r="AD1159" s="1276"/>
      <c r="AE1159" s="1276"/>
      <c r="AF1159" s="1276"/>
      <c r="AG1159" s="1276"/>
      <c r="AH1159" s="1276"/>
      <c r="AI1159" s="1276"/>
      <c r="AJ1159" s="1276"/>
      <c r="AK1159" s="1276"/>
      <c r="AL1159" s="1276"/>
      <c r="AM1159" s="1276"/>
      <c r="AN1159" s="1276"/>
      <c r="AO1159" s="1276"/>
      <c r="AP1159" s="1276"/>
      <c r="AQ1159" s="1276"/>
      <c r="AR1159" s="1276"/>
      <c r="AS1159" s="1276"/>
    </row>
    <row r="1160" spans="1:45" s="1187" customFormat="1" ht="15.75" hidden="1">
      <c r="A1160" s="1225" t="s">
        <v>553</v>
      </c>
      <c r="B1160" s="1209" t="s">
        <v>42</v>
      </c>
      <c r="C1160" s="1210" t="e">
        <v>#DIV/0!</v>
      </c>
      <c r="D1160" s="1210" t="e">
        <v>#DIV/0!</v>
      </c>
      <c r="E1160" s="1230"/>
      <c r="F1160" s="1231"/>
      <c r="G1160" s="1231"/>
      <c r="H1160" s="1232"/>
      <c r="I1160" s="1227"/>
      <c r="J1160" s="1210" t="s">
        <v>42</v>
      </c>
      <c r="K1160" s="1210"/>
      <c r="L1160" s="1227"/>
      <c r="M1160" s="1227"/>
      <c r="N1160" s="1210" t="s">
        <v>42</v>
      </c>
      <c r="O1160" s="1210"/>
      <c r="P1160" s="1210">
        <v>0</v>
      </c>
      <c r="Q1160" s="1210">
        <v>0</v>
      </c>
      <c r="R1160" s="1210" t="s">
        <v>42</v>
      </c>
      <c r="S1160" s="1213"/>
      <c r="U1160" s="1276"/>
      <c r="V1160" s="1276"/>
      <c r="W1160" s="1276"/>
      <c r="X1160" s="1276"/>
      <c r="Y1160" s="1276"/>
      <c r="Z1160" s="1276"/>
      <c r="AA1160" s="1276"/>
      <c r="AB1160" s="1276"/>
      <c r="AC1160" s="1276"/>
      <c r="AD1160" s="1276"/>
      <c r="AE1160" s="1276"/>
      <c r="AF1160" s="1276"/>
      <c r="AG1160" s="1276"/>
      <c r="AH1160" s="1276"/>
      <c r="AI1160" s="1276"/>
      <c r="AJ1160" s="1276"/>
      <c r="AK1160" s="1276"/>
      <c r="AL1160" s="1276"/>
      <c r="AM1160" s="1276"/>
      <c r="AN1160" s="1276"/>
      <c r="AO1160" s="1276"/>
      <c r="AP1160" s="1276"/>
      <c r="AQ1160" s="1276"/>
      <c r="AR1160" s="1276"/>
      <c r="AS1160" s="1276"/>
    </row>
    <row r="1161" spans="1:45" s="1187" customFormat="1" ht="15.75" hidden="1">
      <c r="A1161" s="1225" t="s">
        <v>554</v>
      </c>
      <c r="B1161" s="1209" t="s">
        <v>42</v>
      </c>
      <c r="C1161" s="1210" t="s">
        <v>42</v>
      </c>
      <c r="D1161" s="1210" t="s">
        <v>42</v>
      </c>
      <c r="E1161" s="1215" t="s">
        <v>42</v>
      </c>
      <c r="F1161" s="1216" t="s">
        <v>42</v>
      </c>
      <c r="G1161" s="1216" t="s">
        <v>42</v>
      </c>
      <c r="H1161" s="1212" t="s">
        <v>42</v>
      </c>
      <c r="I1161" s="1210" t="s">
        <v>42</v>
      </c>
      <c r="J1161" s="1227"/>
      <c r="K1161" s="1210"/>
      <c r="L1161" s="1210" t="s">
        <v>42</v>
      </c>
      <c r="M1161" s="1210" t="s">
        <v>42</v>
      </c>
      <c r="N1161" s="1227"/>
      <c r="O1161" s="1210"/>
      <c r="P1161" s="1210" t="s">
        <v>42</v>
      </c>
      <c r="Q1161" s="1210" t="s">
        <v>42</v>
      </c>
      <c r="R1161" s="1210">
        <v>0</v>
      </c>
      <c r="S1161" s="1213"/>
      <c r="U1161" s="1276"/>
      <c r="V1161" s="1276"/>
      <c r="W1161" s="1276"/>
      <c r="X1161" s="1276"/>
      <c r="Y1161" s="1276"/>
      <c r="Z1161" s="1276"/>
      <c r="AA1161" s="1276"/>
      <c r="AB1161" s="1276"/>
      <c r="AC1161" s="1276"/>
      <c r="AD1161" s="1276"/>
      <c r="AE1161" s="1276"/>
      <c r="AF1161" s="1276"/>
      <c r="AG1161" s="1276"/>
      <c r="AH1161" s="1276"/>
      <c r="AI1161" s="1276"/>
      <c r="AJ1161" s="1276"/>
      <c r="AK1161" s="1276"/>
      <c r="AL1161" s="1276"/>
      <c r="AM1161" s="1276"/>
      <c r="AN1161" s="1276"/>
      <c r="AO1161" s="1276"/>
      <c r="AP1161" s="1276"/>
      <c r="AQ1161" s="1276"/>
      <c r="AR1161" s="1276"/>
      <c r="AS1161" s="1276"/>
    </row>
    <row r="1162" spans="1:45" s="1187" customFormat="1" ht="18.75" hidden="1">
      <c r="A1162" s="1226" t="s">
        <v>621</v>
      </c>
      <c r="B1162" s="1209"/>
      <c r="C1162" s="1227" t="e">
        <v>#DIV/0!</v>
      </c>
      <c r="D1162" s="1227" t="e">
        <v>#DIV/0!</v>
      </c>
      <c r="E1162" s="1215">
        <v>0</v>
      </c>
      <c r="F1162" s="1216">
        <v>0</v>
      </c>
      <c r="G1162" s="1216">
        <v>0</v>
      </c>
      <c r="H1162" s="1212">
        <v>0</v>
      </c>
      <c r="I1162" s="1210">
        <v>0</v>
      </c>
      <c r="J1162" s="1210">
        <v>0</v>
      </c>
      <c r="K1162" s="1210"/>
      <c r="L1162" s="1210">
        <v>0</v>
      </c>
      <c r="M1162" s="1210">
        <v>0</v>
      </c>
      <c r="N1162" s="1210">
        <v>0</v>
      </c>
      <c r="O1162" s="1210"/>
      <c r="P1162" s="1210">
        <v>0</v>
      </c>
      <c r="Q1162" s="1210">
        <v>0</v>
      </c>
      <c r="R1162" s="1210">
        <v>0</v>
      </c>
      <c r="S1162" s="1213"/>
      <c r="U1162" s="1276"/>
      <c r="V1162" s="1276"/>
      <c r="W1162" s="1276"/>
      <c r="X1162" s="1276"/>
      <c r="Y1162" s="1276"/>
      <c r="Z1162" s="1276"/>
      <c r="AA1162" s="1276"/>
      <c r="AB1162" s="1276"/>
      <c r="AC1162" s="1276"/>
      <c r="AD1162" s="1276"/>
      <c r="AE1162" s="1276"/>
      <c r="AF1162" s="1276"/>
      <c r="AG1162" s="1276"/>
      <c r="AH1162" s="1276"/>
      <c r="AI1162" s="1276"/>
      <c r="AJ1162" s="1276"/>
      <c r="AK1162" s="1276"/>
      <c r="AL1162" s="1276"/>
      <c r="AM1162" s="1276"/>
      <c r="AN1162" s="1276"/>
      <c r="AO1162" s="1276"/>
      <c r="AP1162" s="1276"/>
      <c r="AQ1162" s="1276"/>
      <c r="AR1162" s="1276"/>
      <c r="AS1162" s="1276"/>
    </row>
    <row r="1163" spans="1:45" s="1187" customFormat="1" ht="15.75" hidden="1">
      <c r="A1163" s="1225" t="s">
        <v>552</v>
      </c>
      <c r="B1163" s="1209" t="s">
        <v>42</v>
      </c>
      <c r="C1163" s="1210" t="e">
        <v>#DIV/0!</v>
      </c>
      <c r="D1163" s="1210" t="e">
        <v>#DIV/0!</v>
      </c>
      <c r="E1163" s="1230"/>
      <c r="F1163" s="1231"/>
      <c r="G1163" s="1231"/>
      <c r="H1163" s="1232"/>
      <c r="I1163" s="1227"/>
      <c r="J1163" s="1210" t="s">
        <v>42</v>
      </c>
      <c r="K1163" s="1210"/>
      <c r="L1163" s="1227"/>
      <c r="M1163" s="1227"/>
      <c r="N1163" s="1210" t="s">
        <v>42</v>
      </c>
      <c r="O1163" s="1210"/>
      <c r="P1163" s="1210">
        <v>0</v>
      </c>
      <c r="Q1163" s="1210">
        <v>0</v>
      </c>
      <c r="R1163" s="1210" t="s">
        <v>42</v>
      </c>
      <c r="S1163" s="1213"/>
      <c r="U1163" s="1276"/>
      <c r="V1163" s="1276"/>
      <c r="W1163" s="1276"/>
      <c r="X1163" s="1276"/>
      <c r="Y1163" s="1276"/>
      <c r="Z1163" s="1276"/>
      <c r="AA1163" s="1276"/>
      <c r="AB1163" s="1276"/>
      <c r="AC1163" s="1276"/>
      <c r="AD1163" s="1276"/>
      <c r="AE1163" s="1276"/>
      <c r="AF1163" s="1276"/>
      <c r="AG1163" s="1276"/>
      <c r="AH1163" s="1276"/>
      <c r="AI1163" s="1276"/>
      <c r="AJ1163" s="1276"/>
      <c r="AK1163" s="1276"/>
      <c r="AL1163" s="1276"/>
      <c r="AM1163" s="1276"/>
      <c r="AN1163" s="1276"/>
      <c r="AO1163" s="1276"/>
      <c r="AP1163" s="1276"/>
      <c r="AQ1163" s="1276"/>
      <c r="AR1163" s="1276"/>
      <c r="AS1163" s="1276"/>
    </row>
    <row r="1164" spans="1:45" s="1187" customFormat="1" ht="15.75" hidden="1">
      <c r="A1164" s="1225" t="s">
        <v>553</v>
      </c>
      <c r="B1164" s="1209" t="s">
        <v>42</v>
      </c>
      <c r="C1164" s="1210" t="e">
        <v>#DIV/0!</v>
      </c>
      <c r="D1164" s="1210" t="e">
        <v>#DIV/0!</v>
      </c>
      <c r="E1164" s="1230"/>
      <c r="F1164" s="1231"/>
      <c r="G1164" s="1231"/>
      <c r="H1164" s="1232"/>
      <c r="I1164" s="1227"/>
      <c r="J1164" s="1210" t="s">
        <v>42</v>
      </c>
      <c r="K1164" s="1210"/>
      <c r="L1164" s="1227"/>
      <c r="M1164" s="1227"/>
      <c r="N1164" s="1210" t="s">
        <v>42</v>
      </c>
      <c r="O1164" s="1210"/>
      <c r="P1164" s="1210">
        <v>0</v>
      </c>
      <c r="Q1164" s="1210">
        <v>0</v>
      </c>
      <c r="R1164" s="1210" t="s">
        <v>42</v>
      </c>
      <c r="S1164" s="1213"/>
      <c r="U1164" s="1276"/>
      <c r="V1164" s="1276"/>
      <c r="W1164" s="1276"/>
      <c r="X1164" s="1276"/>
      <c r="Y1164" s="1276"/>
      <c r="Z1164" s="1276"/>
      <c r="AA1164" s="1276"/>
      <c r="AB1164" s="1276"/>
      <c r="AC1164" s="1276"/>
      <c r="AD1164" s="1276"/>
      <c r="AE1164" s="1276"/>
      <c r="AF1164" s="1276"/>
      <c r="AG1164" s="1276"/>
      <c r="AH1164" s="1276"/>
      <c r="AI1164" s="1276"/>
      <c r="AJ1164" s="1276"/>
      <c r="AK1164" s="1276"/>
      <c r="AL1164" s="1276"/>
      <c r="AM1164" s="1276"/>
      <c r="AN1164" s="1276"/>
      <c r="AO1164" s="1276"/>
      <c r="AP1164" s="1276"/>
      <c r="AQ1164" s="1276"/>
      <c r="AR1164" s="1276"/>
      <c r="AS1164" s="1276"/>
    </row>
    <row r="1165" spans="1:45" s="1187" customFormat="1" ht="15.75" hidden="1" thickBot="1">
      <c r="A1165" s="1241" t="s">
        <v>554</v>
      </c>
      <c r="B1165" s="1242" t="s">
        <v>42</v>
      </c>
      <c r="C1165" s="1243" t="s">
        <v>42</v>
      </c>
      <c r="D1165" s="1243" t="s">
        <v>42</v>
      </c>
      <c r="E1165" s="1244" t="s">
        <v>42</v>
      </c>
      <c r="F1165" s="1245" t="s">
        <v>42</v>
      </c>
      <c r="G1165" s="1245" t="s">
        <v>42</v>
      </c>
      <c r="H1165" s="1246" t="s">
        <v>42</v>
      </c>
      <c r="I1165" s="1243" t="s">
        <v>42</v>
      </c>
      <c r="J1165" s="1247"/>
      <c r="K1165" s="1243"/>
      <c r="L1165" s="1243" t="s">
        <v>42</v>
      </c>
      <c r="M1165" s="1243" t="s">
        <v>42</v>
      </c>
      <c r="N1165" s="1247"/>
      <c r="O1165" s="1243"/>
      <c r="P1165" s="1243" t="s">
        <v>42</v>
      </c>
      <c r="Q1165" s="1243" t="s">
        <v>42</v>
      </c>
      <c r="R1165" s="1243">
        <v>0</v>
      </c>
      <c r="S1165" s="1248"/>
      <c r="U1165" s="1276"/>
      <c r="V1165" s="1276"/>
      <c r="W1165" s="1276"/>
      <c r="X1165" s="1276"/>
      <c r="Y1165" s="1276"/>
      <c r="Z1165" s="1276"/>
      <c r="AA1165" s="1276"/>
      <c r="AB1165" s="1276"/>
      <c r="AC1165" s="1276"/>
      <c r="AD1165" s="1276"/>
      <c r="AE1165" s="1276"/>
      <c r="AF1165" s="1276"/>
      <c r="AG1165" s="1276"/>
      <c r="AH1165" s="1276"/>
      <c r="AI1165" s="1276"/>
      <c r="AJ1165" s="1276"/>
      <c r="AK1165" s="1276"/>
      <c r="AL1165" s="1276"/>
      <c r="AM1165" s="1276"/>
      <c r="AN1165" s="1276"/>
      <c r="AO1165" s="1276"/>
      <c r="AP1165" s="1276"/>
      <c r="AQ1165" s="1276"/>
      <c r="AR1165" s="1276"/>
      <c r="AS1165" s="1276"/>
    </row>
    <row r="1166" spans="1:45" s="1187" customFormat="1" ht="16.5" hidden="1">
      <c r="A1166" s="1218" t="s">
        <v>555</v>
      </c>
      <c r="B1166" s="1219" t="s">
        <v>42</v>
      </c>
      <c r="C1166" s="1220" t="e">
        <v>#DIV/0!</v>
      </c>
      <c r="D1166" s="1220" t="e">
        <v>#DIV/0!</v>
      </c>
      <c r="E1166" s="1221">
        <v>0</v>
      </c>
      <c r="F1166" s="1222">
        <v>0</v>
      </c>
      <c r="G1166" s="1222">
        <v>0</v>
      </c>
      <c r="H1166" s="1223">
        <v>0</v>
      </c>
      <c r="I1166" s="1222">
        <v>0</v>
      </c>
      <c r="J1166" s="1222">
        <v>0</v>
      </c>
      <c r="K1166" s="1222"/>
      <c r="L1166" s="1222">
        <v>0</v>
      </c>
      <c r="M1166" s="1222">
        <v>0</v>
      </c>
      <c r="N1166" s="1222">
        <v>0</v>
      </c>
      <c r="O1166" s="1222"/>
      <c r="P1166" s="1222">
        <v>0</v>
      </c>
      <c r="Q1166" s="1222">
        <v>0</v>
      </c>
      <c r="R1166" s="1222">
        <v>0</v>
      </c>
      <c r="S1166" s="1224"/>
      <c r="U1166" s="1276"/>
      <c r="V1166" s="1276"/>
      <c r="W1166" s="1276"/>
      <c r="X1166" s="1276"/>
      <c r="Y1166" s="1276"/>
      <c r="Z1166" s="1276"/>
      <c r="AA1166" s="1276"/>
      <c r="AB1166" s="1276"/>
      <c r="AC1166" s="1276"/>
      <c r="AD1166" s="1276"/>
      <c r="AE1166" s="1276"/>
      <c r="AF1166" s="1276"/>
      <c r="AG1166" s="1276"/>
      <c r="AH1166" s="1276"/>
      <c r="AI1166" s="1276"/>
      <c r="AJ1166" s="1276"/>
      <c r="AK1166" s="1276"/>
      <c r="AL1166" s="1276"/>
      <c r="AM1166" s="1276"/>
      <c r="AN1166" s="1276"/>
      <c r="AO1166" s="1276"/>
      <c r="AP1166" s="1276"/>
      <c r="AQ1166" s="1276"/>
      <c r="AR1166" s="1276"/>
      <c r="AS1166" s="1276"/>
    </row>
    <row r="1167" spans="1:45" s="1187" customFormat="1" ht="15.75" hidden="1">
      <c r="A1167" s="1225" t="s">
        <v>552</v>
      </c>
      <c r="B1167" s="1209" t="s">
        <v>42</v>
      </c>
      <c r="C1167" s="1210" t="e">
        <v>#DIV/0!</v>
      </c>
      <c r="D1167" s="1210" t="e">
        <v>#DIV/0!</v>
      </c>
      <c r="E1167" s="1211">
        <v>0</v>
      </c>
      <c r="F1167" s="1210">
        <v>0</v>
      </c>
      <c r="G1167" s="1210">
        <v>0</v>
      </c>
      <c r="H1167" s="1212">
        <v>0</v>
      </c>
      <c r="I1167" s="1210">
        <v>0</v>
      </c>
      <c r="J1167" s="1210" t="s">
        <v>42</v>
      </c>
      <c r="K1167" s="1210"/>
      <c r="L1167" s="1210">
        <v>0</v>
      </c>
      <c r="M1167" s="1210">
        <v>0</v>
      </c>
      <c r="N1167" s="1210" t="s">
        <v>42</v>
      </c>
      <c r="O1167" s="1210"/>
      <c r="P1167" s="1210">
        <v>0</v>
      </c>
      <c r="Q1167" s="1210">
        <v>0</v>
      </c>
      <c r="R1167" s="1210" t="s">
        <v>42</v>
      </c>
      <c r="S1167" s="1213"/>
      <c r="U1167" s="1276"/>
      <c r="V1167" s="1276"/>
      <c r="W1167" s="1276"/>
      <c r="X1167" s="1276"/>
      <c r="Y1167" s="1276"/>
      <c r="Z1167" s="1276"/>
      <c r="AA1167" s="1276"/>
      <c r="AB1167" s="1276"/>
      <c r="AC1167" s="1276"/>
      <c r="AD1167" s="1276"/>
      <c r="AE1167" s="1276"/>
      <c r="AF1167" s="1276"/>
      <c r="AG1167" s="1276"/>
      <c r="AH1167" s="1276"/>
      <c r="AI1167" s="1276"/>
      <c r="AJ1167" s="1276"/>
      <c r="AK1167" s="1276"/>
      <c r="AL1167" s="1276"/>
      <c r="AM1167" s="1276"/>
      <c r="AN1167" s="1276"/>
      <c r="AO1167" s="1276"/>
      <c r="AP1167" s="1276"/>
      <c r="AQ1167" s="1276"/>
      <c r="AR1167" s="1276"/>
      <c r="AS1167" s="1276"/>
    </row>
    <row r="1168" spans="1:45" s="1187" customFormat="1" ht="15.75" hidden="1">
      <c r="A1168" s="1225" t="s">
        <v>553</v>
      </c>
      <c r="B1168" s="1209" t="s">
        <v>42</v>
      </c>
      <c r="C1168" s="1210" t="e">
        <v>#DIV/0!</v>
      </c>
      <c r="D1168" s="1210" t="e">
        <v>#DIV/0!</v>
      </c>
      <c r="E1168" s="1211">
        <v>0</v>
      </c>
      <c r="F1168" s="1210">
        <v>0</v>
      </c>
      <c r="G1168" s="1210">
        <v>0</v>
      </c>
      <c r="H1168" s="1212">
        <v>0</v>
      </c>
      <c r="I1168" s="1210">
        <v>0</v>
      </c>
      <c r="J1168" s="1210" t="s">
        <v>42</v>
      </c>
      <c r="K1168" s="1210"/>
      <c r="L1168" s="1210">
        <v>0</v>
      </c>
      <c r="M1168" s="1210">
        <v>0</v>
      </c>
      <c r="N1168" s="1210" t="s">
        <v>42</v>
      </c>
      <c r="O1168" s="1210"/>
      <c r="P1168" s="1210">
        <v>0</v>
      </c>
      <c r="Q1168" s="1210">
        <v>0</v>
      </c>
      <c r="R1168" s="1210" t="s">
        <v>42</v>
      </c>
      <c r="S1168" s="1213"/>
      <c r="U1168" s="1276"/>
      <c r="V1168" s="1276"/>
      <c r="W1168" s="1276"/>
      <c r="X1168" s="1276"/>
      <c r="Y1168" s="1276"/>
      <c r="Z1168" s="1276"/>
      <c r="AA1168" s="1276"/>
      <c r="AB1168" s="1276"/>
      <c r="AC1168" s="1276"/>
      <c r="AD1168" s="1276"/>
      <c r="AE1168" s="1276"/>
      <c r="AF1168" s="1276"/>
      <c r="AG1168" s="1276"/>
      <c r="AH1168" s="1276"/>
      <c r="AI1168" s="1276"/>
      <c r="AJ1168" s="1276"/>
      <c r="AK1168" s="1276"/>
      <c r="AL1168" s="1276"/>
      <c r="AM1168" s="1276"/>
      <c r="AN1168" s="1276"/>
      <c r="AO1168" s="1276"/>
      <c r="AP1168" s="1276"/>
      <c r="AQ1168" s="1276"/>
      <c r="AR1168" s="1276"/>
      <c r="AS1168" s="1276"/>
    </row>
    <row r="1169" spans="1:45" s="1187" customFormat="1" ht="15.75" hidden="1">
      <c r="A1169" s="1225" t="s">
        <v>554</v>
      </c>
      <c r="B1169" s="1209" t="s">
        <v>42</v>
      </c>
      <c r="C1169" s="1210" t="s">
        <v>42</v>
      </c>
      <c r="D1169" s="1210" t="s">
        <v>42</v>
      </c>
      <c r="E1169" s="1215" t="s">
        <v>42</v>
      </c>
      <c r="F1169" s="1216" t="s">
        <v>42</v>
      </c>
      <c r="G1169" s="1216" t="s">
        <v>42</v>
      </c>
      <c r="H1169" s="1212" t="s">
        <v>42</v>
      </c>
      <c r="I1169" s="1210" t="s">
        <v>42</v>
      </c>
      <c r="J1169" s="1210">
        <v>0</v>
      </c>
      <c r="K1169" s="1210"/>
      <c r="L1169" s="1210" t="s">
        <v>42</v>
      </c>
      <c r="M1169" s="1210" t="s">
        <v>42</v>
      </c>
      <c r="N1169" s="1210">
        <v>0</v>
      </c>
      <c r="O1169" s="1210"/>
      <c r="P1169" s="1210" t="s">
        <v>42</v>
      </c>
      <c r="Q1169" s="1210" t="s">
        <v>42</v>
      </c>
      <c r="R1169" s="1210">
        <v>0</v>
      </c>
      <c r="S1169" s="1213"/>
      <c r="U1169" s="1276"/>
      <c r="V1169" s="1276"/>
      <c r="W1169" s="1276"/>
      <c r="X1169" s="1276"/>
      <c r="Y1169" s="1276"/>
      <c r="Z1169" s="1276"/>
      <c r="AA1169" s="1276"/>
      <c r="AB1169" s="1276"/>
      <c r="AC1169" s="1276"/>
      <c r="AD1169" s="1276"/>
      <c r="AE1169" s="1276"/>
      <c r="AF1169" s="1276"/>
      <c r="AG1169" s="1276"/>
      <c r="AH1169" s="1276"/>
      <c r="AI1169" s="1276"/>
      <c r="AJ1169" s="1276"/>
      <c r="AK1169" s="1276"/>
      <c r="AL1169" s="1276"/>
      <c r="AM1169" s="1276"/>
      <c r="AN1169" s="1276"/>
      <c r="AO1169" s="1276"/>
      <c r="AP1169" s="1276"/>
      <c r="AQ1169" s="1276"/>
      <c r="AR1169" s="1276"/>
      <c r="AS1169" s="1276"/>
    </row>
    <row r="1170" spans="1:45" s="1187" customFormat="1" ht="18.75" hidden="1">
      <c r="A1170" s="1226" t="s">
        <v>621</v>
      </c>
      <c r="B1170" s="1209"/>
      <c r="C1170" s="1227" t="e">
        <v>#DIV/0!</v>
      </c>
      <c r="D1170" s="1227" t="e">
        <v>#DIV/0!</v>
      </c>
      <c r="E1170" s="1215">
        <v>0</v>
      </c>
      <c r="F1170" s="1216">
        <v>0</v>
      </c>
      <c r="G1170" s="1216">
        <v>0</v>
      </c>
      <c r="H1170" s="1228">
        <v>0</v>
      </c>
      <c r="I1170" s="1229">
        <v>0</v>
      </c>
      <c r="J1170" s="1229">
        <v>0</v>
      </c>
      <c r="K1170" s="1229"/>
      <c r="L1170" s="1210">
        <v>0</v>
      </c>
      <c r="M1170" s="1210">
        <v>0</v>
      </c>
      <c r="N1170" s="1210">
        <v>0</v>
      </c>
      <c r="O1170" s="1210"/>
      <c r="P1170" s="1210">
        <v>0</v>
      </c>
      <c r="Q1170" s="1210">
        <v>0</v>
      </c>
      <c r="R1170" s="1210">
        <v>0</v>
      </c>
      <c r="S1170" s="1213"/>
      <c r="U1170" s="1276"/>
      <c r="V1170" s="1276"/>
      <c r="W1170" s="1276"/>
      <c r="X1170" s="1276"/>
      <c r="Y1170" s="1276"/>
      <c r="Z1170" s="1276"/>
      <c r="AA1170" s="1276"/>
      <c r="AB1170" s="1276"/>
      <c r="AC1170" s="1276"/>
      <c r="AD1170" s="1276"/>
      <c r="AE1170" s="1276"/>
      <c r="AF1170" s="1276"/>
      <c r="AG1170" s="1276"/>
      <c r="AH1170" s="1276"/>
      <c r="AI1170" s="1276"/>
      <c r="AJ1170" s="1276"/>
      <c r="AK1170" s="1276"/>
      <c r="AL1170" s="1276"/>
      <c r="AM1170" s="1276"/>
      <c r="AN1170" s="1276"/>
      <c r="AO1170" s="1276"/>
      <c r="AP1170" s="1276"/>
      <c r="AQ1170" s="1276"/>
      <c r="AR1170" s="1276"/>
      <c r="AS1170" s="1276"/>
    </row>
    <row r="1171" spans="1:45" s="1187" customFormat="1" ht="15.75" hidden="1">
      <c r="A1171" s="1225" t="s">
        <v>552</v>
      </c>
      <c r="B1171" s="1209" t="s">
        <v>42</v>
      </c>
      <c r="C1171" s="1210" t="e">
        <v>#DIV/0!</v>
      </c>
      <c r="D1171" s="1210" t="e">
        <v>#DIV/0!</v>
      </c>
      <c r="E1171" s="1230"/>
      <c r="F1171" s="1231"/>
      <c r="G1171" s="1231"/>
      <c r="H1171" s="1232"/>
      <c r="I1171" s="1227"/>
      <c r="J1171" s="1229" t="s">
        <v>42</v>
      </c>
      <c r="K1171" s="1229"/>
      <c r="L1171" s="1227"/>
      <c r="M1171" s="1227"/>
      <c r="N1171" s="1210" t="s">
        <v>42</v>
      </c>
      <c r="O1171" s="1210"/>
      <c r="P1171" s="1210">
        <v>0</v>
      </c>
      <c r="Q1171" s="1210">
        <v>0</v>
      </c>
      <c r="R1171" s="1210" t="s">
        <v>42</v>
      </c>
      <c r="S1171" s="1213"/>
      <c r="U1171" s="1276"/>
      <c r="V1171" s="1276"/>
      <c r="W1171" s="1276"/>
      <c r="X1171" s="1276"/>
      <c r="Y1171" s="1276"/>
      <c r="Z1171" s="1276"/>
      <c r="AA1171" s="1276"/>
      <c r="AB1171" s="1276"/>
      <c r="AC1171" s="1276"/>
      <c r="AD1171" s="1276"/>
      <c r="AE1171" s="1276"/>
      <c r="AF1171" s="1276"/>
      <c r="AG1171" s="1276"/>
      <c r="AH1171" s="1276"/>
      <c r="AI1171" s="1276"/>
      <c r="AJ1171" s="1276"/>
      <c r="AK1171" s="1276"/>
      <c r="AL1171" s="1276"/>
      <c r="AM1171" s="1276"/>
      <c r="AN1171" s="1276"/>
      <c r="AO1171" s="1276"/>
      <c r="AP1171" s="1276"/>
      <c r="AQ1171" s="1276"/>
      <c r="AR1171" s="1276"/>
      <c r="AS1171" s="1276"/>
    </row>
    <row r="1172" spans="1:45" s="1187" customFormat="1" ht="15.75" hidden="1">
      <c r="A1172" s="1225" t="s">
        <v>553</v>
      </c>
      <c r="B1172" s="1209" t="s">
        <v>42</v>
      </c>
      <c r="C1172" s="1210" t="e">
        <v>#DIV/0!</v>
      </c>
      <c r="D1172" s="1210" t="e">
        <v>#DIV/0!</v>
      </c>
      <c r="E1172" s="1230"/>
      <c r="F1172" s="1231"/>
      <c r="G1172" s="1231"/>
      <c r="H1172" s="1232"/>
      <c r="I1172" s="1227"/>
      <c r="J1172" s="1229" t="s">
        <v>42</v>
      </c>
      <c r="K1172" s="1229"/>
      <c r="L1172" s="1227"/>
      <c r="M1172" s="1227"/>
      <c r="N1172" s="1210" t="s">
        <v>42</v>
      </c>
      <c r="O1172" s="1210"/>
      <c r="P1172" s="1210">
        <v>0</v>
      </c>
      <c r="Q1172" s="1210">
        <v>0</v>
      </c>
      <c r="R1172" s="1210" t="s">
        <v>42</v>
      </c>
      <c r="S1172" s="1213"/>
      <c r="U1172" s="1276"/>
      <c r="V1172" s="1276"/>
      <c r="W1172" s="1276"/>
      <c r="X1172" s="1276"/>
      <c r="Y1172" s="1276"/>
      <c r="Z1172" s="1276"/>
      <c r="AA1172" s="1276"/>
      <c r="AB1172" s="1276"/>
      <c r="AC1172" s="1276"/>
      <c r="AD1172" s="1276"/>
      <c r="AE1172" s="1276"/>
      <c r="AF1172" s="1276"/>
      <c r="AG1172" s="1276"/>
      <c r="AH1172" s="1276"/>
      <c r="AI1172" s="1276"/>
      <c r="AJ1172" s="1276"/>
      <c r="AK1172" s="1276"/>
      <c r="AL1172" s="1276"/>
      <c r="AM1172" s="1276"/>
      <c r="AN1172" s="1276"/>
      <c r="AO1172" s="1276"/>
      <c r="AP1172" s="1276"/>
      <c r="AQ1172" s="1276"/>
      <c r="AR1172" s="1276"/>
      <c r="AS1172" s="1276"/>
    </row>
    <row r="1173" spans="1:45" s="1187" customFormat="1" ht="15.75" hidden="1">
      <c r="A1173" s="1225" t="s">
        <v>554</v>
      </c>
      <c r="B1173" s="1209" t="s">
        <v>42</v>
      </c>
      <c r="C1173" s="1210" t="s">
        <v>42</v>
      </c>
      <c r="D1173" s="1210" t="s">
        <v>42</v>
      </c>
      <c r="E1173" s="1215" t="s">
        <v>42</v>
      </c>
      <c r="F1173" s="1216" t="s">
        <v>42</v>
      </c>
      <c r="G1173" s="1216" t="s">
        <v>42</v>
      </c>
      <c r="H1173" s="1212" t="s">
        <v>42</v>
      </c>
      <c r="I1173" s="1210" t="s">
        <v>42</v>
      </c>
      <c r="J1173" s="1227"/>
      <c r="K1173" s="1229"/>
      <c r="L1173" s="1210" t="s">
        <v>42</v>
      </c>
      <c r="M1173" s="1210" t="s">
        <v>42</v>
      </c>
      <c r="N1173" s="1227"/>
      <c r="O1173" s="1210"/>
      <c r="P1173" s="1210" t="s">
        <v>42</v>
      </c>
      <c r="Q1173" s="1210" t="s">
        <v>42</v>
      </c>
      <c r="R1173" s="1210">
        <v>0</v>
      </c>
      <c r="S1173" s="1213"/>
      <c r="U1173" s="1276"/>
      <c r="V1173" s="1276"/>
      <c r="W1173" s="1276"/>
      <c r="X1173" s="1276"/>
      <c r="Y1173" s="1276"/>
      <c r="Z1173" s="1276"/>
      <c r="AA1173" s="1276"/>
      <c r="AB1173" s="1276"/>
      <c r="AC1173" s="1276"/>
      <c r="AD1173" s="1276"/>
      <c r="AE1173" s="1276"/>
      <c r="AF1173" s="1276"/>
      <c r="AG1173" s="1276"/>
      <c r="AH1173" s="1276"/>
      <c r="AI1173" s="1276"/>
      <c r="AJ1173" s="1276"/>
      <c r="AK1173" s="1276"/>
      <c r="AL1173" s="1276"/>
      <c r="AM1173" s="1276"/>
      <c r="AN1173" s="1276"/>
      <c r="AO1173" s="1276"/>
      <c r="AP1173" s="1276"/>
      <c r="AQ1173" s="1276"/>
      <c r="AR1173" s="1276"/>
      <c r="AS1173" s="1276"/>
    </row>
    <row r="1174" spans="1:45" s="1187" customFormat="1" ht="18.75" hidden="1">
      <c r="A1174" s="1226" t="s">
        <v>621</v>
      </c>
      <c r="B1174" s="1209"/>
      <c r="C1174" s="1227" t="e">
        <v>#DIV/0!</v>
      </c>
      <c r="D1174" s="1227" t="e">
        <v>#DIV/0!</v>
      </c>
      <c r="E1174" s="1215">
        <v>0</v>
      </c>
      <c r="F1174" s="1216">
        <v>0</v>
      </c>
      <c r="G1174" s="1216">
        <v>0</v>
      </c>
      <c r="H1174" s="1212">
        <v>0</v>
      </c>
      <c r="I1174" s="1210">
        <v>0</v>
      </c>
      <c r="J1174" s="1210">
        <v>0</v>
      </c>
      <c r="K1174" s="1210"/>
      <c r="L1174" s="1210">
        <v>0</v>
      </c>
      <c r="M1174" s="1210">
        <v>0</v>
      </c>
      <c r="N1174" s="1210">
        <v>0</v>
      </c>
      <c r="O1174" s="1210"/>
      <c r="P1174" s="1210">
        <v>0</v>
      </c>
      <c r="Q1174" s="1210">
        <v>0</v>
      </c>
      <c r="R1174" s="1210">
        <v>0</v>
      </c>
      <c r="S1174" s="1213"/>
      <c r="U1174" s="1276"/>
      <c r="V1174" s="1276"/>
      <c r="W1174" s="1276"/>
      <c r="X1174" s="1276"/>
      <c r="Y1174" s="1276"/>
      <c r="Z1174" s="1276"/>
      <c r="AA1174" s="1276"/>
      <c r="AB1174" s="1276"/>
      <c r="AC1174" s="1276"/>
      <c r="AD1174" s="1276"/>
      <c r="AE1174" s="1276"/>
      <c r="AF1174" s="1276"/>
      <c r="AG1174" s="1276"/>
      <c r="AH1174" s="1276"/>
      <c r="AI1174" s="1276"/>
      <c r="AJ1174" s="1276"/>
      <c r="AK1174" s="1276"/>
      <c r="AL1174" s="1276"/>
      <c r="AM1174" s="1276"/>
      <c r="AN1174" s="1276"/>
      <c r="AO1174" s="1276"/>
      <c r="AP1174" s="1276"/>
      <c r="AQ1174" s="1276"/>
      <c r="AR1174" s="1276"/>
      <c r="AS1174" s="1276"/>
    </row>
    <row r="1175" spans="1:45" s="1187" customFormat="1" ht="15.75" hidden="1">
      <c r="A1175" s="1225" t="s">
        <v>552</v>
      </c>
      <c r="B1175" s="1209" t="s">
        <v>42</v>
      </c>
      <c r="C1175" s="1210" t="e">
        <v>#DIV/0!</v>
      </c>
      <c r="D1175" s="1210" t="e">
        <v>#DIV/0!</v>
      </c>
      <c r="E1175" s="1230"/>
      <c r="F1175" s="1231"/>
      <c r="G1175" s="1231"/>
      <c r="H1175" s="1232"/>
      <c r="I1175" s="1227"/>
      <c r="J1175" s="1210" t="s">
        <v>42</v>
      </c>
      <c r="K1175" s="1210"/>
      <c r="L1175" s="1227"/>
      <c r="M1175" s="1227"/>
      <c r="N1175" s="1210" t="s">
        <v>42</v>
      </c>
      <c r="O1175" s="1210"/>
      <c r="P1175" s="1210">
        <v>0</v>
      </c>
      <c r="Q1175" s="1210">
        <v>0</v>
      </c>
      <c r="R1175" s="1210" t="s">
        <v>42</v>
      </c>
      <c r="S1175" s="1213"/>
      <c r="U1175" s="1276"/>
      <c r="V1175" s="1276"/>
      <c r="W1175" s="1276"/>
      <c r="X1175" s="1276"/>
      <c r="Y1175" s="1276"/>
      <c r="Z1175" s="1276"/>
      <c r="AA1175" s="1276"/>
      <c r="AB1175" s="1276"/>
      <c r="AC1175" s="1276"/>
      <c r="AD1175" s="1276"/>
      <c r="AE1175" s="1276"/>
      <c r="AF1175" s="1276"/>
      <c r="AG1175" s="1276"/>
      <c r="AH1175" s="1276"/>
      <c r="AI1175" s="1276"/>
      <c r="AJ1175" s="1276"/>
      <c r="AK1175" s="1276"/>
      <c r="AL1175" s="1276"/>
      <c r="AM1175" s="1276"/>
      <c r="AN1175" s="1276"/>
      <c r="AO1175" s="1276"/>
      <c r="AP1175" s="1276"/>
      <c r="AQ1175" s="1276"/>
      <c r="AR1175" s="1276"/>
      <c r="AS1175" s="1276"/>
    </row>
    <row r="1176" spans="1:45" s="1187" customFormat="1" ht="15.75" hidden="1">
      <c r="A1176" s="1225" t="s">
        <v>553</v>
      </c>
      <c r="B1176" s="1209" t="s">
        <v>42</v>
      </c>
      <c r="C1176" s="1210" t="e">
        <v>#DIV/0!</v>
      </c>
      <c r="D1176" s="1210" t="e">
        <v>#DIV/0!</v>
      </c>
      <c r="E1176" s="1230"/>
      <c r="F1176" s="1231"/>
      <c r="G1176" s="1231"/>
      <c r="H1176" s="1232"/>
      <c r="I1176" s="1227"/>
      <c r="J1176" s="1210" t="s">
        <v>42</v>
      </c>
      <c r="K1176" s="1210"/>
      <c r="L1176" s="1227"/>
      <c r="M1176" s="1227"/>
      <c r="N1176" s="1210" t="s">
        <v>42</v>
      </c>
      <c r="O1176" s="1210"/>
      <c r="P1176" s="1210">
        <v>0</v>
      </c>
      <c r="Q1176" s="1210">
        <v>0</v>
      </c>
      <c r="R1176" s="1210" t="s">
        <v>42</v>
      </c>
      <c r="S1176" s="1213"/>
      <c r="U1176" s="1276"/>
      <c r="V1176" s="1276"/>
      <c r="W1176" s="1276"/>
      <c r="X1176" s="1276"/>
      <c r="Y1176" s="1276"/>
      <c r="Z1176" s="1276"/>
      <c r="AA1176" s="1276"/>
      <c r="AB1176" s="1276"/>
      <c r="AC1176" s="1276"/>
      <c r="AD1176" s="1276"/>
      <c r="AE1176" s="1276"/>
      <c r="AF1176" s="1276"/>
      <c r="AG1176" s="1276"/>
      <c r="AH1176" s="1276"/>
      <c r="AI1176" s="1276"/>
      <c r="AJ1176" s="1276"/>
      <c r="AK1176" s="1276"/>
      <c r="AL1176" s="1276"/>
      <c r="AM1176" s="1276"/>
      <c r="AN1176" s="1276"/>
      <c r="AO1176" s="1276"/>
      <c r="AP1176" s="1276"/>
      <c r="AQ1176" s="1276"/>
      <c r="AR1176" s="1276"/>
      <c r="AS1176" s="1276"/>
    </row>
    <row r="1177" spans="1:45" s="1187" customFormat="1" ht="15.75" hidden="1">
      <c r="A1177" s="1225" t="s">
        <v>554</v>
      </c>
      <c r="B1177" s="1209" t="s">
        <v>42</v>
      </c>
      <c r="C1177" s="1210" t="s">
        <v>42</v>
      </c>
      <c r="D1177" s="1210" t="s">
        <v>42</v>
      </c>
      <c r="E1177" s="1215" t="s">
        <v>42</v>
      </c>
      <c r="F1177" s="1216" t="s">
        <v>42</v>
      </c>
      <c r="G1177" s="1216" t="s">
        <v>42</v>
      </c>
      <c r="H1177" s="1212" t="s">
        <v>42</v>
      </c>
      <c r="I1177" s="1210" t="s">
        <v>42</v>
      </c>
      <c r="J1177" s="1227"/>
      <c r="K1177" s="1210"/>
      <c r="L1177" s="1210" t="s">
        <v>42</v>
      </c>
      <c r="M1177" s="1210" t="s">
        <v>42</v>
      </c>
      <c r="N1177" s="1227"/>
      <c r="O1177" s="1210"/>
      <c r="P1177" s="1210" t="s">
        <v>42</v>
      </c>
      <c r="Q1177" s="1210" t="s">
        <v>42</v>
      </c>
      <c r="R1177" s="1210">
        <v>0</v>
      </c>
      <c r="S1177" s="1213"/>
      <c r="U1177" s="1276"/>
      <c r="V1177" s="1276"/>
      <c r="W1177" s="1276"/>
      <c r="X1177" s="1276"/>
      <c r="Y1177" s="1276"/>
      <c r="Z1177" s="1276"/>
      <c r="AA1177" s="1276"/>
      <c r="AB1177" s="1276"/>
      <c r="AC1177" s="1276"/>
      <c r="AD1177" s="1276"/>
      <c r="AE1177" s="1276"/>
      <c r="AF1177" s="1276"/>
      <c r="AG1177" s="1276"/>
      <c r="AH1177" s="1276"/>
      <c r="AI1177" s="1276"/>
      <c r="AJ1177" s="1276"/>
      <c r="AK1177" s="1276"/>
      <c r="AL1177" s="1276"/>
      <c r="AM1177" s="1276"/>
      <c r="AN1177" s="1276"/>
      <c r="AO1177" s="1276"/>
      <c r="AP1177" s="1276"/>
      <c r="AQ1177" s="1276"/>
      <c r="AR1177" s="1276"/>
      <c r="AS1177" s="1276"/>
    </row>
    <row r="1178" spans="1:45" s="1187" customFormat="1" ht="18.75" hidden="1">
      <c r="A1178" s="1226" t="s">
        <v>621</v>
      </c>
      <c r="B1178" s="1209"/>
      <c r="C1178" s="1227" t="e">
        <v>#DIV/0!</v>
      </c>
      <c r="D1178" s="1227" t="e">
        <v>#DIV/0!</v>
      </c>
      <c r="E1178" s="1215">
        <v>0</v>
      </c>
      <c r="F1178" s="1216">
        <v>0</v>
      </c>
      <c r="G1178" s="1216">
        <v>0</v>
      </c>
      <c r="H1178" s="1212">
        <v>0</v>
      </c>
      <c r="I1178" s="1210">
        <v>0</v>
      </c>
      <c r="J1178" s="1210">
        <v>0</v>
      </c>
      <c r="K1178" s="1210"/>
      <c r="L1178" s="1210">
        <v>0</v>
      </c>
      <c r="M1178" s="1210">
        <v>0</v>
      </c>
      <c r="N1178" s="1210">
        <v>0</v>
      </c>
      <c r="O1178" s="1210"/>
      <c r="P1178" s="1210">
        <v>0</v>
      </c>
      <c r="Q1178" s="1210">
        <v>0</v>
      </c>
      <c r="R1178" s="1210">
        <v>0</v>
      </c>
      <c r="S1178" s="1213"/>
      <c r="U1178" s="1276"/>
      <c r="V1178" s="1276"/>
      <c r="W1178" s="1276"/>
      <c r="X1178" s="1276"/>
      <c r="Y1178" s="1276"/>
      <c r="Z1178" s="1276"/>
      <c r="AA1178" s="1276"/>
      <c r="AB1178" s="1276"/>
      <c r="AC1178" s="1276"/>
      <c r="AD1178" s="1276"/>
      <c r="AE1178" s="1276"/>
      <c r="AF1178" s="1276"/>
      <c r="AG1178" s="1276"/>
      <c r="AH1178" s="1276"/>
      <c r="AI1178" s="1276"/>
      <c r="AJ1178" s="1276"/>
      <c r="AK1178" s="1276"/>
      <c r="AL1178" s="1276"/>
      <c r="AM1178" s="1276"/>
      <c r="AN1178" s="1276"/>
      <c r="AO1178" s="1276"/>
      <c r="AP1178" s="1276"/>
      <c r="AQ1178" s="1276"/>
      <c r="AR1178" s="1276"/>
      <c r="AS1178" s="1276"/>
    </row>
    <row r="1179" spans="1:45" s="1187" customFormat="1" ht="15.75" hidden="1">
      <c r="A1179" s="1225" t="s">
        <v>552</v>
      </c>
      <c r="B1179" s="1209" t="s">
        <v>42</v>
      </c>
      <c r="C1179" s="1210" t="e">
        <v>#DIV/0!</v>
      </c>
      <c r="D1179" s="1210" t="e">
        <v>#DIV/0!</v>
      </c>
      <c r="E1179" s="1230"/>
      <c r="F1179" s="1231"/>
      <c r="G1179" s="1231"/>
      <c r="H1179" s="1232"/>
      <c r="I1179" s="1227"/>
      <c r="J1179" s="1210" t="s">
        <v>42</v>
      </c>
      <c r="K1179" s="1210"/>
      <c r="L1179" s="1227"/>
      <c r="M1179" s="1227"/>
      <c r="N1179" s="1210" t="s">
        <v>42</v>
      </c>
      <c r="O1179" s="1210"/>
      <c r="P1179" s="1210">
        <v>0</v>
      </c>
      <c r="Q1179" s="1210">
        <v>0</v>
      </c>
      <c r="R1179" s="1210" t="s">
        <v>42</v>
      </c>
      <c r="S1179" s="1213"/>
      <c r="U1179" s="1276"/>
      <c r="V1179" s="1276"/>
      <c r="W1179" s="1276"/>
      <c r="X1179" s="1276"/>
      <c r="Y1179" s="1276"/>
      <c r="Z1179" s="1276"/>
      <c r="AA1179" s="1276"/>
      <c r="AB1179" s="1276"/>
      <c r="AC1179" s="1276"/>
      <c r="AD1179" s="1276"/>
      <c r="AE1179" s="1276"/>
      <c r="AF1179" s="1276"/>
      <c r="AG1179" s="1276"/>
      <c r="AH1179" s="1276"/>
      <c r="AI1179" s="1276"/>
      <c r="AJ1179" s="1276"/>
      <c r="AK1179" s="1276"/>
      <c r="AL1179" s="1276"/>
      <c r="AM1179" s="1276"/>
      <c r="AN1179" s="1276"/>
      <c r="AO1179" s="1276"/>
      <c r="AP1179" s="1276"/>
      <c r="AQ1179" s="1276"/>
      <c r="AR1179" s="1276"/>
      <c r="AS1179" s="1276"/>
    </row>
    <row r="1180" spans="1:45" s="1187" customFormat="1" ht="15.75" hidden="1">
      <c r="A1180" s="1225" t="s">
        <v>553</v>
      </c>
      <c r="B1180" s="1209" t="s">
        <v>42</v>
      </c>
      <c r="C1180" s="1210" t="e">
        <v>#DIV/0!</v>
      </c>
      <c r="D1180" s="1210" t="e">
        <v>#DIV/0!</v>
      </c>
      <c r="E1180" s="1230"/>
      <c r="F1180" s="1231"/>
      <c r="G1180" s="1231"/>
      <c r="H1180" s="1232"/>
      <c r="I1180" s="1227"/>
      <c r="J1180" s="1210" t="s">
        <v>42</v>
      </c>
      <c r="K1180" s="1210"/>
      <c r="L1180" s="1227"/>
      <c r="M1180" s="1227"/>
      <c r="N1180" s="1210" t="s">
        <v>42</v>
      </c>
      <c r="O1180" s="1210"/>
      <c r="P1180" s="1210">
        <v>0</v>
      </c>
      <c r="Q1180" s="1210">
        <v>0</v>
      </c>
      <c r="R1180" s="1210" t="s">
        <v>42</v>
      </c>
      <c r="S1180" s="1213"/>
      <c r="U1180" s="1276"/>
      <c r="V1180" s="1276"/>
      <c r="W1180" s="1276"/>
      <c r="X1180" s="1276"/>
      <c r="Y1180" s="1276"/>
      <c r="Z1180" s="1276"/>
      <c r="AA1180" s="1276"/>
      <c r="AB1180" s="1276"/>
      <c r="AC1180" s="1276"/>
      <c r="AD1180" s="1276"/>
      <c r="AE1180" s="1276"/>
      <c r="AF1180" s="1276"/>
      <c r="AG1180" s="1276"/>
      <c r="AH1180" s="1276"/>
      <c r="AI1180" s="1276"/>
      <c r="AJ1180" s="1276"/>
      <c r="AK1180" s="1276"/>
      <c r="AL1180" s="1276"/>
      <c r="AM1180" s="1276"/>
      <c r="AN1180" s="1276"/>
      <c r="AO1180" s="1276"/>
      <c r="AP1180" s="1276"/>
      <c r="AQ1180" s="1276"/>
      <c r="AR1180" s="1276"/>
      <c r="AS1180" s="1276"/>
    </row>
    <row r="1181" spans="1:45" s="1187" customFormat="1" ht="15.75" hidden="1">
      <c r="A1181" s="1225" t="s">
        <v>554</v>
      </c>
      <c r="B1181" s="1209" t="s">
        <v>42</v>
      </c>
      <c r="C1181" s="1210" t="s">
        <v>42</v>
      </c>
      <c r="D1181" s="1210" t="s">
        <v>42</v>
      </c>
      <c r="E1181" s="1215" t="s">
        <v>42</v>
      </c>
      <c r="F1181" s="1216" t="s">
        <v>42</v>
      </c>
      <c r="G1181" s="1216" t="s">
        <v>42</v>
      </c>
      <c r="H1181" s="1212" t="s">
        <v>42</v>
      </c>
      <c r="I1181" s="1210" t="s">
        <v>42</v>
      </c>
      <c r="J1181" s="1227"/>
      <c r="K1181" s="1210"/>
      <c r="L1181" s="1210" t="s">
        <v>42</v>
      </c>
      <c r="M1181" s="1210" t="s">
        <v>42</v>
      </c>
      <c r="N1181" s="1227"/>
      <c r="O1181" s="1210"/>
      <c r="P1181" s="1210" t="s">
        <v>42</v>
      </c>
      <c r="Q1181" s="1210" t="s">
        <v>42</v>
      </c>
      <c r="R1181" s="1210">
        <v>0</v>
      </c>
      <c r="S1181" s="1213"/>
      <c r="U1181" s="1276"/>
      <c r="V1181" s="1276"/>
      <c r="W1181" s="1276"/>
      <c r="X1181" s="1276"/>
      <c r="Y1181" s="1276"/>
      <c r="Z1181" s="1276"/>
      <c r="AA1181" s="1276"/>
      <c r="AB1181" s="1276"/>
      <c r="AC1181" s="1276"/>
      <c r="AD1181" s="1276"/>
      <c r="AE1181" s="1276"/>
      <c r="AF1181" s="1276"/>
      <c r="AG1181" s="1276"/>
      <c r="AH1181" s="1276"/>
      <c r="AI1181" s="1276"/>
      <c r="AJ1181" s="1276"/>
      <c r="AK1181" s="1276"/>
      <c r="AL1181" s="1276"/>
      <c r="AM1181" s="1276"/>
      <c r="AN1181" s="1276"/>
      <c r="AO1181" s="1276"/>
      <c r="AP1181" s="1276"/>
      <c r="AQ1181" s="1276"/>
      <c r="AR1181" s="1276"/>
      <c r="AS1181" s="1276"/>
    </row>
    <row r="1182" spans="1:45" s="1187" customFormat="1" ht="18.75" hidden="1">
      <c r="A1182" s="1226" t="s">
        <v>621</v>
      </c>
      <c r="B1182" s="1209"/>
      <c r="C1182" s="1227" t="e">
        <v>#DIV/0!</v>
      </c>
      <c r="D1182" s="1227" t="e">
        <v>#DIV/0!</v>
      </c>
      <c r="E1182" s="1215">
        <v>0</v>
      </c>
      <c r="F1182" s="1216">
        <v>0</v>
      </c>
      <c r="G1182" s="1216">
        <v>0</v>
      </c>
      <c r="H1182" s="1212">
        <v>0</v>
      </c>
      <c r="I1182" s="1210">
        <v>0</v>
      </c>
      <c r="J1182" s="1210">
        <v>0</v>
      </c>
      <c r="K1182" s="1210"/>
      <c r="L1182" s="1210">
        <v>0</v>
      </c>
      <c r="M1182" s="1210">
        <v>0</v>
      </c>
      <c r="N1182" s="1210">
        <v>0</v>
      </c>
      <c r="O1182" s="1210"/>
      <c r="P1182" s="1210">
        <v>0</v>
      </c>
      <c r="Q1182" s="1210">
        <v>0</v>
      </c>
      <c r="R1182" s="1210">
        <v>0</v>
      </c>
      <c r="S1182" s="1213"/>
      <c r="U1182" s="1276"/>
      <c r="V1182" s="1276"/>
      <c r="W1182" s="1276"/>
      <c r="X1182" s="1276"/>
      <c r="Y1182" s="1276"/>
      <c r="Z1182" s="1276"/>
      <c r="AA1182" s="1276"/>
      <c r="AB1182" s="1276"/>
      <c r="AC1182" s="1276"/>
      <c r="AD1182" s="1276"/>
      <c r="AE1182" s="1276"/>
      <c r="AF1182" s="1276"/>
      <c r="AG1182" s="1276"/>
      <c r="AH1182" s="1276"/>
      <c r="AI1182" s="1276"/>
      <c r="AJ1182" s="1276"/>
      <c r="AK1182" s="1276"/>
      <c r="AL1182" s="1276"/>
      <c r="AM1182" s="1276"/>
      <c r="AN1182" s="1276"/>
      <c r="AO1182" s="1276"/>
      <c r="AP1182" s="1276"/>
      <c r="AQ1182" s="1276"/>
      <c r="AR1182" s="1276"/>
      <c r="AS1182" s="1276"/>
    </row>
    <row r="1183" spans="1:45" s="1187" customFormat="1" ht="15.75" hidden="1">
      <c r="A1183" s="1225" t="s">
        <v>552</v>
      </c>
      <c r="B1183" s="1209" t="s">
        <v>42</v>
      </c>
      <c r="C1183" s="1210" t="e">
        <v>#DIV/0!</v>
      </c>
      <c r="D1183" s="1210" t="e">
        <v>#DIV/0!</v>
      </c>
      <c r="E1183" s="1230"/>
      <c r="F1183" s="1231"/>
      <c r="G1183" s="1231"/>
      <c r="H1183" s="1232"/>
      <c r="I1183" s="1227"/>
      <c r="J1183" s="1210" t="s">
        <v>42</v>
      </c>
      <c r="K1183" s="1210"/>
      <c r="L1183" s="1227"/>
      <c r="M1183" s="1227"/>
      <c r="N1183" s="1210" t="s">
        <v>42</v>
      </c>
      <c r="O1183" s="1210"/>
      <c r="P1183" s="1210">
        <v>0</v>
      </c>
      <c r="Q1183" s="1210">
        <v>0</v>
      </c>
      <c r="R1183" s="1210" t="s">
        <v>42</v>
      </c>
      <c r="S1183" s="1213"/>
      <c r="U1183" s="1276"/>
      <c r="V1183" s="1276"/>
      <c r="W1183" s="1276"/>
      <c r="X1183" s="1276"/>
      <c r="Y1183" s="1276"/>
      <c r="Z1183" s="1276"/>
      <c r="AA1183" s="1276"/>
      <c r="AB1183" s="1276"/>
      <c r="AC1183" s="1276"/>
      <c r="AD1183" s="1276"/>
      <c r="AE1183" s="1276"/>
      <c r="AF1183" s="1276"/>
      <c r="AG1183" s="1276"/>
      <c r="AH1183" s="1276"/>
      <c r="AI1183" s="1276"/>
      <c r="AJ1183" s="1276"/>
      <c r="AK1183" s="1276"/>
      <c r="AL1183" s="1276"/>
      <c r="AM1183" s="1276"/>
      <c r="AN1183" s="1276"/>
      <c r="AO1183" s="1276"/>
      <c r="AP1183" s="1276"/>
      <c r="AQ1183" s="1276"/>
      <c r="AR1183" s="1276"/>
      <c r="AS1183" s="1276"/>
    </row>
    <row r="1184" spans="1:45" s="1187" customFormat="1" ht="15.75" hidden="1">
      <c r="A1184" s="1225" t="s">
        <v>553</v>
      </c>
      <c r="B1184" s="1209" t="s">
        <v>42</v>
      </c>
      <c r="C1184" s="1210" t="e">
        <v>#DIV/0!</v>
      </c>
      <c r="D1184" s="1210" t="e">
        <v>#DIV/0!</v>
      </c>
      <c r="E1184" s="1230"/>
      <c r="F1184" s="1231"/>
      <c r="G1184" s="1231"/>
      <c r="H1184" s="1232"/>
      <c r="I1184" s="1227"/>
      <c r="J1184" s="1210" t="s">
        <v>42</v>
      </c>
      <c r="K1184" s="1210"/>
      <c r="L1184" s="1227"/>
      <c r="M1184" s="1227"/>
      <c r="N1184" s="1210" t="s">
        <v>42</v>
      </c>
      <c r="O1184" s="1210"/>
      <c r="P1184" s="1210">
        <v>0</v>
      </c>
      <c r="Q1184" s="1210">
        <v>0</v>
      </c>
      <c r="R1184" s="1210" t="s">
        <v>42</v>
      </c>
      <c r="S1184" s="1213"/>
      <c r="U1184" s="1276"/>
      <c r="V1184" s="1276"/>
      <c r="W1184" s="1276"/>
      <c r="X1184" s="1276"/>
      <c r="Y1184" s="1276"/>
      <c r="Z1184" s="1276"/>
      <c r="AA1184" s="1276"/>
      <c r="AB1184" s="1276"/>
      <c r="AC1184" s="1276"/>
      <c r="AD1184" s="1276"/>
      <c r="AE1184" s="1276"/>
      <c r="AF1184" s="1276"/>
      <c r="AG1184" s="1276"/>
      <c r="AH1184" s="1276"/>
      <c r="AI1184" s="1276"/>
      <c r="AJ1184" s="1276"/>
      <c r="AK1184" s="1276"/>
      <c r="AL1184" s="1276"/>
      <c r="AM1184" s="1276"/>
      <c r="AN1184" s="1276"/>
      <c r="AO1184" s="1276"/>
      <c r="AP1184" s="1276"/>
      <c r="AQ1184" s="1276"/>
      <c r="AR1184" s="1276"/>
      <c r="AS1184" s="1276"/>
    </row>
    <row r="1185" spans="1:45" s="1187" customFormat="1" ht="15.75" hidden="1">
      <c r="A1185" s="1225" t="s">
        <v>554</v>
      </c>
      <c r="B1185" s="1209" t="s">
        <v>42</v>
      </c>
      <c r="C1185" s="1210" t="s">
        <v>42</v>
      </c>
      <c r="D1185" s="1210" t="s">
        <v>42</v>
      </c>
      <c r="E1185" s="1215" t="s">
        <v>42</v>
      </c>
      <c r="F1185" s="1216" t="s">
        <v>42</v>
      </c>
      <c r="G1185" s="1216" t="s">
        <v>42</v>
      </c>
      <c r="H1185" s="1212" t="s">
        <v>42</v>
      </c>
      <c r="I1185" s="1210" t="s">
        <v>42</v>
      </c>
      <c r="J1185" s="1227"/>
      <c r="K1185" s="1210"/>
      <c r="L1185" s="1210" t="s">
        <v>42</v>
      </c>
      <c r="M1185" s="1210" t="s">
        <v>42</v>
      </c>
      <c r="N1185" s="1227"/>
      <c r="O1185" s="1210"/>
      <c r="P1185" s="1210" t="s">
        <v>42</v>
      </c>
      <c r="Q1185" s="1210" t="s">
        <v>42</v>
      </c>
      <c r="R1185" s="1210">
        <v>0</v>
      </c>
      <c r="S1185" s="1213"/>
      <c r="U1185" s="1276"/>
      <c r="V1185" s="1276"/>
      <c r="W1185" s="1276"/>
      <c r="X1185" s="1276"/>
      <c r="Y1185" s="1276"/>
      <c r="Z1185" s="1276"/>
      <c r="AA1185" s="1276"/>
      <c r="AB1185" s="1276"/>
      <c r="AC1185" s="1276"/>
      <c r="AD1185" s="1276"/>
      <c r="AE1185" s="1276"/>
      <c r="AF1185" s="1276"/>
      <c r="AG1185" s="1276"/>
      <c r="AH1185" s="1276"/>
      <c r="AI1185" s="1276"/>
      <c r="AJ1185" s="1276"/>
      <c r="AK1185" s="1276"/>
      <c r="AL1185" s="1276"/>
      <c r="AM1185" s="1276"/>
      <c r="AN1185" s="1276"/>
      <c r="AO1185" s="1276"/>
      <c r="AP1185" s="1276"/>
      <c r="AQ1185" s="1276"/>
      <c r="AR1185" s="1276"/>
      <c r="AS1185" s="1276"/>
    </row>
    <row r="1186" spans="1:45" s="1187" customFormat="1" ht="18.75" hidden="1">
      <c r="A1186" s="1226" t="s">
        <v>621</v>
      </c>
      <c r="B1186" s="1209"/>
      <c r="C1186" s="1227" t="e">
        <v>#DIV/0!</v>
      </c>
      <c r="D1186" s="1227" t="e">
        <v>#DIV/0!</v>
      </c>
      <c r="E1186" s="1215">
        <v>0</v>
      </c>
      <c r="F1186" s="1216">
        <v>0</v>
      </c>
      <c r="G1186" s="1216">
        <v>0</v>
      </c>
      <c r="H1186" s="1212">
        <v>0</v>
      </c>
      <c r="I1186" s="1210">
        <v>0</v>
      </c>
      <c r="J1186" s="1210">
        <v>0</v>
      </c>
      <c r="K1186" s="1210"/>
      <c r="L1186" s="1210">
        <v>0</v>
      </c>
      <c r="M1186" s="1210">
        <v>0</v>
      </c>
      <c r="N1186" s="1210">
        <v>0</v>
      </c>
      <c r="O1186" s="1210"/>
      <c r="P1186" s="1210">
        <v>0</v>
      </c>
      <c r="Q1186" s="1210">
        <v>0</v>
      </c>
      <c r="R1186" s="1210">
        <v>0</v>
      </c>
      <c r="S1186" s="1213"/>
      <c r="U1186" s="1276"/>
      <c r="V1186" s="1276"/>
      <c r="W1186" s="1276"/>
      <c r="X1186" s="1276"/>
      <c r="Y1186" s="1276"/>
      <c r="Z1186" s="1276"/>
      <c r="AA1186" s="1276"/>
      <c r="AB1186" s="1276"/>
      <c r="AC1186" s="1276"/>
      <c r="AD1186" s="1276"/>
      <c r="AE1186" s="1276"/>
      <c r="AF1186" s="1276"/>
      <c r="AG1186" s="1276"/>
      <c r="AH1186" s="1276"/>
      <c r="AI1186" s="1276"/>
      <c r="AJ1186" s="1276"/>
      <c r="AK1186" s="1276"/>
      <c r="AL1186" s="1276"/>
      <c r="AM1186" s="1276"/>
      <c r="AN1186" s="1276"/>
      <c r="AO1186" s="1276"/>
      <c r="AP1186" s="1276"/>
      <c r="AQ1186" s="1276"/>
      <c r="AR1186" s="1276"/>
      <c r="AS1186" s="1276"/>
    </row>
    <row r="1187" spans="1:45" s="1187" customFormat="1" ht="15.75" hidden="1">
      <c r="A1187" s="1225" t="s">
        <v>552</v>
      </c>
      <c r="B1187" s="1209" t="s">
        <v>42</v>
      </c>
      <c r="C1187" s="1210" t="e">
        <v>#DIV/0!</v>
      </c>
      <c r="D1187" s="1210" t="e">
        <v>#DIV/0!</v>
      </c>
      <c r="E1187" s="1230"/>
      <c r="F1187" s="1231"/>
      <c r="G1187" s="1231"/>
      <c r="H1187" s="1232"/>
      <c r="I1187" s="1227"/>
      <c r="J1187" s="1210" t="s">
        <v>42</v>
      </c>
      <c r="K1187" s="1210"/>
      <c r="L1187" s="1227"/>
      <c r="M1187" s="1227"/>
      <c r="N1187" s="1210" t="s">
        <v>42</v>
      </c>
      <c r="O1187" s="1210"/>
      <c r="P1187" s="1210">
        <v>0</v>
      </c>
      <c r="Q1187" s="1210">
        <v>0</v>
      </c>
      <c r="R1187" s="1210" t="s">
        <v>42</v>
      </c>
      <c r="S1187" s="1213"/>
      <c r="U1187" s="1276"/>
      <c r="V1187" s="1276"/>
      <c r="W1187" s="1276"/>
      <c r="X1187" s="1276"/>
      <c r="Y1187" s="1276"/>
      <c r="Z1187" s="1276"/>
      <c r="AA1187" s="1276"/>
      <c r="AB1187" s="1276"/>
      <c r="AC1187" s="1276"/>
      <c r="AD1187" s="1276"/>
      <c r="AE1187" s="1276"/>
      <c r="AF1187" s="1276"/>
      <c r="AG1187" s="1276"/>
      <c r="AH1187" s="1276"/>
      <c r="AI1187" s="1276"/>
      <c r="AJ1187" s="1276"/>
      <c r="AK1187" s="1276"/>
      <c r="AL1187" s="1276"/>
      <c r="AM1187" s="1276"/>
      <c r="AN1187" s="1276"/>
      <c r="AO1187" s="1276"/>
      <c r="AP1187" s="1276"/>
      <c r="AQ1187" s="1276"/>
      <c r="AR1187" s="1276"/>
      <c r="AS1187" s="1276"/>
    </row>
    <row r="1188" spans="1:45" s="1187" customFormat="1" ht="15.75" hidden="1">
      <c r="A1188" s="1225" t="s">
        <v>553</v>
      </c>
      <c r="B1188" s="1209" t="s">
        <v>42</v>
      </c>
      <c r="C1188" s="1210" t="e">
        <v>#DIV/0!</v>
      </c>
      <c r="D1188" s="1210" t="e">
        <v>#DIV/0!</v>
      </c>
      <c r="E1188" s="1230"/>
      <c r="F1188" s="1231"/>
      <c r="G1188" s="1231"/>
      <c r="H1188" s="1232"/>
      <c r="I1188" s="1227"/>
      <c r="J1188" s="1210" t="s">
        <v>42</v>
      </c>
      <c r="K1188" s="1210"/>
      <c r="L1188" s="1227"/>
      <c r="M1188" s="1227"/>
      <c r="N1188" s="1210" t="s">
        <v>42</v>
      </c>
      <c r="O1188" s="1210"/>
      <c r="P1188" s="1210">
        <v>0</v>
      </c>
      <c r="Q1188" s="1210">
        <v>0</v>
      </c>
      <c r="R1188" s="1210" t="s">
        <v>42</v>
      </c>
      <c r="S1188" s="1213"/>
      <c r="U1188" s="1276"/>
      <c r="V1188" s="1276"/>
      <c r="W1188" s="1276"/>
      <c r="X1188" s="1276"/>
      <c r="Y1188" s="1276"/>
      <c r="Z1188" s="1276"/>
      <c r="AA1188" s="1276"/>
      <c r="AB1188" s="1276"/>
      <c r="AC1188" s="1276"/>
      <c r="AD1188" s="1276"/>
      <c r="AE1188" s="1276"/>
      <c r="AF1188" s="1276"/>
      <c r="AG1188" s="1276"/>
      <c r="AH1188" s="1276"/>
      <c r="AI1188" s="1276"/>
      <c r="AJ1188" s="1276"/>
      <c r="AK1188" s="1276"/>
      <c r="AL1188" s="1276"/>
      <c r="AM1188" s="1276"/>
      <c r="AN1188" s="1276"/>
      <c r="AO1188" s="1276"/>
      <c r="AP1188" s="1276"/>
      <c r="AQ1188" s="1276"/>
      <c r="AR1188" s="1276"/>
      <c r="AS1188" s="1276"/>
    </row>
    <row r="1189" spans="1:45" s="1187" customFormat="1" ht="15.75" hidden="1">
      <c r="A1189" s="1225" t="s">
        <v>554</v>
      </c>
      <c r="B1189" s="1209" t="s">
        <v>42</v>
      </c>
      <c r="C1189" s="1210" t="s">
        <v>42</v>
      </c>
      <c r="D1189" s="1210" t="s">
        <v>42</v>
      </c>
      <c r="E1189" s="1215" t="s">
        <v>42</v>
      </c>
      <c r="F1189" s="1216" t="s">
        <v>42</v>
      </c>
      <c r="G1189" s="1216" t="s">
        <v>42</v>
      </c>
      <c r="H1189" s="1212" t="s">
        <v>42</v>
      </c>
      <c r="I1189" s="1210" t="s">
        <v>42</v>
      </c>
      <c r="J1189" s="1227"/>
      <c r="K1189" s="1210"/>
      <c r="L1189" s="1210" t="s">
        <v>42</v>
      </c>
      <c r="M1189" s="1210" t="s">
        <v>42</v>
      </c>
      <c r="N1189" s="1227"/>
      <c r="O1189" s="1210"/>
      <c r="P1189" s="1210" t="s">
        <v>42</v>
      </c>
      <c r="Q1189" s="1210" t="s">
        <v>42</v>
      </c>
      <c r="R1189" s="1210">
        <v>0</v>
      </c>
      <c r="S1189" s="1213"/>
      <c r="U1189" s="1276"/>
      <c r="V1189" s="1276"/>
      <c r="W1189" s="1276"/>
      <c r="X1189" s="1276"/>
      <c r="Y1189" s="1276"/>
      <c r="Z1189" s="1276"/>
      <c r="AA1189" s="1276"/>
      <c r="AB1189" s="1276"/>
      <c r="AC1189" s="1276"/>
      <c r="AD1189" s="1276"/>
      <c r="AE1189" s="1276"/>
      <c r="AF1189" s="1276"/>
      <c r="AG1189" s="1276"/>
      <c r="AH1189" s="1276"/>
      <c r="AI1189" s="1276"/>
      <c r="AJ1189" s="1276"/>
      <c r="AK1189" s="1276"/>
      <c r="AL1189" s="1276"/>
      <c r="AM1189" s="1276"/>
      <c r="AN1189" s="1276"/>
      <c r="AO1189" s="1276"/>
      <c r="AP1189" s="1276"/>
      <c r="AQ1189" s="1276"/>
      <c r="AR1189" s="1276"/>
      <c r="AS1189" s="1276"/>
    </row>
    <row r="1190" spans="1:45" s="1187" customFormat="1" ht="18.75" hidden="1">
      <c r="A1190" s="1226" t="s">
        <v>621</v>
      </c>
      <c r="B1190" s="1209"/>
      <c r="C1190" s="1227" t="e">
        <v>#DIV/0!</v>
      </c>
      <c r="D1190" s="1227" t="e">
        <v>#DIV/0!</v>
      </c>
      <c r="E1190" s="1215">
        <v>0</v>
      </c>
      <c r="F1190" s="1216">
        <v>0</v>
      </c>
      <c r="G1190" s="1216">
        <v>0</v>
      </c>
      <c r="H1190" s="1212">
        <v>0</v>
      </c>
      <c r="I1190" s="1210">
        <v>0</v>
      </c>
      <c r="J1190" s="1210">
        <v>0</v>
      </c>
      <c r="K1190" s="1210"/>
      <c r="L1190" s="1210">
        <v>0</v>
      </c>
      <c r="M1190" s="1210">
        <v>0</v>
      </c>
      <c r="N1190" s="1210">
        <v>0</v>
      </c>
      <c r="O1190" s="1210"/>
      <c r="P1190" s="1210">
        <v>0</v>
      </c>
      <c r="Q1190" s="1210">
        <v>0</v>
      </c>
      <c r="R1190" s="1210">
        <v>0</v>
      </c>
      <c r="S1190" s="1213"/>
      <c r="U1190" s="1276"/>
      <c r="V1190" s="1276"/>
      <c r="W1190" s="1276"/>
      <c r="X1190" s="1276"/>
      <c r="Y1190" s="1276"/>
      <c r="Z1190" s="1276"/>
      <c r="AA1190" s="1276"/>
      <c r="AB1190" s="1276"/>
      <c r="AC1190" s="1276"/>
      <c r="AD1190" s="1276"/>
      <c r="AE1190" s="1276"/>
      <c r="AF1190" s="1276"/>
      <c r="AG1190" s="1276"/>
      <c r="AH1190" s="1276"/>
      <c r="AI1190" s="1276"/>
      <c r="AJ1190" s="1276"/>
      <c r="AK1190" s="1276"/>
      <c r="AL1190" s="1276"/>
      <c r="AM1190" s="1276"/>
      <c r="AN1190" s="1276"/>
      <c r="AO1190" s="1276"/>
      <c r="AP1190" s="1276"/>
      <c r="AQ1190" s="1276"/>
      <c r="AR1190" s="1276"/>
      <c r="AS1190" s="1276"/>
    </row>
    <row r="1191" spans="1:45" s="1187" customFormat="1" ht="15.75" hidden="1">
      <c r="A1191" s="1225" t="s">
        <v>552</v>
      </c>
      <c r="B1191" s="1209" t="s">
        <v>42</v>
      </c>
      <c r="C1191" s="1210" t="e">
        <v>#DIV/0!</v>
      </c>
      <c r="D1191" s="1210" t="e">
        <v>#DIV/0!</v>
      </c>
      <c r="E1191" s="1230"/>
      <c r="F1191" s="1231"/>
      <c r="G1191" s="1231"/>
      <c r="H1191" s="1232"/>
      <c r="I1191" s="1227"/>
      <c r="J1191" s="1210" t="s">
        <v>42</v>
      </c>
      <c r="K1191" s="1210"/>
      <c r="L1191" s="1227"/>
      <c r="M1191" s="1227"/>
      <c r="N1191" s="1210" t="s">
        <v>42</v>
      </c>
      <c r="O1191" s="1210"/>
      <c r="P1191" s="1210">
        <v>0</v>
      </c>
      <c r="Q1191" s="1210">
        <v>0</v>
      </c>
      <c r="R1191" s="1210" t="s">
        <v>42</v>
      </c>
      <c r="S1191" s="1213"/>
      <c r="U1191" s="1276"/>
      <c r="V1191" s="1276"/>
      <c r="W1191" s="1276"/>
      <c r="X1191" s="1276"/>
      <c r="Y1191" s="1276"/>
      <c r="Z1191" s="1276"/>
      <c r="AA1191" s="1276"/>
      <c r="AB1191" s="1276"/>
      <c r="AC1191" s="1276"/>
      <c r="AD1191" s="1276"/>
      <c r="AE1191" s="1276"/>
      <c r="AF1191" s="1276"/>
      <c r="AG1191" s="1276"/>
      <c r="AH1191" s="1276"/>
      <c r="AI1191" s="1276"/>
      <c r="AJ1191" s="1276"/>
      <c r="AK1191" s="1276"/>
      <c r="AL1191" s="1276"/>
      <c r="AM1191" s="1276"/>
      <c r="AN1191" s="1276"/>
      <c r="AO1191" s="1276"/>
      <c r="AP1191" s="1276"/>
      <c r="AQ1191" s="1276"/>
      <c r="AR1191" s="1276"/>
      <c r="AS1191" s="1276"/>
    </row>
    <row r="1192" spans="1:45" s="1187" customFormat="1" ht="15.75" hidden="1">
      <c r="A1192" s="1225" t="s">
        <v>553</v>
      </c>
      <c r="B1192" s="1209" t="s">
        <v>42</v>
      </c>
      <c r="C1192" s="1210" t="e">
        <v>#DIV/0!</v>
      </c>
      <c r="D1192" s="1210" t="e">
        <v>#DIV/0!</v>
      </c>
      <c r="E1192" s="1230"/>
      <c r="F1192" s="1231"/>
      <c r="G1192" s="1231"/>
      <c r="H1192" s="1232"/>
      <c r="I1192" s="1227"/>
      <c r="J1192" s="1210" t="s">
        <v>42</v>
      </c>
      <c r="K1192" s="1210"/>
      <c r="L1192" s="1227"/>
      <c r="M1192" s="1227"/>
      <c r="N1192" s="1210" t="s">
        <v>42</v>
      </c>
      <c r="O1192" s="1210"/>
      <c r="P1192" s="1210">
        <v>0</v>
      </c>
      <c r="Q1192" s="1210">
        <v>0</v>
      </c>
      <c r="R1192" s="1210" t="s">
        <v>42</v>
      </c>
      <c r="S1192" s="1213"/>
      <c r="U1192" s="1276"/>
      <c r="V1192" s="1276"/>
      <c r="W1192" s="1276"/>
      <c r="X1192" s="1276"/>
      <c r="Y1192" s="1276"/>
      <c r="Z1192" s="1276"/>
      <c r="AA1192" s="1276"/>
      <c r="AB1192" s="1276"/>
      <c r="AC1192" s="1276"/>
      <c r="AD1192" s="1276"/>
      <c r="AE1192" s="1276"/>
      <c r="AF1192" s="1276"/>
      <c r="AG1192" s="1276"/>
      <c r="AH1192" s="1276"/>
      <c r="AI1192" s="1276"/>
      <c r="AJ1192" s="1276"/>
      <c r="AK1192" s="1276"/>
      <c r="AL1192" s="1276"/>
      <c r="AM1192" s="1276"/>
      <c r="AN1192" s="1276"/>
      <c r="AO1192" s="1276"/>
      <c r="AP1192" s="1276"/>
      <c r="AQ1192" s="1276"/>
      <c r="AR1192" s="1276"/>
      <c r="AS1192" s="1276"/>
    </row>
    <row r="1193" spans="1:45" s="1187" customFormat="1" ht="15.75" hidden="1">
      <c r="A1193" s="1225" t="s">
        <v>554</v>
      </c>
      <c r="B1193" s="1209" t="s">
        <v>42</v>
      </c>
      <c r="C1193" s="1210" t="s">
        <v>42</v>
      </c>
      <c r="D1193" s="1210" t="s">
        <v>42</v>
      </c>
      <c r="E1193" s="1215" t="s">
        <v>42</v>
      </c>
      <c r="F1193" s="1216" t="s">
        <v>42</v>
      </c>
      <c r="G1193" s="1216" t="s">
        <v>42</v>
      </c>
      <c r="H1193" s="1212" t="s">
        <v>42</v>
      </c>
      <c r="I1193" s="1210" t="s">
        <v>42</v>
      </c>
      <c r="J1193" s="1227"/>
      <c r="K1193" s="1210"/>
      <c r="L1193" s="1210" t="s">
        <v>42</v>
      </c>
      <c r="M1193" s="1210" t="s">
        <v>42</v>
      </c>
      <c r="N1193" s="1227"/>
      <c r="O1193" s="1210"/>
      <c r="P1193" s="1210" t="s">
        <v>42</v>
      </c>
      <c r="Q1193" s="1210" t="s">
        <v>42</v>
      </c>
      <c r="R1193" s="1210">
        <v>0</v>
      </c>
      <c r="S1193" s="1213"/>
      <c r="U1193" s="1276"/>
      <c r="V1193" s="1276"/>
      <c r="W1193" s="1276"/>
      <c r="X1193" s="1276"/>
      <c r="Y1193" s="1276"/>
      <c r="Z1193" s="1276"/>
      <c r="AA1193" s="1276"/>
      <c r="AB1193" s="1276"/>
      <c r="AC1193" s="1276"/>
      <c r="AD1193" s="1276"/>
      <c r="AE1193" s="1276"/>
      <c r="AF1193" s="1276"/>
      <c r="AG1193" s="1276"/>
      <c r="AH1193" s="1276"/>
      <c r="AI1193" s="1276"/>
      <c r="AJ1193" s="1276"/>
      <c r="AK1193" s="1276"/>
      <c r="AL1193" s="1276"/>
      <c r="AM1193" s="1276"/>
      <c r="AN1193" s="1276"/>
      <c r="AO1193" s="1276"/>
      <c r="AP1193" s="1276"/>
      <c r="AQ1193" s="1276"/>
      <c r="AR1193" s="1276"/>
      <c r="AS1193" s="1276"/>
    </row>
    <row r="1194" spans="1:45" s="1187" customFormat="1" ht="18.75" hidden="1">
      <c r="A1194" s="1226" t="s">
        <v>621</v>
      </c>
      <c r="B1194" s="1209"/>
      <c r="C1194" s="1227" t="e">
        <v>#DIV/0!</v>
      </c>
      <c r="D1194" s="1227" t="e">
        <v>#DIV/0!</v>
      </c>
      <c r="E1194" s="1215">
        <v>0</v>
      </c>
      <c r="F1194" s="1216">
        <v>0</v>
      </c>
      <c r="G1194" s="1216">
        <v>0</v>
      </c>
      <c r="H1194" s="1212">
        <v>0</v>
      </c>
      <c r="I1194" s="1210">
        <v>0</v>
      </c>
      <c r="J1194" s="1210">
        <v>0</v>
      </c>
      <c r="K1194" s="1210"/>
      <c r="L1194" s="1210">
        <v>0</v>
      </c>
      <c r="M1194" s="1210">
        <v>0</v>
      </c>
      <c r="N1194" s="1210">
        <v>0</v>
      </c>
      <c r="O1194" s="1210"/>
      <c r="P1194" s="1210">
        <v>0</v>
      </c>
      <c r="Q1194" s="1210">
        <v>0</v>
      </c>
      <c r="R1194" s="1210">
        <v>0</v>
      </c>
      <c r="S1194" s="1213"/>
      <c r="U1194" s="1276"/>
      <c r="V1194" s="1276"/>
      <c r="W1194" s="1276"/>
      <c r="X1194" s="1276"/>
      <c r="Y1194" s="1276"/>
      <c r="Z1194" s="1276"/>
      <c r="AA1194" s="1276"/>
      <c r="AB1194" s="1276"/>
      <c r="AC1194" s="1276"/>
      <c r="AD1194" s="1276"/>
      <c r="AE1194" s="1276"/>
      <c r="AF1194" s="1276"/>
      <c r="AG1194" s="1276"/>
      <c r="AH1194" s="1276"/>
      <c r="AI1194" s="1276"/>
      <c r="AJ1194" s="1276"/>
      <c r="AK1194" s="1276"/>
      <c r="AL1194" s="1276"/>
      <c r="AM1194" s="1276"/>
      <c r="AN1194" s="1276"/>
      <c r="AO1194" s="1276"/>
      <c r="AP1194" s="1276"/>
      <c r="AQ1194" s="1276"/>
      <c r="AR1194" s="1276"/>
      <c r="AS1194" s="1276"/>
    </row>
    <row r="1195" spans="1:45" s="1187" customFormat="1" ht="15.75" hidden="1">
      <c r="A1195" s="1225" t="s">
        <v>552</v>
      </c>
      <c r="B1195" s="1209" t="s">
        <v>42</v>
      </c>
      <c r="C1195" s="1210" t="e">
        <v>#DIV/0!</v>
      </c>
      <c r="D1195" s="1210" t="e">
        <v>#DIV/0!</v>
      </c>
      <c r="E1195" s="1230"/>
      <c r="F1195" s="1231"/>
      <c r="G1195" s="1231"/>
      <c r="H1195" s="1232"/>
      <c r="I1195" s="1227"/>
      <c r="J1195" s="1210" t="s">
        <v>42</v>
      </c>
      <c r="K1195" s="1210"/>
      <c r="L1195" s="1227"/>
      <c r="M1195" s="1227"/>
      <c r="N1195" s="1210" t="s">
        <v>42</v>
      </c>
      <c r="O1195" s="1210"/>
      <c r="P1195" s="1210">
        <v>0</v>
      </c>
      <c r="Q1195" s="1210">
        <v>0</v>
      </c>
      <c r="R1195" s="1210" t="s">
        <v>42</v>
      </c>
      <c r="S1195" s="1213"/>
      <c r="U1195" s="1276"/>
      <c r="V1195" s="1276"/>
      <c r="W1195" s="1276"/>
      <c r="X1195" s="1276"/>
      <c r="Y1195" s="1276"/>
      <c r="Z1195" s="1276"/>
      <c r="AA1195" s="1276"/>
      <c r="AB1195" s="1276"/>
      <c r="AC1195" s="1276"/>
      <c r="AD1195" s="1276"/>
      <c r="AE1195" s="1276"/>
      <c r="AF1195" s="1276"/>
      <c r="AG1195" s="1276"/>
      <c r="AH1195" s="1276"/>
      <c r="AI1195" s="1276"/>
      <c r="AJ1195" s="1276"/>
      <c r="AK1195" s="1276"/>
      <c r="AL1195" s="1276"/>
      <c r="AM1195" s="1276"/>
      <c r="AN1195" s="1276"/>
      <c r="AO1195" s="1276"/>
      <c r="AP1195" s="1276"/>
      <c r="AQ1195" s="1276"/>
      <c r="AR1195" s="1276"/>
      <c r="AS1195" s="1276"/>
    </row>
    <row r="1196" spans="1:45" s="1187" customFormat="1" ht="15.75" hidden="1">
      <c r="A1196" s="1225" t="s">
        <v>553</v>
      </c>
      <c r="B1196" s="1209" t="s">
        <v>42</v>
      </c>
      <c r="C1196" s="1210" t="e">
        <v>#DIV/0!</v>
      </c>
      <c r="D1196" s="1210" t="e">
        <v>#DIV/0!</v>
      </c>
      <c r="E1196" s="1230"/>
      <c r="F1196" s="1231"/>
      <c r="G1196" s="1231"/>
      <c r="H1196" s="1232"/>
      <c r="I1196" s="1227"/>
      <c r="J1196" s="1210" t="s">
        <v>42</v>
      </c>
      <c r="K1196" s="1210"/>
      <c r="L1196" s="1227"/>
      <c r="M1196" s="1227"/>
      <c r="N1196" s="1210" t="s">
        <v>42</v>
      </c>
      <c r="O1196" s="1210"/>
      <c r="P1196" s="1210">
        <v>0</v>
      </c>
      <c r="Q1196" s="1210">
        <v>0</v>
      </c>
      <c r="R1196" s="1210" t="s">
        <v>42</v>
      </c>
      <c r="S1196" s="1213"/>
      <c r="U1196" s="1276"/>
      <c r="V1196" s="1276"/>
      <c r="W1196" s="1276"/>
      <c r="X1196" s="1276"/>
      <c r="Y1196" s="1276"/>
      <c r="Z1196" s="1276"/>
      <c r="AA1196" s="1276"/>
      <c r="AB1196" s="1276"/>
      <c r="AC1196" s="1276"/>
      <c r="AD1196" s="1276"/>
      <c r="AE1196" s="1276"/>
      <c r="AF1196" s="1276"/>
      <c r="AG1196" s="1276"/>
      <c r="AH1196" s="1276"/>
      <c r="AI1196" s="1276"/>
      <c r="AJ1196" s="1276"/>
      <c r="AK1196" s="1276"/>
      <c r="AL1196" s="1276"/>
      <c r="AM1196" s="1276"/>
      <c r="AN1196" s="1276"/>
      <c r="AO1196" s="1276"/>
      <c r="AP1196" s="1276"/>
      <c r="AQ1196" s="1276"/>
      <c r="AR1196" s="1276"/>
      <c r="AS1196" s="1276"/>
    </row>
    <row r="1197" spans="1:45" s="1187" customFormat="1" ht="15.75" hidden="1" thickBot="1">
      <c r="A1197" s="1241" t="s">
        <v>554</v>
      </c>
      <c r="B1197" s="1242" t="s">
        <v>42</v>
      </c>
      <c r="C1197" s="1243" t="s">
        <v>42</v>
      </c>
      <c r="D1197" s="1243" t="s">
        <v>42</v>
      </c>
      <c r="E1197" s="1244" t="s">
        <v>42</v>
      </c>
      <c r="F1197" s="1245" t="s">
        <v>42</v>
      </c>
      <c r="G1197" s="1245" t="s">
        <v>42</v>
      </c>
      <c r="H1197" s="1246" t="s">
        <v>42</v>
      </c>
      <c r="I1197" s="1243" t="s">
        <v>42</v>
      </c>
      <c r="J1197" s="1247"/>
      <c r="K1197" s="1243"/>
      <c r="L1197" s="1243" t="s">
        <v>42</v>
      </c>
      <c r="M1197" s="1243" t="s">
        <v>42</v>
      </c>
      <c r="N1197" s="1247"/>
      <c r="O1197" s="1243"/>
      <c r="P1197" s="1243" t="s">
        <v>42</v>
      </c>
      <c r="Q1197" s="1243" t="s">
        <v>42</v>
      </c>
      <c r="R1197" s="1243">
        <v>0</v>
      </c>
      <c r="S1197" s="1248"/>
      <c r="U1197" s="1276"/>
      <c r="V1197" s="1276"/>
      <c r="W1197" s="1276"/>
      <c r="X1197" s="1276"/>
      <c r="Y1197" s="1276"/>
      <c r="Z1197" s="1276"/>
      <c r="AA1197" s="1276"/>
      <c r="AB1197" s="1276"/>
      <c r="AC1197" s="1276"/>
      <c r="AD1197" s="1276"/>
      <c r="AE1197" s="1276"/>
      <c r="AF1197" s="1276"/>
      <c r="AG1197" s="1276"/>
      <c r="AH1197" s="1276"/>
      <c r="AI1197" s="1276"/>
      <c r="AJ1197" s="1276"/>
      <c r="AK1197" s="1276"/>
      <c r="AL1197" s="1276"/>
      <c r="AM1197" s="1276"/>
      <c r="AN1197" s="1276"/>
      <c r="AO1197" s="1276"/>
      <c r="AP1197" s="1276"/>
      <c r="AQ1197" s="1276"/>
      <c r="AR1197" s="1276"/>
      <c r="AS1197" s="1276"/>
    </row>
    <row r="1198" spans="1:45" s="1187" customFormat="1" ht="16.5" hidden="1">
      <c r="A1198" s="1218" t="s">
        <v>555</v>
      </c>
      <c r="B1198" s="1219" t="s">
        <v>42</v>
      </c>
      <c r="C1198" s="1220" t="e">
        <v>#DIV/0!</v>
      </c>
      <c r="D1198" s="1220" t="e">
        <v>#DIV/0!</v>
      </c>
      <c r="E1198" s="1221">
        <v>0</v>
      </c>
      <c r="F1198" s="1222">
        <v>0</v>
      </c>
      <c r="G1198" s="1222">
        <v>0</v>
      </c>
      <c r="H1198" s="1223">
        <v>0</v>
      </c>
      <c r="I1198" s="1222">
        <v>0</v>
      </c>
      <c r="J1198" s="1222">
        <v>0</v>
      </c>
      <c r="K1198" s="1222"/>
      <c r="L1198" s="1222">
        <v>0</v>
      </c>
      <c r="M1198" s="1222">
        <v>0</v>
      </c>
      <c r="N1198" s="1222">
        <v>0</v>
      </c>
      <c r="O1198" s="1222"/>
      <c r="P1198" s="1222">
        <v>0</v>
      </c>
      <c r="Q1198" s="1222">
        <v>0</v>
      </c>
      <c r="R1198" s="1222">
        <v>0</v>
      </c>
      <c r="S1198" s="1224"/>
      <c r="U1198" s="1276"/>
      <c r="V1198" s="1276"/>
      <c r="W1198" s="1276"/>
      <c r="X1198" s="1276"/>
      <c r="Y1198" s="1276"/>
      <c r="Z1198" s="1276"/>
      <c r="AA1198" s="1276"/>
      <c r="AB1198" s="1276"/>
      <c r="AC1198" s="1276"/>
      <c r="AD1198" s="1276"/>
      <c r="AE1198" s="1276"/>
      <c r="AF1198" s="1276"/>
      <c r="AG1198" s="1276"/>
      <c r="AH1198" s="1276"/>
      <c r="AI1198" s="1276"/>
      <c r="AJ1198" s="1276"/>
      <c r="AK1198" s="1276"/>
      <c r="AL1198" s="1276"/>
      <c r="AM1198" s="1276"/>
      <c r="AN1198" s="1276"/>
      <c r="AO1198" s="1276"/>
      <c r="AP1198" s="1276"/>
      <c r="AQ1198" s="1276"/>
      <c r="AR1198" s="1276"/>
      <c r="AS1198" s="1276"/>
    </row>
    <row r="1199" spans="1:45" s="1187" customFormat="1" ht="15.75" hidden="1">
      <c r="A1199" s="1225" t="s">
        <v>552</v>
      </c>
      <c r="B1199" s="1209" t="s">
        <v>42</v>
      </c>
      <c r="C1199" s="1210" t="e">
        <v>#DIV/0!</v>
      </c>
      <c r="D1199" s="1210" t="e">
        <v>#DIV/0!</v>
      </c>
      <c r="E1199" s="1211">
        <v>0</v>
      </c>
      <c r="F1199" s="1210">
        <v>0</v>
      </c>
      <c r="G1199" s="1210">
        <v>0</v>
      </c>
      <c r="H1199" s="1212">
        <v>0</v>
      </c>
      <c r="I1199" s="1210">
        <v>0</v>
      </c>
      <c r="J1199" s="1210" t="s">
        <v>42</v>
      </c>
      <c r="K1199" s="1210"/>
      <c r="L1199" s="1210">
        <v>0</v>
      </c>
      <c r="M1199" s="1210">
        <v>0</v>
      </c>
      <c r="N1199" s="1210" t="s">
        <v>42</v>
      </c>
      <c r="O1199" s="1210"/>
      <c r="P1199" s="1210">
        <v>0</v>
      </c>
      <c r="Q1199" s="1210">
        <v>0</v>
      </c>
      <c r="R1199" s="1210" t="s">
        <v>42</v>
      </c>
      <c r="S1199" s="1213"/>
      <c r="U1199" s="1276"/>
      <c r="V1199" s="1276"/>
      <c r="W1199" s="1276"/>
      <c r="X1199" s="1276"/>
      <c r="Y1199" s="1276"/>
      <c r="Z1199" s="1276"/>
      <c r="AA1199" s="1276"/>
      <c r="AB1199" s="1276"/>
      <c r="AC1199" s="1276"/>
      <c r="AD1199" s="1276"/>
      <c r="AE1199" s="1276"/>
      <c r="AF1199" s="1276"/>
      <c r="AG1199" s="1276"/>
      <c r="AH1199" s="1276"/>
      <c r="AI1199" s="1276"/>
      <c r="AJ1199" s="1276"/>
      <c r="AK1199" s="1276"/>
      <c r="AL1199" s="1276"/>
      <c r="AM1199" s="1276"/>
      <c r="AN1199" s="1276"/>
      <c r="AO1199" s="1276"/>
      <c r="AP1199" s="1276"/>
      <c r="AQ1199" s="1276"/>
      <c r="AR1199" s="1276"/>
      <c r="AS1199" s="1276"/>
    </row>
    <row r="1200" spans="1:45" s="1187" customFormat="1" ht="15.75" hidden="1">
      <c r="A1200" s="1225" t="s">
        <v>553</v>
      </c>
      <c r="B1200" s="1209" t="s">
        <v>42</v>
      </c>
      <c r="C1200" s="1210" t="e">
        <v>#DIV/0!</v>
      </c>
      <c r="D1200" s="1210" t="e">
        <v>#DIV/0!</v>
      </c>
      <c r="E1200" s="1211">
        <v>0</v>
      </c>
      <c r="F1200" s="1210">
        <v>0</v>
      </c>
      <c r="G1200" s="1210">
        <v>0</v>
      </c>
      <c r="H1200" s="1212">
        <v>0</v>
      </c>
      <c r="I1200" s="1210">
        <v>0</v>
      </c>
      <c r="J1200" s="1210" t="s">
        <v>42</v>
      </c>
      <c r="K1200" s="1210"/>
      <c r="L1200" s="1210">
        <v>0</v>
      </c>
      <c r="M1200" s="1210">
        <v>0</v>
      </c>
      <c r="N1200" s="1210" t="s">
        <v>42</v>
      </c>
      <c r="O1200" s="1210"/>
      <c r="P1200" s="1210">
        <v>0</v>
      </c>
      <c r="Q1200" s="1210">
        <v>0</v>
      </c>
      <c r="R1200" s="1210" t="s">
        <v>42</v>
      </c>
      <c r="S1200" s="1213"/>
      <c r="U1200" s="1276"/>
      <c r="V1200" s="1276"/>
      <c r="W1200" s="1276"/>
      <c r="X1200" s="1276"/>
      <c r="Y1200" s="1276"/>
      <c r="Z1200" s="1276"/>
      <c r="AA1200" s="1276"/>
      <c r="AB1200" s="1276"/>
      <c r="AC1200" s="1276"/>
      <c r="AD1200" s="1276"/>
      <c r="AE1200" s="1276"/>
      <c r="AF1200" s="1276"/>
      <c r="AG1200" s="1276"/>
      <c r="AH1200" s="1276"/>
      <c r="AI1200" s="1276"/>
      <c r="AJ1200" s="1276"/>
      <c r="AK1200" s="1276"/>
      <c r="AL1200" s="1276"/>
      <c r="AM1200" s="1276"/>
      <c r="AN1200" s="1276"/>
      <c r="AO1200" s="1276"/>
      <c r="AP1200" s="1276"/>
      <c r="AQ1200" s="1276"/>
      <c r="AR1200" s="1276"/>
      <c r="AS1200" s="1276"/>
    </row>
    <row r="1201" spans="1:45" s="1187" customFormat="1" ht="15.75" hidden="1">
      <c r="A1201" s="1225" t="s">
        <v>554</v>
      </c>
      <c r="B1201" s="1209" t="s">
        <v>42</v>
      </c>
      <c r="C1201" s="1210" t="s">
        <v>42</v>
      </c>
      <c r="D1201" s="1210" t="s">
        <v>42</v>
      </c>
      <c r="E1201" s="1215" t="s">
        <v>42</v>
      </c>
      <c r="F1201" s="1216" t="s">
        <v>42</v>
      </c>
      <c r="G1201" s="1216" t="s">
        <v>42</v>
      </c>
      <c r="H1201" s="1212" t="s">
        <v>42</v>
      </c>
      <c r="I1201" s="1210" t="s">
        <v>42</v>
      </c>
      <c r="J1201" s="1210">
        <v>0</v>
      </c>
      <c r="K1201" s="1210"/>
      <c r="L1201" s="1210" t="s">
        <v>42</v>
      </c>
      <c r="M1201" s="1210" t="s">
        <v>42</v>
      </c>
      <c r="N1201" s="1210">
        <v>0</v>
      </c>
      <c r="O1201" s="1210"/>
      <c r="P1201" s="1210" t="s">
        <v>42</v>
      </c>
      <c r="Q1201" s="1210" t="s">
        <v>42</v>
      </c>
      <c r="R1201" s="1210">
        <v>0</v>
      </c>
      <c r="S1201" s="1213"/>
      <c r="U1201" s="1276"/>
      <c r="V1201" s="1276"/>
      <c r="W1201" s="1276"/>
      <c r="X1201" s="1276"/>
      <c r="Y1201" s="1276"/>
      <c r="Z1201" s="1276"/>
      <c r="AA1201" s="1276"/>
      <c r="AB1201" s="1276"/>
      <c r="AC1201" s="1276"/>
      <c r="AD1201" s="1276"/>
      <c r="AE1201" s="1276"/>
      <c r="AF1201" s="1276"/>
      <c r="AG1201" s="1276"/>
      <c r="AH1201" s="1276"/>
      <c r="AI1201" s="1276"/>
      <c r="AJ1201" s="1276"/>
      <c r="AK1201" s="1276"/>
      <c r="AL1201" s="1276"/>
      <c r="AM1201" s="1276"/>
      <c r="AN1201" s="1276"/>
      <c r="AO1201" s="1276"/>
      <c r="AP1201" s="1276"/>
      <c r="AQ1201" s="1276"/>
      <c r="AR1201" s="1276"/>
      <c r="AS1201" s="1276"/>
    </row>
    <row r="1202" spans="1:45" s="1187" customFormat="1" ht="18.75" hidden="1">
      <c r="A1202" s="1226" t="s">
        <v>621</v>
      </c>
      <c r="B1202" s="1209"/>
      <c r="C1202" s="1227" t="e">
        <v>#DIV/0!</v>
      </c>
      <c r="D1202" s="1227" t="e">
        <v>#DIV/0!</v>
      </c>
      <c r="E1202" s="1215">
        <v>0</v>
      </c>
      <c r="F1202" s="1216">
        <v>0</v>
      </c>
      <c r="G1202" s="1216">
        <v>0</v>
      </c>
      <c r="H1202" s="1228">
        <v>0</v>
      </c>
      <c r="I1202" s="1229">
        <v>0</v>
      </c>
      <c r="J1202" s="1229">
        <v>0</v>
      </c>
      <c r="K1202" s="1229"/>
      <c r="L1202" s="1210">
        <v>0</v>
      </c>
      <c r="M1202" s="1210">
        <v>0</v>
      </c>
      <c r="N1202" s="1210">
        <v>0</v>
      </c>
      <c r="O1202" s="1210"/>
      <c r="P1202" s="1210">
        <v>0</v>
      </c>
      <c r="Q1202" s="1210">
        <v>0</v>
      </c>
      <c r="R1202" s="1210">
        <v>0</v>
      </c>
      <c r="S1202" s="1213"/>
      <c r="U1202" s="1276"/>
      <c r="V1202" s="1276"/>
      <c r="W1202" s="1276"/>
      <c r="X1202" s="1276"/>
      <c r="Y1202" s="1276"/>
      <c r="Z1202" s="1276"/>
      <c r="AA1202" s="1276"/>
      <c r="AB1202" s="1276"/>
      <c r="AC1202" s="1276"/>
      <c r="AD1202" s="1276"/>
      <c r="AE1202" s="1276"/>
      <c r="AF1202" s="1276"/>
      <c r="AG1202" s="1276"/>
      <c r="AH1202" s="1276"/>
      <c r="AI1202" s="1276"/>
      <c r="AJ1202" s="1276"/>
      <c r="AK1202" s="1276"/>
      <c r="AL1202" s="1276"/>
      <c r="AM1202" s="1276"/>
      <c r="AN1202" s="1276"/>
      <c r="AO1202" s="1276"/>
      <c r="AP1202" s="1276"/>
      <c r="AQ1202" s="1276"/>
      <c r="AR1202" s="1276"/>
      <c r="AS1202" s="1276"/>
    </row>
    <row r="1203" spans="1:45" s="1187" customFormat="1" ht="15.75" hidden="1">
      <c r="A1203" s="1225" t="s">
        <v>552</v>
      </c>
      <c r="B1203" s="1209" t="s">
        <v>42</v>
      </c>
      <c r="C1203" s="1210" t="e">
        <v>#DIV/0!</v>
      </c>
      <c r="D1203" s="1210" t="e">
        <v>#DIV/0!</v>
      </c>
      <c r="E1203" s="1230"/>
      <c r="F1203" s="1231"/>
      <c r="G1203" s="1231"/>
      <c r="H1203" s="1232"/>
      <c r="I1203" s="1227"/>
      <c r="J1203" s="1229" t="s">
        <v>42</v>
      </c>
      <c r="K1203" s="1229"/>
      <c r="L1203" s="1227"/>
      <c r="M1203" s="1227"/>
      <c r="N1203" s="1210" t="s">
        <v>42</v>
      </c>
      <c r="O1203" s="1210"/>
      <c r="P1203" s="1210">
        <v>0</v>
      </c>
      <c r="Q1203" s="1210">
        <v>0</v>
      </c>
      <c r="R1203" s="1210" t="s">
        <v>42</v>
      </c>
      <c r="S1203" s="1213"/>
      <c r="U1203" s="1276"/>
      <c r="V1203" s="1276"/>
      <c r="W1203" s="1276"/>
      <c r="X1203" s="1276"/>
      <c r="Y1203" s="1276"/>
      <c r="Z1203" s="1276"/>
      <c r="AA1203" s="1276"/>
      <c r="AB1203" s="1276"/>
      <c r="AC1203" s="1276"/>
      <c r="AD1203" s="1276"/>
      <c r="AE1203" s="1276"/>
      <c r="AF1203" s="1276"/>
      <c r="AG1203" s="1276"/>
      <c r="AH1203" s="1276"/>
      <c r="AI1203" s="1276"/>
      <c r="AJ1203" s="1276"/>
      <c r="AK1203" s="1276"/>
      <c r="AL1203" s="1276"/>
      <c r="AM1203" s="1276"/>
      <c r="AN1203" s="1276"/>
      <c r="AO1203" s="1276"/>
      <c r="AP1203" s="1276"/>
      <c r="AQ1203" s="1276"/>
      <c r="AR1203" s="1276"/>
      <c r="AS1203" s="1276"/>
    </row>
    <row r="1204" spans="1:45" s="1187" customFormat="1" ht="15.75" hidden="1">
      <c r="A1204" s="1225" t="s">
        <v>553</v>
      </c>
      <c r="B1204" s="1209" t="s">
        <v>42</v>
      </c>
      <c r="C1204" s="1210" t="e">
        <v>#DIV/0!</v>
      </c>
      <c r="D1204" s="1210" t="e">
        <v>#DIV/0!</v>
      </c>
      <c r="E1204" s="1230"/>
      <c r="F1204" s="1231"/>
      <c r="G1204" s="1231"/>
      <c r="H1204" s="1232"/>
      <c r="I1204" s="1227"/>
      <c r="J1204" s="1229" t="s">
        <v>42</v>
      </c>
      <c r="K1204" s="1229"/>
      <c r="L1204" s="1227"/>
      <c r="M1204" s="1227"/>
      <c r="N1204" s="1210" t="s">
        <v>42</v>
      </c>
      <c r="O1204" s="1210"/>
      <c r="P1204" s="1210">
        <v>0</v>
      </c>
      <c r="Q1204" s="1210">
        <v>0</v>
      </c>
      <c r="R1204" s="1210" t="s">
        <v>42</v>
      </c>
      <c r="S1204" s="1213"/>
      <c r="U1204" s="1276"/>
      <c r="V1204" s="1276"/>
      <c r="W1204" s="1276"/>
      <c r="X1204" s="1276"/>
      <c r="Y1204" s="1276"/>
      <c r="Z1204" s="1276"/>
      <c r="AA1204" s="1276"/>
      <c r="AB1204" s="1276"/>
      <c r="AC1204" s="1276"/>
      <c r="AD1204" s="1276"/>
      <c r="AE1204" s="1276"/>
      <c r="AF1204" s="1276"/>
      <c r="AG1204" s="1276"/>
      <c r="AH1204" s="1276"/>
      <c r="AI1204" s="1276"/>
      <c r="AJ1204" s="1276"/>
      <c r="AK1204" s="1276"/>
      <c r="AL1204" s="1276"/>
      <c r="AM1204" s="1276"/>
      <c r="AN1204" s="1276"/>
      <c r="AO1204" s="1276"/>
      <c r="AP1204" s="1276"/>
      <c r="AQ1204" s="1276"/>
      <c r="AR1204" s="1276"/>
      <c r="AS1204" s="1276"/>
    </row>
    <row r="1205" spans="1:45" s="1187" customFormat="1" ht="15.75" hidden="1">
      <c r="A1205" s="1225" t="s">
        <v>554</v>
      </c>
      <c r="B1205" s="1209" t="s">
        <v>42</v>
      </c>
      <c r="C1205" s="1210" t="s">
        <v>42</v>
      </c>
      <c r="D1205" s="1210" t="s">
        <v>42</v>
      </c>
      <c r="E1205" s="1215" t="s">
        <v>42</v>
      </c>
      <c r="F1205" s="1216" t="s">
        <v>42</v>
      </c>
      <c r="G1205" s="1216" t="s">
        <v>42</v>
      </c>
      <c r="H1205" s="1212" t="s">
        <v>42</v>
      </c>
      <c r="I1205" s="1210" t="s">
        <v>42</v>
      </c>
      <c r="J1205" s="1227"/>
      <c r="K1205" s="1229"/>
      <c r="L1205" s="1210" t="s">
        <v>42</v>
      </c>
      <c r="M1205" s="1210" t="s">
        <v>42</v>
      </c>
      <c r="N1205" s="1227"/>
      <c r="O1205" s="1210"/>
      <c r="P1205" s="1210" t="s">
        <v>42</v>
      </c>
      <c r="Q1205" s="1210" t="s">
        <v>42</v>
      </c>
      <c r="R1205" s="1210">
        <v>0</v>
      </c>
      <c r="S1205" s="1213"/>
      <c r="U1205" s="1276"/>
      <c r="V1205" s="1276"/>
      <c r="W1205" s="1276"/>
      <c r="X1205" s="1276"/>
      <c r="Y1205" s="1276"/>
      <c r="Z1205" s="1276"/>
      <c r="AA1205" s="1276"/>
      <c r="AB1205" s="1276"/>
      <c r="AC1205" s="1276"/>
      <c r="AD1205" s="1276"/>
      <c r="AE1205" s="1276"/>
      <c r="AF1205" s="1276"/>
      <c r="AG1205" s="1276"/>
      <c r="AH1205" s="1276"/>
      <c r="AI1205" s="1276"/>
      <c r="AJ1205" s="1276"/>
      <c r="AK1205" s="1276"/>
      <c r="AL1205" s="1276"/>
      <c r="AM1205" s="1276"/>
      <c r="AN1205" s="1276"/>
      <c r="AO1205" s="1276"/>
      <c r="AP1205" s="1276"/>
      <c r="AQ1205" s="1276"/>
      <c r="AR1205" s="1276"/>
      <c r="AS1205" s="1276"/>
    </row>
    <row r="1206" spans="1:45" s="1187" customFormat="1" ht="18.75" hidden="1">
      <c r="A1206" s="1226" t="s">
        <v>621</v>
      </c>
      <c r="B1206" s="1209"/>
      <c r="C1206" s="1227" t="e">
        <v>#DIV/0!</v>
      </c>
      <c r="D1206" s="1227" t="e">
        <v>#DIV/0!</v>
      </c>
      <c r="E1206" s="1215">
        <v>0</v>
      </c>
      <c r="F1206" s="1216">
        <v>0</v>
      </c>
      <c r="G1206" s="1216">
        <v>0</v>
      </c>
      <c r="H1206" s="1212">
        <v>0</v>
      </c>
      <c r="I1206" s="1210">
        <v>0</v>
      </c>
      <c r="J1206" s="1210">
        <v>0</v>
      </c>
      <c r="K1206" s="1210"/>
      <c r="L1206" s="1210">
        <v>0</v>
      </c>
      <c r="M1206" s="1210">
        <v>0</v>
      </c>
      <c r="N1206" s="1210">
        <v>0</v>
      </c>
      <c r="O1206" s="1210"/>
      <c r="P1206" s="1210">
        <v>0</v>
      </c>
      <c r="Q1206" s="1210">
        <v>0</v>
      </c>
      <c r="R1206" s="1210">
        <v>0</v>
      </c>
      <c r="S1206" s="1213"/>
      <c r="U1206" s="1276"/>
      <c r="V1206" s="1276"/>
      <c r="W1206" s="1276"/>
      <c r="X1206" s="1276"/>
      <c r="Y1206" s="1276"/>
      <c r="Z1206" s="1276"/>
      <c r="AA1206" s="1276"/>
      <c r="AB1206" s="1276"/>
      <c r="AC1206" s="1276"/>
      <c r="AD1206" s="1276"/>
      <c r="AE1206" s="1276"/>
      <c r="AF1206" s="1276"/>
      <c r="AG1206" s="1276"/>
      <c r="AH1206" s="1276"/>
      <c r="AI1206" s="1276"/>
      <c r="AJ1206" s="1276"/>
      <c r="AK1206" s="1276"/>
      <c r="AL1206" s="1276"/>
      <c r="AM1206" s="1276"/>
      <c r="AN1206" s="1276"/>
      <c r="AO1206" s="1276"/>
      <c r="AP1206" s="1276"/>
      <c r="AQ1206" s="1276"/>
      <c r="AR1206" s="1276"/>
      <c r="AS1206" s="1276"/>
    </row>
    <row r="1207" spans="1:45" s="1187" customFormat="1" ht="15.75" hidden="1">
      <c r="A1207" s="1225" t="s">
        <v>552</v>
      </c>
      <c r="B1207" s="1209" t="s">
        <v>42</v>
      </c>
      <c r="C1207" s="1210" t="e">
        <v>#DIV/0!</v>
      </c>
      <c r="D1207" s="1210" t="e">
        <v>#DIV/0!</v>
      </c>
      <c r="E1207" s="1230"/>
      <c r="F1207" s="1231"/>
      <c r="G1207" s="1231"/>
      <c r="H1207" s="1232"/>
      <c r="I1207" s="1227"/>
      <c r="J1207" s="1210" t="s">
        <v>42</v>
      </c>
      <c r="K1207" s="1210"/>
      <c r="L1207" s="1227"/>
      <c r="M1207" s="1227"/>
      <c r="N1207" s="1210" t="s">
        <v>42</v>
      </c>
      <c r="O1207" s="1210"/>
      <c r="P1207" s="1210">
        <v>0</v>
      </c>
      <c r="Q1207" s="1210">
        <v>0</v>
      </c>
      <c r="R1207" s="1210" t="s">
        <v>42</v>
      </c>
      <c r="S1207" s="1213"/>
      <c r="U1207" s="1276"/>
      <c r="V1207" s="1276"/>
      <c r="W1207" s="1276"/>
      <c r="X1207" s="1276"/>
      <c r="Y1207" s="1276"/>
      <c r="Z1207" s="1276"/>
      <c r="AA1207" s="1276"/>
      <c r="AB1207" s="1276"/>
      <c r="AC1207" s="1276"/>
      <c r="AD1207" s="1276"/>
      <c r="AE1207" s="1276"/>
      <c r="AF1207" s="1276"/>
      <c r="AG1207" s="1276"/>
      <c r="AH1207" s="1276"/>
      <c r="AI1207" s="1276"/>
      <c r="AJ1207" s="1276"/>
      <c r="AK1207" s="1276"/>
      <c r="AL1207" s="1276"/>
      <c r="AM1207" s="1276"/>
      <c r="AN1207" s="1276"/>
      <c r="AO1207" s="1276"/>
      <c r="AP1207" s="1276"/>
      <c r="AQ1207" s="1276"/>
      <c r="AR1207" s="1276"/>
      <c r="AS1207" s="1276"/>
    </row>
    <row r="1208" spans="1:45" s="1187" customFormat="1" ht="15.75" hidden="1">
      <c r="A1208" s="1225" t="s">
        <v>553</v>
      </c>
      <c r="B1208" s="1209" t="s">
        <v>42</v>
      </c>
      <c r="C1208" s="1210" t="e">
        <v>#DIV/0!</v>
      </c>
      <c r="D1208" s="1210" t="e">
        <v>#DIV/0!</v>
      </c>
      <c r="E1208" s="1230"/>
      <c r="F1208" s="1231"/>
      <c r="G1208" s="1231"/>
      <c r="H1208" s="1232"/>
      <c r="I1208" s="1227"/>
      <c r="J1208" s="1210" t="s">
        <v>42</v>
      </c>
      <c r="K1208" s="1210"/>
      <c r="L1208" s="1227"/>
      <c r="M1208" s="1227"/>
      <c r="N1208" s="1210" t="s">
        <v>42</v>
      </c>
      <c r="O1208" s="1210"/>
      <c r="P1208" s="1210">
        <v>0</v>
      </c>
      <c r="Q1208" s="1210">
        <v>0</v>
      </c>
      <c r="R1208" s="1210" t="s">
        <v>42</v>
      </c>
      <c r="S1208" s="1213"/>
      <c r="U1208" s="1276"/>
      <c r="V1208" s="1276"/>
      <c r="W1208" s="1276"/>
      <c r="X1208" s="1276"/>
      <c r="Y1208" s="1276"/>
      <c r="Z1208" s="1276"/>
      <c r="AA1208" s="1276"/>
      <c r="AB1208" s="1276"/>
      <c r="AC1208" s="1276"/>
      <c r="AD1208" s="1276"/>
      <c r="AE1208" s="1276"/>
      <c r="AF1208" s="1276"/>
      <c r="AG1208" s="1276"/>
      <c r="AH1208" s="1276"/>
      <c r="AI1208" s="1276"/>
      <c r="AJ1208" s="1276"/>
      <c r="AK1208" s="1276"/>
      <c r="AL1208" s="1276"/>
      <c r="AM1208" s="1276"/>
      <c r="AN1208" s="1276"/>
      <c r="AO1208" s="1276"/>
      <c r="AP1208" s="1276"/>
      <c r="AQ1208" s="1276"/>
      <c r="AR1208" s="1276"/>
      <c r="AS1208" s="1276"/>
    </row>
    <row r="1209" spans="1:45" s="1187" customFormat="1" ht="15.75" hidden="1">
      <c r="A1209" s="1225" t="s">
        <v>554</v>
      </c>
      <c r="B1209" s="1209" t="s">
        <v>42</v>
      </c>
      <c r="C1209" s="1210" t="s">
        <v>42</v>
      </c>
      <c r="D1209" s="1210" t="s">
        <v>42</v>
      </c>
      <c r="E1209" s="1215" t="s">
        <v>42</v>
      </c>
      <c r="F1209" s="1216" t="s">
        <v>42</v>
      </c>
      <c r="G1209" s="1216" t="s">
        <v>42</v>
      </c>
      <c r="H1209" s="1212" t="s">
        <v>42</v>
      </c>
      <c r="I1209" s="1210" t="s">
        <v>42</v>
      </c>
      <c r="J1209" s="1227"/>
      <c r="K1209" s="1210"/>
      <c r="L1209" s="1210" t="s">
        <v>42</v>
      </c>
      <c r="M1209" s="1210" t="s">
        <v>42</v>
      </c>
      <c r="N1209" s="1227"/>
      <c r="O1209" s="1210"/>
      <c r="P1209" s="1210" t="s">
        <v>42</v>
      </c>
      <c r="Q1209" s="1210" t="s">
        <v>42</v>
      </c>
      <c r="R1209" s="1210">
        <v>0</v>
      </c>
      <c r="S1209" s="1213"/>
      <c r="U1209" s="1276"/>
      <c r="V1209" s="1276"/>
      <c r="W1209" s="1276"/>
      <c r="X1209" s="1276"/>
      <c r="Y1209" s="1276"/>
      <c r="Z1209" s="1276"/>
      <c r="AA1209" s="1276"/>
      <c r="AB1209" s="1276"/>
      <c r="AC1209" s="1276"/>
      <c r="AD1209" s="1276"/>
      <c r="AE1209" s="1276"/>
      <c r="AF1209" s="1276"/>
      <c r="AG1209" s="1276"/>
      <c r="AH1209" s="1276"/>
      <c r="AI1209" s="1276"/>
      <c r="AJ1209" s="1276"/>
      <c r="AK1209" s="1276"/>
      <c r="AL1209" s="1276"/>
      <c r="AM1209" s="1276"/>
      <c r="AN1209" s="1276"/>
      <c r="AO1209" s="1276"/>
      <c r="AP1209" s="1276"/>
      <c r="AQ1209" s="1276"/>
      <c r="AR1209" s="1276"/>
      <c r="AS1209" s="1276"/>
    </row>
    <row r="1210" spans="1:45" s="1187" customFormat="1" ht="18.75" hidden="1">
      <c r="A1210" s="1226" t="s">
        <v>621</v>
      </c>
      <c r="B1210" s="1209"/>
      <c r="C1210" s="1227" t="e">
        <v>#DIV/0!</v>
      </c>
      <c r="D1210" s="1227" t="e">
        <v>#DIV/0!</v>
      </c>
      <c r="E1210" s="1215">
        <v>0</v>
      </c>
      <c r="F1210" s="1216">
        <v>0</v>
      </c>
      <c r="G1210" s="1216">
        <v>0</v>
      </c>
      <c r="H1210" s="1212">
        <v>0</v>
      </c>
      <c r="I1210" s="1210">
        <v>0</v>
      </c>
      <c r="J1210" s="1210">
        <v>0</v>
      </c>
      <c r="K1210" s="1210"/>
      <c r="L1210" s="1210">
        <v>0</v>
      </c>
      <c r="M1210" s="1210">
        <v>0</v>
      </c>
      <c r="N1210" s="1210">
        <v>0</v>
      </c>
      <c r="O1210" s="1210"/>
      <c r="P1210" s="1210">
        <v>0</v>
      </c>
      <c r="Q1210" s="1210">
        <v>0</v>
      </c>
      <c r="R1210" s="1210">
        <v>0</v>
      </c>
      <c r="S1210" s="1213"/>
      <c r="U1210" s="1276"/>
      <c r="V1210" s="1276"/>
      <c r="W1210" s="1276"/>
      <c r="X1210" s="1276"/>
      <c r="Y1210" s="1276"/>
      <c r="Z1210" s="1276"/>
      <c r="AA1210" s="1276"/>
      <c r="AB1210" s="1276"/>
      <c r="AC1210" s="1276"/>
      <c r="AD1210" s="1276"/>
      <c r="AE1210" s="1276"/>
      <c r="AF1210" s="1276"/>
      <c r="AG1210" s="1276"/>
      <c r="AH1210" s="1276"/>
      <c r="AI1210" s="1276"/>
      <c r="AJ1210" s="1276"/>
      <c r="AK1210" s="1276"/>
      <c r="AL1210" s="1276"/>
      <c r="AM1210" s="1276"/>
      <c r="AN1210" s="1276"/>
      <c r="AO1210" s="1276"/>
      <c r="AP1210" s="1276"/>
      <c r="AQ1210" s="1276"/>
      <c r="AR1210" s="1276"/>
      <c r="AS1210" s="1276"/>
    </row>
    <row r="1211" spans="1:45" s="1187" customFormat="1" ht="15.75" hidden="1">
      <c r="A1211" s="1225" t="s">
        <v>552</v>
      </c>
      <c r="B1211" s="1209" t="s">
        <v>42</v>
      </c>
      <c r="C1211" s="1210" t="e">
        <v>#DIV/0!</v>
      </c>
      <c r="D1211" s="1210" t="e">
        <v>#DIV/0!</v>
      </c>
      <c r="E1211" s="1230"/>
      <c r="F1211" s="1231"/>
      <c r="G1211" s="1231"/>
      <c r="H1211" s="1232"/>
      <c r="I1211" s="1227"/>
      <c r="J1211" s="1210" t="s">
        <v>42</v>
      </c>
      <c r="K1211" s="1210"/>
      <c r="L1211" s="1227"/>
      <c r="M1211" s="1227"/>
      <c r="N1211" s="1210" t="s">
        <v>42</v>
      </c>
      <c r="O1211" s="1210"/>
      <c r="P1211" s="1210">
        <v>0</v>
      </c>
      <c r="Q1211" s="1210">
        <v>0</v>
      </c>
      <c r="R1211" s="1210" t="s">
        <v>42</v>
      </c>
      <c r="S1211" s="1213"/>
      <c r="U1211" s="1276"/>
      <c r="V1211" s="1276"/>
      <c r="W1211" s="1276"/>
      <c r="X1211" s="1276"/>
      <c r="Y1211" s="1276"/>
      <c r="Z1211" s="1276"/>
      <c r="AA1211" s="1276"/>
      <c r="AB1211" s="1276"/>
      <c r="AC1211" s="1276"/>
      <c r="AD1211" s="1276"/>
      <c r="AE1211" s="1276"/>
      <c r="AF1211" s="1276"/>
      <c r="AG1211" s="1276"/>
      <c r="AH1211" s="1276"/>
      <c r="AI1211" s="1276"/>
      <c r="AJ1211" s="1276"/>
      <c r="AK1211" s="1276"/>
      <c r="AL1211" s="1276"/>
      <c r="AM1211" s="1276"/>
      <c r="AN1211" s="1276"/>
      <c r="AO1211" s="1276"/>
      <c r="AP1211" s="1276"/>
      <c r="AQ1211" s="1276"/>
      <c r="AR1211" s="1276"/>
      <c r="AS1211" s="1276"/>
    </row>
    <row r="1212" spans="1:45" s="1187" customFormat="1" ht="15.75" hidden="1">
      <c r="A1212" s="1225" t="s">
        <v>553</v>
      </c>
      <c r="B1212" s="1209" t="s">
        <v>42</v>
      </c>
      <c r="C1212" s="1210" t="e">
        <v>#DIV/0!</v>
      </c>
      <c r="D1212" s="1210" t="e">
        <v>#DIV/0!</v>
      </c>
      <c r="E1212" s="1230"/>
      <c r="F1212" s="1231"/>
      <c r="G1212" s="1231"/>
      <c r="H1212" s="1232"/>
      <c r="I1212" s="1227"/>
      <c r="J1212" s="1210" t="s">
        <v>42</v>
      </c>
      <c r="K1212" s="1210"/>
      <c r="L1212" s="1227"/>
      <c r="M1212" s="1227"/>
      <c r="N1212" s="1210" t="s">
        <v>42</v>
      </c>
      <c r="O1212" s="1210"/>
      <c r="P1212" s="1210">
        <v>0</v>
      </c>
      <c r="Q1212" s="1210">
        <v>0</v>
      </c>
      <c r="R1212" s="1210" t="s">
        <v>42</v>
      </c>
      <c r="S1212" s="1213"/>
      <c r="U1212" s="1276"/>
      <c r="V1212" s="1276"/>
      <c r="W1212" s="1276"/>
      <c r="X1212" s="1276"/>
      <c r="Y1212" s="1276"/>
      <c r="Z1212" s="1276"/>
      <c r="AA1212" s="1276"/>
      <c r="AB1212" s="1276"/>
      <c r="AC1212" s="1276"/>
      <c r="AD1212" s="1276"/>
      <c r="AE1212" s="1276"/>
      <c r="AF1212" s="1276"/>
      <c r="AG1212" s="1276"/>
      <c r="AH1212" s="1276"/>
      <c r="AI1212" s="1276"/>
      <c r="AJ1212" s="1276"/>
      <c r="AK1212" s="1276"/>
      <c r="AL1212" s="1276"/>
      <c r="AM1212" s="1276"/>
      <c r="AN1212" s="1276"/>
      <c r="AO1212" s="1276"/>
      <c r="AP1212" s="1276"/>
      <c r="AQ1212" s="1276"/>
      <c r="AR1212" s="1276"/>
      <c r="AS1212" s="1276"/>
    </row>
    <row r="1213" spans="1:45" s="1187" customFormat="1" ht="15.75" hidden="1">
      <c r="A1213" s="1225" t="s">
        <v>554</v>
      </c>
      <c r="B1213" s="1209" t="s">
        <v>42</v>
      </c>
      <c r="C1213" s="1210" t="s">
        <v>42</v>
      </c>
      <c r="D1213" s="1210" t="s">
        <v>42</v>
      </c>
      <c r="E1213" s="1215" t="s">
        <v>42</v>
      </c>
      <c r="F1213" s="1216" t="s">
        <v>42</v>
      </c>
      <c r="G1213" s="1216" t="s">
        <v>42</v>
      </c>
      <c r="H1213" s="1212" t="s">
        <v>42</v>
      </c>
      <c r="I1213" s="1210" t="s">
        <v>42</v>
      </c>
      <c r="J1213" s="1227"/>
      <c r="K1213" s="1210"/>
      <c r="L1213" s="1210" t="s">
        <v>42</v>
      </c>
      <c r="M1213" s="1210" t="s">
        <v>42</v>
      </c>
      <c r="N1213" s="1227"/>
      <c r="O1213" s="1210"/>
      <c r="P1213" s="1210" t="s">
        <v>42</v>
      </c>
      <c r="Q1213" s="1210" t="s">
        <v>42</v>
      </c>
      <c r="R1213" s="1210">
        <v>0</v>
      </c>
      <c r="S1213" s="1213"/>
      <c r="U1213" s="1276"/>
      <c r="V1213" s="1276"/>
      <c r="W1213" s="1276"/>
      <c r="X1213" s="1276"/>
      <c r="Y1213" s="1276"/>
      <c r="Z1213" s="1276"/>
      <c r="AA1213" s="1276"/>
      <c r="AB1213" s="1276"/>
      <c r="AC1213" s="1276"/>
      <c r="AD1213" s="1276"/>
      <c r="AE1213" s="1276"/>
      <c r="AF1213" s="1276"/>
      <c r="AG1213" s="1276"/>
      <c r="AH1213" s="1276"/>
      <c r="AI1213" s="1276"/>
      <c r="AJ1213" s="1276"/>
      <c r="AK1213" s="1276"/>
      <c r="AL1213" s="1276"/>
      <c r="AM1213" s="1276"/>
      <c r="AN1213" s="1276"/>
      <c r="AO1213" s="1276"/>
      <c r="AP1213" s="1276"/>
      <c r="AQ1213" s="1276"/>
      <c r="AR1213" s="1276"/>
      <c r="AS1213" s="1276"/>
    </row>
    <row r="1214" spans="1:45" s="1187" customFormat="1" ht="18.75" hidden="1">
      <c r="A1214" s="1226" t="s">
        <v>621</v>
      </c>
      <c r="B1214" s="1209"/>
      <c r="C1214" s="1227" t="e">
        <v>#DIV/0!</v>
      </c>
      <c r="D1214" s="1227" t="e">
        <v>#DIV/0!</v>
      </c>
      <c r="E1214" s="1215">
        <v>0</v>
      </c>
      <c r="F1214" s="1216">
        <v>0</v>
      </c>
      <c r="G1214" s="1216">
        <v>0</v>
      </c>
      <c r="H1214" s="1212">
        <v>0</v>
      </c>
      <c r="I1214" s="1210">
        <v>0</v>
      </c>
      <c r="J1214" s="1210">
        <v>0</v>
      </c>
      <c r="K1214" s="1210"/>
      <c r="L1214" s="1210">
        <v>0</v>
      </c>
      <c r="M1214" s="1210">
        <v>0</v>
      </c>
      <c r="N1214" s="1210">
        <v>0</v>
      </c>
      <c r="O1214" s="1210"/>
      <c r="P1214" s="1210">
        <v>0</v>
      </c>
      <c r="Q1214" s="1210">
        <v>0</v>
      </c>
      <c r="R1214" s="1210">
        <v>0</v>
      </c>
      <c r="S1214" s="1213"/>
      <c r="U1214" s="1276"/>
      <c r="V1214" s="1276"/>
      <c r="W1214" s="1276"/>
      <c r="X1214" s="1276"/>
      <c r="Y1214" s="1276"/>
      <c r="Z1214" s="1276"/>
      <c r="AA1214" s="1276"/>
      <c r="AB1214" s="1276"/>
      <c r="AC1214" s="1276"/>
      <c r="AD1214" s="1276"/>
      <c r="AE1214" s="1276"/>
      <c r="AF1214" s="1276"/>
      <c r="AG1214" s="1276"/>
      <c r="AH1214" s="1276"/>
      <c r="AI1214" s="1276"/>
      <c r="AJ1214" s="1276"/>
      <c r="AK1214" s="1276"/>
      <c r="AL1214" s="1276"/>
      <c r="AM1214" s="1276"/>
      <c r="AN1214" s="1276"/>
      <c r="AO1214" s="1276"/>
      <c r="AP1214" s="1276"/>
      <c r="AQ1214" s="1276"/>
      <c r="AR1214" s="1276"/>
      <c r="AS1214" s="1276"/>
    </row>
    <row r="1215" spans="1:45" s="1187" customFormat="1" ht="15.75" hidden="1">
      <c r="A1215" s="1225" t="s">
        <v>552</v>
      </c>
      <c r="B1215" s="1209" t="s">
        <v>42</v>
      </c>
      <c r="C1215" s="1210" t="e">
        <v>#DIV/0!</v>
      </c>
      <c r="D1215" s="1210" t="e">
        <v>#DIV/0!</v>
      </c>
      <c r="E1215" s="1230"/>
      <c r="F1215" s="1231"/>
      <c r="G1215" s="1231"/>
      <c r="H1215" s="1232"/>
      <c r="I1215" s="1227"/>
      <c r="J1215" s="1210" t="s">
        <v>42</v>
      </c>
      <c r="K1215" s="1210"/>
      <c r="L1215" s="1227"/>
      <c r="M1215" s="1227"/>
      <c r="N1215" s="1210" t="s">
        <v>42</v>
      </c>
      <c r="O1215" s="1210"/>
      <c r="P1215" s="1210">
        <v>0</v>
      </c>
      <c r="Q1215" s="1210">
        <v>0</v>
      </c>
      <c r="R1215" s="1210" t="s">
        <v>42</v>
      </c>
      <c r="S1215" s="1213"/>
      <c r="U1215" s="1276"/>
      <c r="V1215" s="1276"/>
      <c r="W1215" s="1276"/>
      <c r="X1215" s="1276"/>
      <c r="Y1215" s="1276"/>
      <c r="Z1215" s="1276"/>
      <c r="AA1215" s="1276"/>
      <c r="AB1215" s="1276"/>
      <c r="AC1215" s="1276"/>
      <c r="AD1215" s="1276"/>
      <c r="AE1215" s="1276"/>
      <c r="AF1215" s="1276"/>
      <c r="AG1215" s="1276"/>
      <c r="AH1215" s="1276"/>
      <c r="AI1215" s="1276"/>
      <c r="AJ1215" s="1276"/>
      <c r="AK1215" s="1276"/>
      <c r="AL1215" s="1276"/>
      <c r="AM1215" s="1276"/>
      <c r="AN1215" s="1276"/>
      <c r="AO1215" s="1276"/>
      <c r="AP1215" s="1276"/>
      <c r="AQ1215" s="1276"/>
      <c r="AR1215" s="1276"/>
      <c r="AS1215" s="1276"/>
    </row>
    <row r="1216" spans="1:45" s="1187" customFormat="1" ht="15.75" hidden="1">
      <c r="A1216" s="1225" t="s">
        <v>553</v>
      </c>
      <c r="B1216" s="1209" t="s">
        <v>42</v>
      </c>
      <c r="C1216" s="1210" t="e">
        <v>#DIV/0!</v>
      </c>
      <c r="D1216" s="1210" t="e">
        <v>#DIV/0!</v>
      </c>
      <c r="E1216" s="1230"/>
      <c r="F1216" s="1231"/>
      <c r="G1216" s="1231"/>
      <c r="H1216" s="1232"/>
      <c r="I1216" s="1227"/>
      <c r="J1216" s="1210" t="s">
        <v>42</v>
      </c>
      <c r="K1216" s="1210"/>
      <c r="L1216" s="1227"/>
      <c r="M1216" s="1227"/>
      <c r="N1216" s="1210" t="s">
        <v>42</v>
      </c>
      <c r="O1216" s="1210"/>
      <c r="P1216" s="1210">
        <v>0</v>
      </c>
      <c r="Q1216" s="1210">
        <v>0</v>
      </c>
      <c r="R1216" s="1210" t="s">
        <v>42</v>
      </c>
      <c r="S1216" s="1213"/>
      <c r="U1216" s="1276"/>
      <c r="V1216" s="1276"/>
      <c r="W1216" s="1276"/>
      <c r="X1216" s="1276"/>
      <c r="Y1216" s="1276"/>
      <c r="Z1216" s="1276"/>
      <c r="AA1216" s="1276"/>
      <c r="AB1216" s="1276"/>
      <c r="AC1216" s="1276"/>
      <c r="AD1216" s="1276"/>
      <c r="AE1216" s="1276"/>
      <c r="AF1216" s="1276"/>
      <c r="AG1216" s="1276"/>
      <c r="AH1216" s="1276"/>
      <c r="AI1216" s="1276"/>
      <c r="AJ1216" s="1276"/>
      <c r="AK1216" s="1276"/>
      <c r="AL1216" s="1276"/>
      <c r="AM1216" s="1276"/>
      <c r="AN1216" s="1276"/>
      <c r="AO1216" s="1276"/>
      <c r="AP1216" s="1276"/>
      <c r="AQ1216" s="1276"/>
      <c r="AR1216" s="1276"/>
      <c r="AS1216" s="1276"/>
    </row>
    <row r="1217" spans="1:45" s="1187" customFormat="1" ht="15.75" hidden="1">
      <c r="A1217" s="1225" t="s">
        <v>554</v>
      </c>
      <c r="B1217" s="1209" t="s">
        <v>42</v>
      </c>
      <c r="C1217" s="1210" t="s">
        <v>42</v>
      </c>
      <c r="D1217" s="1210" t="s">
        <v>42</v>
      </c>
      <c r="E1217" s="1215" t="s">
        <v>42</v>
      </c>
      <c r="F1217" s="1216" t="s">
        <v>42</v>
      </c>
      <c r="G1217" s="1216" t="s">
        <v>42</v>
      </c>
      <c r="H1217" s="1212" t="s">
        <v>42</v>
      </c>
      <c r="I1217" s="1210" t="s">
        <v>42</v>
      </c>
      <c r="J1217" s="1227"/>
      <c r="K1217" s="1210"/>
      <c r="L1217" s="1210" t="s">
        <v>42</v>
      </c>
      <c r="M1217" s="1210" t="s">
        <v>42</v>
      </c>
      <c r="N1217" s="1227"/>
      <c r="O1217" s="1210"/>
      <c r="P1217" s="1210" t="s">
        <v>42</v>
      </c>
      <c r="Q1217" s="1210" t="s">
        <v>42</v>
      </c>
      <c r="R1217" s="1210">
        <v>0</v>
      </c>
      <c r="S1217" s="1213"/>
      <c r="U1217" s="1276"/>
      <c r="V1217" s="1276"/>
      <c r="W1217" s="1276"/>
      <c r="X1217" s="1276"/>
      <c r="Y1217" s="1276"/>
      <c r="Z1217" s="1276"/>
      <c r="AA1217" s="1276"/>
      <c r="AB1217" s="1276"/>
      <c r="AC1217" s="1276"/>
      <c r="AD1217" s="1276"/>
      <c r="AE1217" s="1276"/>
      <c r="AF1217" s="1276"/>
      <c r="AG1217" s="1276"/>
      <c r="AH1217" s="1276"/>
      <c r="AI1217" s="1276"/>
      <c r="AJ1217" s="1276"/>
      <c r="AK1217" s="1276"/>
      <c r="AL1217" s="1276"/>
      <c r="AM1217" s="1276"/>
      <c r="AN1217" s="1276"/>
      <c r="AO1217" s="1276"/>
      <c r="AP1217" s="1276"/>
      <c r="AQ1217" s="1276"/>
      <c r="AR1217" s="1276"/>
      <c r="AS1217" s="1276"/>
    </row>
    <row r="1218" spans="1:45" s="1187" customFormat="1" ht="18.75" hidden="1">
      <c r="A1218" s="1226" t="s">
        <v>621</v>
      </c>
      <c r="B1218" s="1209"/>
      <c r="C1218" s="1227" t="e">
        <v>#DIV/0!</v>
      </c>
      <c r="D1218" s="1227" t="e">
        <v>#DIV/0!</v>
      </c>
      <c r="E1218" s="1215">
        <v>0</v>
      </c>
      <c r="F1218" s="1216">
        <v>0</v>
      </c>
      <c r="G1218" s="1216">
        <v>0</v>
      </c>
      <c r="H1218" s="1212">
        <v>0</v>
      </c>
      <c r="I1218" s="1210">
        <v>0</v>
      </c>
      <c r="J1218" s="1210">
        <v>0</v>
      </c>
      <c r="K1218" s="1210"/>
      <c r="L1218" s="1210">
        <v>0</v>
      </c>
      <c r="M1218" s="1210">
        <v>0</v>
      </c>
      <c r="N1218" s="1210">
        <v>0</v>
      </c>
      <c r="O1218" s="1210"/>
      <c r="P1218" s="1210">
        <v>0</v>
      </c>
      <c r="Q1218" s="1210">
        <v>0</v>
      </c>
      <c r="R1218" s="1210">
        <v>0</v>
      </c>
      <c r="S1218" s="1213"/>
      <c r="U1218" s="1276"/>
      <c r="V1218" s="1276"/>
      <c r="W1218" s="1276"/>
      <c r="X1218" s="1276"/>
      <c r="Y1218" s="1276"/>
      <c r="Z1218" s="1276"/>
      <c r="AA1218" s="1276"/>
      <c r="AB1218" s="1276"/>
      <c r="AC1218" s="1276"/>
      <c r="AD1218" s="1276"/>
      <c r="AE1218" s="1276"/>
      <c r="AF1218" s="1276"/>
      <c r="AG1218" s="1276"/>
      <c r="AH1218" s="1276"/>
      <c r="AI1218" s="1276"/>
      <c r="AJ1218" s="1276"/>
      <c r="AK1218" s="1276"/>
      <c r="AL1218" s="1276"/>
      <c r="AM1218" s="1276"/>
      <c r="AN1218" s="1276"/>
      <c r="AO1218" s="1276"/>
      <c r="AP1218" s="1276"/>
      <c r="AQ1218" s="1276"/>
      <c r="AR1218" s="1276"/>
      <c r="AS1218" s="1276"/>
    </row>
    <row r="1219" spans="1:45" s="1187" customFormat="1" ht="15.75" hidden="1">
      <c r="A1219" s="1225" t="s">
        <v>552</v>
      </c>
      <c r="B1219" s="1209" t="s">
        <v>42</v>
      </c>
      <c r="C1219" s="1210" t="e">
        <v>#DIV/0!</v>
      </c>
      <c r="D1219" s="1210" t="e">
        <v>#DIV/0!</v>
      </c>
      <c r="E1219" s="1230"/>
      <c r="F1219" s="1231"/>
      <c r="G1219" s="1231"/>
      <c r="H1219" s="1232"/>
      <c r="I1219" s="1227"/>
      <c r="J1219" s="1210" t="s">
        <v>42</v>
      </c>
      <c r="K1219" s="1210"/>
      <c r="L1219" s="1227"/>
      <c r="M1219" s="1227"/>
      <c r="N1219" s="1210" t="s">
        <v>42</v>
      </c>
      <c r="O1219" s="1210"/>
      <c r="P1219" s="1210">
        <v>0</v>
      </c>
      <c r="Q1219" s="1210">
        <v>0</v>
      </c>
      <c r="R1219" s="1210" t="s">
        <v>42</v>
      </c>
      <c r="S1219" s="1213"/>
      <c r="U1219" s="1276"/>
      <c r="V1219" s="1276"/>
      <c r="W1219" s="1276"/>
      <c r="X1219" s="1276"/>
      <c r="Y1219" s="1276"/>
      <c r="Z1219" s="1276"/>
      <c r="AA1219" s="1276"/>
      <c r="AB1219" s="1276"/>
      <c r="AC1219" s="1276"/>
      <c r="AD1219" s="1276"/>
      <c r="AE1219" s="1276"/>
      <c r="AF1219" s="1276"/>
      <c r="AG1219" s="1276"/>
      <c r="AH1219" s="1276"/>
      <c r="AI1219" s="1276"/>
      <c r="AJ1219" s="1276"/>
      <c r="AK1219" s="1276"/>
      <c r="AL1219" s="1276"/>
      <c r="AM1219" s="1276"/>
      <c r="AN1219" s="1276"/>
      <c r="AO1219" s="1276"/>
      <c r="AP1219" s="1276"/>
      <c r="AQ1219" s="1276"/>
      <c r="AR1219" s="1276"/>
      <c r="AS1219" s="1276"/>
    </row>
    <row r="1220" spans="1:45" s="1187" customFormat="1" ht="15.75" hidden="1">
      <c r="A1220" s="1225" t="s">
        <v>553</v>
      </c>
      <c r="B1220" s="1209" t="s">
        <v>42</v>
      </c>
      <c r="C1220" s="1210" t="e">
        <v>#DIV/0!</v>
      </c>
      <c r="D1220" s="1210" t="e">
        <v>#DIV/0!</v>
      </c>
      <c r="E1220" s="1230"/>
      <c r="F1220" s="1231"/>
      <c r="G1220" s="1231"/>
      <c r="H1220" s="1232"/>
      <c r="I1220" s="1227"/>
      <c r="J1220" s="1210" t="s">
        <v>42</v>
      </c>
      <c r="K1220" s="1210"/>
      <c r="L1220" s="1227"/>
      <c r="M1220" s="1227"/>
      <c r="N1220" s="1210" t="s">
        <v>42</v>
      </c>
      <c r="O1220" s="1210"/>
      <c r="P1220" s="1210">
        <v>0</v>
      </c>
      <c r="Q1220" s="1210">
        <v>0</v>
      </c>
      <c r="R1220" s="1210" t="s">
        <v>42</v>
      </c>
      <c r="S1220" s="1213"/>
      <c r="U1220" s="1276"/>
      <c r="V1220" s="1276"/>
      <c r="W1220" s="1276"/>
      <c r="X1220" s="1276"/>
      <c r="Y1220" s="1276"/>
      <c r="Z1220" s="1276"/>
      <c r="AA1220" s="1276"/>
      <c r="AB1220" s="1276"/>
      <c r="AC1220" s="1276"/>
      <c r="AD1220" s="1276"/>
      <c r="AE1220" s="1276"/>
      <c r="AF1220" s="1276"/>
      <c r="AG1220" s="1276"/>
      <c r="AH1220" s="1276"/>
      <c r="AI1220" s="1276"/>
      <c r="AJ1220" s="1276"/>
      <c r="AK1220" s="1276"/>
      <c r="AL1220" s="1276"/>
      <c r="AM1220" s="1276"/>
      <c r="AN1220" s="1276"/>
      <c r="AO1220" s="1276"/>
      <c r="AP1220" s="1276"/>
      <c r="AQ1220" s="1276"/>
      <c r="AR1220" s="1276"/>
      <c r="AS1220" s="1276"/>
    </row>
    <row r="1221" spans="1:45" s="1187" customFormat="1" ht="15.75" hidden="1">
      <c r="A1221" s="1225" t="s">
        <v>554</v>
      </c>
      <c r="B1221" s="1209" t="s">
        <v>42</v>
      </c>
      <c r="C1221" s="1210" t="s">
        <v>42</v>
      </c>
      <c r="D1221" s="1210" t="s">
        <v>42</v>
      </c>
      <c r="E1221" s="1215" t="s">
        <v>42</v>
      </c>
      <c r="F1221" s="1216" t="s">
        <v>42</v>
      </c>
      <c r="G1221" s="1216" t="s">
        <v>42</v>
      </c>
      <c r="H1221" s="1212" t="s">
        <v>42</v>
      </c>
      <c r="I1221" s="1210" t="s">
        <v>42</v>
      </c>
      <c r="J1221" s="1227"/>
      <c r="K1221" s="1210"/>
      <c r="L1221" s="1210" t="s">
        <v>42</v>
      </c>
      <c r="M1221" s="1210" t="s">
        <v>42</v>
      </c>
      <c r="N1221" s="1227"/>
      <c r="O1221" s="1210"/>
      <c r="P1221" s="1210" t="s">
        <v>42</v>
      </c>
      <c r="Q1221" s="1210" t="s">
        <v>42</v>
      </c>
      <c r="R1221" s="1210">
        <v>0</v>
      </c>
      <c r="S1221" s="1213"/>
      <c r="U1221" s="1276"/>
      <c r="V1221" s="1276"/>
      <c r="W1221" s="1276"/>
      <c r="X1221" s="1276"/>
      <c r="Y1221" s="1276"/>
      <c r="Z1221" s="1276"/>
      <c r="AA1221" s="1276"/>
      <c r="AB1221" s="1276"/>
      <c r="AC1221" s="1276"/>
      <c r="AD1221" s="1276"/>
      <c r="AE1221" s="1276"/>
      <c r="AF1221" s="1276"/>
      <c r="AG1221" s="1276"/>
      <c r="AH1221" s="1276"/>
      <c r="AI1221" s="1276"/>
      <c r="AJ1221" s="1276"/>
      <c r="AK1221" s="1276"/>
      <c r="AL1221" s="1276"/>
      <c r="AM1221" s="1276"/>
      <c r="AN1221" s="1276"/>
      <c r="AO1221" s="1276"/>
      <c r="AP1221" s="1276"/>
      <c r="AQ1221" s="1276"/>
      <c r="AR1221" s="1276"/>
      <c r="AS1221" s="1276"/>
    </row>
    <row r="1222" spans="1:45" s="1187" customFormat="1" ht="18.75" hidden="1">
      <c r="A1222" s="1226" t="s">
        <v>621</v>
      </c>
      <c r="B1222" s="1209"/>
      <c r="C1222" s="1227" t="e">
        <v>#DIV/0!</v>
      </c>
      <c r="D1222" s="1227" t="e">
        <v>#DIV/0!</v>
      </c>
      <c r="E1222" s="1215">
        <v>0</v>
      </c>
      <c r="F1222" s="1216">
        <v>0</v>
      </c>
      <c r="G1222" s="1216">
        <v>0</v>
      </c>
      <c r="H1222" s="1212">
        <v>0</v>
      </c>
      <c r="I1222" s="1210">
        <v>0</v>
      </c>
      <c r="J1222" s="1210">
        <v>0</v>
      </c>
      <c r="K1222" s="1210"/>
      <c r="L1222" s="1210">
        <v>0</v>
      </c>
      <c r="M1222" s="1210">
        <v>0</v>
      </c>
      <c r="N1222" s="1210">
        <v>0</v>
      </c>
      <c r="O1222" s="1210"/>
      <c r="P1222" s="1210">
        <v>0</v>
      </c>
      <c r="Q1222" s="1210">
        <v>0</v>
      </c>
      <c r="R1222" s="1210">
        <v>0</v>
      </c>
      <c r="S1222" s="1213"/>
      <c r="U1222" s="1276"/>
      <c r="V1222" s="1276"/>
      <c r="W1222" s="1276"/>
      <c r="X1222" s="1276"/>
      <c r="Y1222" s="1276"/>
      <c r="Z1222" s="1276"/>
      <c r="AA1222" s="1276"/>
      <c r="AB1222" s="1276"/>
      <c r="AC1222" s="1276"/>
      <c r="AD1222" s="1276"/>
      <c r="AE1222" s="1276"/>
      <c r="AF1222" s="1276"/>
      <c r="AG1222" s="1276"/>
      <c r="AH1222" s="1276"/>
      <c r="AI1222" s="1276"/>
      <c r="AJ1222" s="1276"/>
      <c r="AK1222" s="1276"/>
      <c r="AL1222" s="1276"/>
      <c r="AM1222" s="1276"/>
      <c r="AN1222" s="1276"/>
      <c r="AO1222" s="1276"/>
      <c r="AP1222" s="1276"/>
      <c r="AQ1222" s="1276"/>
      <c r="AR1222" s="1276"/>
      <c r="AS1222" s="1276"/>
    </row>
    <row r="1223" spans="1:45" s="1187" customFormat="1" ht="15.75" hidden="1">
      <c r="A1223" s="1225" t="s">
        <v>552</v>
      </c>
      <c r="B1223" s="1209" t="s">
        <v>42</v>
      </c>
      <c r="C1223" s="1210" t="e">
        <v>#DIV/0!</v>
      </c>
      <c r="D1223" s="1210" t="e">
        <v>#DIV/0!</v>
      </c>
      <c r="E1223" s="1230"/>
      <c r="F1223" s="1231"/>
      <c r="G1223" s="1231"/>
      <c r="H1223" s="1232"/>
      <c r="I1223" s="1227"/>
      <c r="J1223" s="1210" t="s">
        <v>42</v>
      </c>
      <c r="K1223" s="1210"/>
      <c r="L1223" s="1227"/>
      <c r="M1223" s="1227"/>
      <c r="N1223" s="1210" t="s">
        <v>42</v>
      </c>
      <c r="O1223" s="1210"/>
      <c r="P1223" s="1210">
        <v>0</v>
      </c>
      <c r="Q1223" s="1210">
        <v>0</v>
      </c>
      <c r="R1223" s="1210" t="s">
        <v>42</v>
      </c>
      <c r="S1223" s="1213"/>
      <c r="U1223" s="1276"/>
      <c r="V1223" s="1276"/>
      <c r="W1223" s="1276"/>
      <c r="X1223" s="1276"/>
      <c r="Y1223" s="1276"/>
      <c r="Z1223" s="1276"/>
      <c r="AA1223" s="1276"/>
      <c r="AB1223" s="1276"/>
      <c r="AC1223" s="1276"/>
      <c r="AD1223" s="1276"/>
      <c r="AE1223" s="1276"/>
      <c r="AF1223" s="1276"/>
      <c r="AG1223" s="1276"/>
      <c r="AH1223" s="1276"/>
      <c r="AI1223" s="1276"/>
      <c r="AJ1223" s="1276"/>
      <c r="AK1223" s="1276"/>
      <c r="AL1223" s="1276"/>
      <c r="AM1223" s="1276"/>
      <c r="AN1223" s="1276"/>
      <c r="AO1223" s="1276"/>
      <c r="AP1223" s="1276"/>
      <c r="AQ1223" s="1276"/>
      <c r="AR1223" s="1276"/>
      <c r="AS1223" s="1276"/>
    </row>
    <row r="1224" spans="1:45" s="1187" customFormat="1" ht="15.75" hidden="1">
      <c r="A1224" s="1225" t="s">
        <v>553</v>
      </c>
      <c r="B1224" s="1209" t="s">
        <v>42</v>
      </c>
      <c r="C1224" s="1210" t="e">
        <v>#DIV/0!</v>
      </c>
      <c r="D1224" s="1210" t="e">
        <v>#DIV/0!</v>
      </c>
      <c r="E1224" s="1230"/>
      <c r="F1224" s="1231"/>
      <c r="G1224" s="1231"/>
      <c r="H1224" s="1232"/>
      <c r="I1224" s="1227"/>
      <c r="J1224" s="1210" t="s">
        <v>42</v>
      </c>
      <c r="K1224" s="1210"/>
      <c r="L1224" s="1227"/>
      <c r="M1224" s="1227"/>
      <c r="N1224" s="1210" t="s">
        <v>42</v>
      </c>
      <c r="O1224" s="1210"/>
      <c r="P1224" s="1210">
        <v>0</v>
      </c>
      <c r="Q1224" s="1210">
        <v>0</v>
      </c>
      <c r="R1224" s="1210" t="s">
        <v>42</v>
      </c>
      <c r="S1224" s="1213"/>
      <c r="U1224" s="1276"/>
      <c r="V1224" s="1276"/>
      <c r="W1224" s="1276"/>
      <c r="X1224" s="1276"/>
      <c r="Y1224" s="1276"/>
      <c r="Z1224" s="1276"/>
      <c r="AA1224" s="1276"/>
      <c r="AB1224" s="1276"/>
      <c r="AC1224" s="1276"/>
      <c r="AD1224" s="1276"/>
      <c r="AE1224" s="1276"/>
      <c r="AF1224" s="1276"/>
      <c r="AG1224" s="1276"/>
      <c r="AH1224" s="1276"/>
      <c r="AI1224" s="1276"/>
      <c r="AJ1224" s="1276"/>
      <c r="AK1224" s="1276"/>
      <c r="AL1224" s="1276"/>
      <c r="AM1224" s="1276"/>
      <c r="AN1224" s="1276"/>
      <c r="AO1224" s="1276"/>
      <c r="AP1224" s="1276"/>
      <c r="AQ1224" s="1276"/>
      <c r="AR1224" s="1276"/>
      <c r="AS1224" s="1276"/>
    </row>
    <row r="1225" spans="1:45" s="1187" customFormat="1" ht="15.75" hidden="1">
      <c r="A1225" s="1225" t="s">
        <v>554</v>
      </c>
      <c r="B1225" s="1209" t="s">
        <v>42</v>
      </c>
      <c r="C1225" s="1210" t="s">
        <v>42</v>
      </c>
      <c r="D1225" s="1210" t="s">
        <v>42</v>
      </c>
      <c r="E1225" s="1215" t="s">
        <v>42</v>
      </c>
      <c r="F1225" s="1216" t="s">
        <v>42</v>
      </c>
      <c r="G1225" s="1216" t="s">
        <v>42</v>
      </c>
      <c r="H1225" s="1212" t="s">
        <v>42</v>
      </c>
      <c r="I1225" s="1210" t="s">
        <v>42</v>
      </c>
      <c r="J1225" s="1227"/>
      <c r="K1225" s="1210"/>
      <c r="L1225" s="1210" t="s">
        <v>42</v>
      </c>
      <c r="M1225" s="1210" t="s">
        <v>42</v>
      </c>
      <c r="N1225" s="1227"/>
      <c r="O1225" s="1210"/>
      <c r="P1225" s="1210" t="s">
        <v>42</v>
      </c>
      <c r="Q1225" s="1210" t="s">
        <v>42</v>
      </c>
      <c r="R1225" s="1210">
        <v>0</v>
      </c>
      <c r="S1225" s="1213"/>
      <c r="U1225" s="1276"/>
      <c r="V1225" s="1276"/>
      <c r="W1225" s="1276"/>
      <c r="X1225" s="1276"/>
      <c r="Y1225" s="1276"/>
      <c r="Z1225" s="1276"/>
      <c r="AA1225" s="1276"/>
      <c r="AB1225" s="1276"/>
      <c r="AC1225" s="1276"/>
      <c r="AD1225" s="1276"/>
      <c r="AE1225" s="1276"/>
      <c r="AF1225" s="1276"/>
      <c r="AG1225" s="1276"/>
      <c r="AH1225" s="1276"/>
      <c r="AI1225" s="1276"/>
      <c r="AJ1225" s="1276"/>
      <c r="AK1225" s="1276"/>
      <c r="AL1225" s="1276"/>
      <c r="AM1225" s="1276"/>
      <c r="AN1225" s="1276"/>
      <c r="AO1225" s="1276"/>
      <c r="AP1225" s="1276"/>
      <c r="AQ1225" s="1276"/>
      <c r="AR1225" s="1276"/>
      <c r="AS1225" s="1276"/>
    </row>
    <row r="1226" spans="1:45" s="1187" customFormat="1" ht="18.75" hidden="1">
      <c r="A1226" s="1226" t="s">
        <v>621</v>
      </c>
      <c r="B1226" s="1209"/>
      <c r="C1226" s="1227" t="e">
        <v>#DIV/0!</v>
      </c>
      <c r="D1226" s="1227" t="e">
        <v>#DIV/0!</v>
      </c>
      <c r="E1226" s="1215">
        <v>0</v>
      </c>
      <c r="F1226" s="1216">
        <v>0</v>
      </c>
      <c r="G1226" s="1216">
        <v>0</v>
      </c>
      <c r="H1226" s="1212">
        <v>0</v>
      </c>
      <c r="I1226" s="1210">
        <v>0</v>
      </c>
      <c r="J1226" s="1210">
        <v>0</v>
      </c>
      <c r="K1226" s="1210"/>
      <c r="L1226" s="1210">
        <v>0</v>
      </c>
      <c r="M1226" s="1210">
        <v>0</v>
      </c>
      <c r="N1226" s="1210">
        <v>0</v>
      </c>
      <c r="O1226" s="1210"/>
      <c r="P1226" s="1210">
        <v>0</v>
      </c>
      <c r="Q1226" s="1210">
        <v>0</v>
      </c>
      <c r="R1226" s="1210">
        <v>0</v>
      </c>
      <c r="S1226" s="1213"/>
      <c r="U1226" s="1276"/>
      <c r="V1226" s="1276"/>
      <c r="W1226" s="1276"/>
      <c r="X1226" s="1276"/>
      <c r="Y1226" s="1276"/>
      <c r="Z1226" s="1276"/>
      <c r="AA1226" s="1276"/>
      <c r="AB1226" s="1276"/>
      <c r="AC1226" s="1276"/>
      <c r="AD1226" s="1276"/>
      <c r="AE1226" s="1276"/>
      <c r="AF1226" s="1276"/>
      <c r="AG1226" s="1276"/>
      <c r="AH1226" s="1276"/>
      <c r="AI1226" s="1276"/>
      <c r="AJ1226" s="1276"/>
      <c r="AK1226" s="1276"/>
      <c r="AL1226" s="1276"/>
      <c r="AM1226" s="1276"/>
      <c r="AN1226" s="1276"/>
      <c r="AO1226" s="1276"/>
      <c r="AP1226" s="1276"/>
      <c r="AQ1226" s="1276"/>
      <c r="AR1226" s="1276"/>
      <c r="AS1226" s="1276"/>
    </row>
    <row r="1227" spans="1:45" s="1187" customFormat="1" ht="15.75" hidden="1">
      <c r="A1227" s="1225" t="s">
        <v>552</v>
      </c>
      <c r="B1227" s="1209" t="s">
        <v>42</v>
      </c>
      <c r="C1227" s="1210" t="e">
        <v>#DIV/0!</v>
      </c>
      <c r="D1227" s="1210" t="e">
        <v>#DIV/0!</v>
      </c>
      <c r="E1227" s="1230"/>
      <c r="F1227" s="1231"/>
      <c r="G1227" s="1231"/>
      <c r="H1227" s="1232"/>
      <c r="I1227" s="1227"/>
      <c r="J1227" s="1210" t="s">
        <v>42</v>
      </c>
      <c r="K1227" s="1210"/>
      <c r="L1227" s="1227"/>
      <c r="M1227" s="1227"/>
      <c r="N1227" s="1210" t="s">
        <v>42</v>
      </c>
      <c r="O1227" s="1210"/>
      <c r="P1227" s="1210">
        <v>0</v>
      </c>
      <c r="Q1227" s="1210">
        <v>0</v>
      </c>
      <c r="R1227" s="1210" t="s">
        <v>42</v>
      </c>
      <c r="S1227" s="1213"/>
      <c r="U1227" s="1276"/>
      <c r="V1227" s="1276"/>
      <c r="W1227" s="1276"/>
      <c r="X1227" s="1276"/>
      <c r="Y1227" s="1276"/>
      <c r="Z1227" s="1276"/>
      <c r="AA1227" s="1276"/>
      <c r="AB1227" s="1276"/>
      <c r="AC1227" s="1276"/>
      <c r="AD1227" s="1276"/>
      <c r="AE1227" s="1276"/>
      <c r="AF1227" s="1276"/>
      <c r="AG1227" s="1276"/>
      <c r="AH1227" s="1276"/>
      <c r="AI1227" s="1276"/>
      <c r="AJ1227" s="1276"/>
      <c r="AK1227" s="1276"/>
      <c r="AL1227" s="1276"/>
      <c r="AM1227" s="1276"/>
      <c r="AN1227" s="1276"/>
      <c r="AO1227" s="1276"/>
      <c r="AP1227" s="1276"/>
      <c r="AQ1227" s="1276"/>
      <c r="AR1227" s="1276"/>
      <c r="AS1227" s="1276"/>
    </row>
    <row r="1228" spans="1:45" s="1187" customFormat="1" ht="15.75" hidden="1">
      <c r="A1228" s="1225" t="s">
        <v>553</v>
      </c>
      <c r="B1228" s="1209" t="s">
        <v>42</v>
      </c>
      <c r="C1228" s="1210" t="e">
        <v>#DIV/0!</v>
      </c>
      <c r="D1228" s="1210" t="e">
        <v>#DIV/0!</v>
      </c>
      <c r="E1228" s="1230"/>
      <c r="F1228" s="1231"/>
      <c r="G1228" s="1231"/>
      <c r="H1228" s="1232"/>
      <c r="I1228" s="1227"/>
      <c r="J1228" s="1210" t="s">
        <v>42</v>
      </c>
      <c r="K1228" s="1210"/>
      <c r="L1228" s="1227"/>
      <c r="M1228" s="1227"/>
      <c r="N1228" s="1210" t="s">
        <v>42</v>
      </c>
      <c r="O1228" s="1210"/>
      <c r="P1228" s="1210">
        <v>0</v>
      </c>
      <c r="Q1228" s="1210">
        <v>0</v>
      </c>
      <c r="R1228" s="1210" t="s">
        <v>42</v>
      </c>
      <c r="S1228" s="1213"/>
      <c r="U1228" s="1276"/>
      <c r="V1228" s="1276"/>
      <c r="W1228" s="1276"/>
      <c r="X1228" s="1276"/>
      <c r="Y1228" s="1276"/>
      <c r="Z1228" s="1276"/>
      <c r="AA1228" s="1276"/>
      <c r="AB1228" s="1276"/>
      <c r="AC1228" s="1276"/>
      <c r="AD1228" s="1276"/>
      <c r="AE1228" s="1276"/>
      <c r="AF1228" s="1276"/>
      <c r="AG1228" s="1276"/>
      <c r="AH1228" s="1276"/>
      <c r="AI1228" s="1276"/>
      <c r="AJ1228" s="1276"/>
      <c r="AK1228" s="1276"/>
      <c r="AL1228" s="1276"/>
      <c r="AM1228" s="1276"/>
      <c r="AN1228" s="1276"/>
      <c r="AO1228" s="1276"/>
      <c r="AP1228" s="1276"/>
      <c r="AQ1228" s="1276"/>
      <c r="AR1228" s="1276"/>
      <c r="AS1228" s="1276"/>
    </row>
    <row r="1229" spans="1:45" s="1187" customFormat="1" ht="15.75" hidden="1" thickBot="1">
      <c r="A1229" s="1241" t="s">
        <v>554</v>
      </c>
      <c r="B1229" s="1242" t="s">
        <v>42</v>
      </c>
      <c r="C1229" s="1243" t="s">
        <v>42</v>
      </c>
      <c r="D1229" s="1243" t="s">
        <v>42</v>
      </c>
      <c r="E1229" s="1244" t="s">
        <v>42</v>
      </c>
      <c r="F1229" s="1245" t="s">
        <v>42</v>
      </c>
      <c r="G1229" s="1245" t="s">
        <v>42</v>
      </c>
      <c r="H1229" s="1246" t="s">
        <v>42</v>
      </c>
      <c r="I1229" s="1243" t="s">
        <v>42</v>
      </c>
      <c r="J1229" s="1247"/>
      <c r="K1229" s="1243"/>
      <c r="L1229" s="1243" t="s">
        <v>42</v>
      </c>
      <c r="M1229" s="1243" t="s">
        <v>42</v>
      </c>
      <c r="N1229" s="1247"/>
      <c r="O1229" s="1243"/>
      <c r="P1229" s="1243" t="s">
        <v>42</v>
      </c>
      <c r="Q1229" s="1243" t="s">
        <v>42</v>
      </c>
      <c r="R1229" s="1243">
        <v>0</v>
      </c>
      <c r="S1229" s="1248"/>
      <c r="U1229" s="1276"/>
      <c r="V1229" s="1276"/>
      <c r="W1229" s="1276"/>
      <c r="X1229" s="1276"/>
      <c r="Y1229" s="1276"/>
      <c r="Z1229" s="1276"/>
      <c r="AA1229" s="1276"/>
      <c r="AB1229" s="1276"/>
      <c r="AC1229" s="1276"/>
      <c r="AD1229" s="1276"/>
      <c r="AE1229" s="1276"/>
      <c r="AF1229" s="1276"/>
      <c r="AG1229" s="1276"/>
      <c r="AH1229" s="1276"/>
      <c r="AI1229" s="1276"/>
      <c r="AJ1229" s="1276"/>
      <c r="AK1229" s="1276"/>
      <c r="AL1229" s="1276"/>
      <c r="AM1229" s="1276"/>
      <c r="AN1229" s="1276"/>
      <c r="AO1229" s="1276"/>
      <c r="AP1229" s="1276"/>
      <c r="AQ1229" s="1276"/>
      <c r="AR1229" s="1276"/>
      <c r="AS1229" s="1276"/>
    </row>
    <row r="1230" spans="1:45" s="1187" customFormat="1" ht="16.5" hidden="1">
      <c r="A1230" s="1218" t="s">
        <v>555</v>
      </c>
      <c r="B1230" s="1219" t="s">
        <v>42</v>
      </c>
      <c r="C1230" s="1220" t="e">
        <v>#DIV/0!</v>
      </c>
      <c r="D1230" s="1220" t="e">
        <v>#DIV/0!</v>
      </c>
      <c r="E1230" s="1221">
        <v>0</v>
      </c>
      <c r="F1230" s="1222">
        <v>0</v>
      </c>
      <c r="G1230" s="1222">
        <v>0</v>
      </c>
      <c r="H1230" s="1223">
        <v>0</v>
      </c>
      <c r="I1230" s="1222">
        <v>0</v>
      </c>
      <c r="J1230" s="1222">
        <v>0</v>
      </c>
      <c r="K1230" s="1222"/>
      <c r="L1230" s="1222">
        <v>0</v>
      </c>
      <c r="M1230" s="1222">
        <v>0</v>
      </c>
      <c r="N1230" s="1222">
        <v>0</v>
      </c>
      <c r="O1230" s="1222"/>
      <c r="P1230" s="1222">
        <v>0</v>
      </c>
      <c r="Q1230" s="1222">
        <v>0</v>
      </c>
      <c r="R1230" s="1222">
        <v>0</v>
      </c>
      <c r="S1230" s="1224"/>
      <c r="U1230" s="1276"/>
      <c r="V1230" s="1276"/>
      <c r="W1230" s="1276"/>
      <c r="X1230" s="1276"/>
      <c r="Y1230" s="1276"/>
      <c r="Z1230" s="1276"/>
      <c r="AA1230" s="1276"/>
      <c r="AB1230" s="1276"/>
      <c r="AC1230" s="1276"/>
      <c r="AD1230" s="1276"/>
      <c r="AE1230" s="1276"/>
      <c r="AF1230" s="1276"/>
      <c r="AG1230" s="1276"/>
      <c r="AH1230" s="1276"/>
      <c r="AI1230" s="1276"/>
      <c r="AJ1230" s="1276"/>
      <c r="AK1230" s="1276"/>
      <c r="AL1230" s="1276"/>
      <c r="AM1230" s="1276"/>
      <c r="AN1230" s="1276"/>
      <c r="AO1230" s="1276"/>
      <c r="AP1230" s="1276"/>
      <c r="AQ1230" s="1276"/>
      <c r="AR1230" s="1276"/>
      <c r="AS1230" s="1276"/>
    </row>
    <row r="1231" spans="1:45" s="1187" customFormat="1" ht="15.75" hidden="1">
      <c r="A1231" s="1225" t="s">
        <v>552</v>
      </c>
      <c r="B1231" s="1209" t="s">
        <v>42</v>
      </c>
      <c r="C1231" s="1210" t="e">
        <v>#DIV/0!</v>
      </c>
      <c r="D1231" s="1210" t="e">
        <v>#DIV/0!</v>
      </c>
      <c r="E1231" s="1211">
        <v>0</v>
      </c>
      <c r="F1231" s="1210">
        <v>0</v>
      </c>
      <c r="G1231" s="1210">
        <v>0</v>
      </c>
      <c r="H1231" s="1212">
        <v>0</v>
      </c>
      <c r="I1231" s="1210">
        <v>0</v>
      </c>
      <c r="J1231" s="1210" t="s">
        <v>42</v>
      </c>
      <c r="K1231" s="1210"/>
      <c r="L1231" s="1210">
        <v>0</v>
      </c>
      <c r="M1231" s="1210">
        <v>0</v>
      </c>
      <c r="N1231" s="1210" t="s">
        <v>42</v>
      </c>
      <c r="O1231" s="1210"/>
      <c r="P1231" s="1210">
        <v>0</v>
      </c>
      <c r="Q1231" s="1210">
        <v>0</v>
      </c>
      <c r="R1231" s="1210" t="s">
        <v>42</v>
      </c>
      <c r="S1231" s="1213"/>
      <c r="U1231" s="1276"/>
      <c r="V1231" s="1276"/>
      <c r="W1231" s="1276"/>
      <c r="X1231" s="1276"/>
      <c r="Y1231" s="1276"/>
      <c r="Z1231" s="1276"/>
      <c r="AA1231" s="1276"/>
      <c r="AB1231" s="1276"/>
      <c r="AC1231" s="1276"/>
      <c r="AD1231" s="1276"/>
      <c r="AE1231" s="1276"/>
      <c r="AF1231" s="1276"/>
      <c r="AG1231" s="1276"/>
      <c r="AH1231" s="1276"/>
      <c r="AI1231" s="1276"/>
      <c r="AJ1231" s="1276"/>
      <c r="AK1231" s="1276"/>
      <c r="AL1231" s="1276"/>
      <c r="AM1231" s="1276"/>
      <c r="AN1231" s="1276"/>
      <c r="AO1231" s="1276"/>
      <c r="AP1231" s="1276"/>
      <c r="AQ1231" s="1276"/>
      <c r="AR1231" s="1276"/>
      <c r="AS1231" s="1276"/>
    </row>
    <row r="1232" spans="1:45" s="1187" customFormat="1" ht="15.75" hidden="1">
      <c r="A1232" s="1225" t="s">
        <v>553</v>
      </c>
      <c r="B1232" s="1209" t="s">
        <v>42</v>
      </c>
      <c r="C1232" s="1210" t="e">
        <v>#DIV/0!</v>
      </c>
      <c r="D1232" s="1210" t="e">
        <v>#DIV/0!</v>
      </c>
      <c r="E1232" s="1211">
        <v>0</v>
      </c>
      <c r="F1232" s="1210">
        <v>0</v>
      </c>
      <c r="G1232" s="1210">
        <v>0</v>
      </c>
      <c r="H1232" s="1212">
        <v>0</v>
      </c>
      <c r="I1232" s="1210">
        <v>0</v>
      </c>
      <c r="J1232" s="1210" t="s">
        <v>42</v>
      </c>
      <c r="K1232" s="1210"/>
      <c r="L1232" s="1210">
        <v>0</v>
      </c>
      <c r="M1232" s="1210">
        <v>0</v>
      </c>
      <c r="N1232" s="1210" t="s">
        <v>42</v>
      </c>
      <c r="O1232" s="1210"/>
      <c r="P1232" s="1210">
        <v>0</v>
      </c>
      <c r="Q1232" s="1210">
        <v>0</v>
      </c>
      <c r="R1232" s="1210" t="s">
        <v>42</v>
      </c>
      <c r="S1232" s="1213"/>
      <c r="U1232" s="1276"/>
      <c r="V1232" s="1276"/>
      <c r="W1232" s="1276"/>
      <c r="X1232" s="1276"/>
      <c r="Y1232" s="1276"/>
      <c r="Z1232" s="1276"/>
      <c r="AA1232" s="1276"/>
      <c r="AB1232" s="1276"/>
      <c r="AC1232" s="1276"/>
      <c r="AD1232" s="1276"/>
      <c r="AE1232" s="1276"/>
      <c r="AF1232" s="1276"/>
      <c r="AG1232" s="1276"/>
      <c r="AH1232" s="1276"/>
      <c r="AI1232" s="1276"/>
      <c r="AJ1232" s="1276"/>
      <c r="AK1232" s="1276"/>
      <c r="AL1232" s="1276"/>
      <c r="AM1232" s="1276"/>
      <c r="AN1232" s="1276"/>
      <c r="AO1232" s="1276"/>
      <c r="AP1232" s="1276"/>
      <c r="AQ1232" s="1276"/>
      <c r="AR1232" s="1276"/>
      <c r="AS1232" s="1276"/>
    </row>
    <row r="1233" spans="1:45" s="1187" customFormat="1" ht="15.75" hidden="1">
      <c r="A1233" s="1225" t="s">
        <v>554</v>
      </c>
      <c r="B1233" s="1209" t="s">
        <v>42</v>
      </c>
      <c r="C1233" s="1210" t="s">
        <v>42</v>
      </c>
      <c r="D1233" s="1210" t="s">
        <v>42</v>
      </c>
      <c r="E1233" s="1215" t="s">
        <v>42</v>
      </c>
      <c r="F1233" s="1216" t="s">
        <v>42</v>
      </c>
      <c r="G1233" s="1216" t="s">
        <v>42</v>
      </c>
      <c r="H1233" s="1212" t="s">
        <v>42</v>
      </c>
      <c r="I1233" s="1210" t="s">
        <v>42</v>
      </c>
      <c r="J1233" s="1210">
        <v>0</v>
      </c>
      <c r="K1233" s="1210"/>
      <c r="L1233" s="1210" t="s">
        <v>42</v>
      </c>
      <c r="M1233" s="1210" t="s">
        <v>42</v>
      </c>
      <c r="N1233" s="1210">
        <v>0</v>
      </c>
      <c r="O1233" s="1210"/>
      <c r="P1233" s="1210" t="s">
        <v>42</v>
      </c>
      <c r="Q1233" s="1210" t="s">
        <v>42</v>
      </c>
      <c r="R1233" s="1210">
        <v>0</v>
      </c>
      <c r="S1233" s="1213"/>
      <c r="U1233" s="1276"/>
      <c r="V1233" s="1276"/>
      <c r="W1233" s="1276"/>
      <c r="X1233" s="1276"/>
      <c r="Y1233" s="1276"/>
      <c r="Z1233" s="1276"/>
      <c r="AA1233" s="1276"/>
      <c r="AB1233" s="1276"/>
      <c r="AC1233" s="1276"/>
      <c r="AD1233" s="1276"/>
      <c r="AE1233" s="1276"/>
      <c r="AF1233" s="1276"/>
      <c r="AG1233" s="1276"/>
      <c r="AH1233" s="1276"/>
      <c r="AI1233" s="1276"/>
      <c r="AJ1233" s="1276"/>
      <c r="AK1233" s="1276"/>
      <c r="AL1233" s="1276"/>
      <c r="AM1233" s="1276"/>
      <c r="AN1233" s="1276"/>
      <c r="AO1233" s="1276"/>
      <c r="AP1233" s="1276"/>
      <c r="AQ1233" s="1276"/>
      <c r="AR1233" s="1276"/>
      <c r="AS1233" s="1276"/>
    </row>
    <row r="1234" spans="1:45" s="1187" customFormat="1" ht="18.75" hidden="1">
      <c r="A1234" s="1226" t="s">
        <v>621</v>
      </c>
      <c r="B1234" s="1209"/>
      <c r="C1234" s="1227" t="e">
        <v>#DIV/0!</v>
      </c>
      <c r="D1234" s="1227" t="e">
        <v>#DIV/0!</v>
      </c>
      <c r="E1234" s="1215">
        <v>0</v>
      </c>
      <c r="F1234" s="1216">
        <v>0</v>
      </c>
      <c r="G1234" s="1216">
        <v>0</v>
      </c>
      <c r="H1234" s="1228">
        <v>0</v>
      </c>
      <c r="I1234" s="1229">
        <v>0</v>
      </c>
      <c r="J1234" s="1229">
        <v>0</v>
      </c>
      <c r="K1234" s="1229"/>
      <c r="L1234" s="1210">
        <v>0</v>
      </c>
      <c r="M1234" s="1210">
        <v>0</v>
      </c>
      <c r="N1234" s="1210">
        <v>0</v>
      </c>
      <c r="O1234" s="1210"/>
      <c r="P1234" s="1210">
        <v>0</v>
      </c>
      <c r="Q1234" s="1210">
        <v>0</v>
      </c>
      <c r="R1234" s="1210">
        <v>0</v>
      </c>
      <c r="S1234" s="1213"/>
      <c r="U1234" s="1276"/>
      <c r="V1234" s="1276"/>
      <c r="W1234" s="1276"/>
      <c r="X1234" s="1276"/>
      <c r="Y1234" s="1276"/>
      <c r="Z1234" s="1276"/>
      <c r="AA1234" s="1276"/>
      <c r="AB1234" s="1276"/>
      <c r="AC1234" s="1276"/>
      <c r="AD1234" s="1276"/>
      <c r="AE1234" s="1276"/>
      <c r="AF1234" s="1276"/>
      <c r="AG1234" s="1276"/>
      <c r="AH1234" s="1276"/>
      <c r="AI1234" s="1276"/>
      <c r="AJ1234" s="1276"/>
      <c r="AK1234" s="1276"/>
      <c r="AL1234" s="1276"/>
      <c r="AM1234" s="1276"/>
      <c r="AN1234" s="1276"/>
      <c r="AO1234" s="1276"/>
      <c r="AP1234" s="1276"/>
      <c r="AQ1234" s="1276"/>
      <c r="AR1234" s="1276"/>
      <c r="AS1234" s="1276"/>
    </row>
    <row r="1235" spans="1:45" s="1187" customFormat="1" ht="15.75" hidden="1">
      <c r="A1235" s="1225" t="s">
        <v>552</v>
      </c>
      <c r="B1235" s="1209" t="s">
        <v>42</v>
      </c>
      <c r="C1235" s="1210" t="e">
        <v>#DIV/0!</v>
      </c>
      <c r="D1235" s="1210" t="e">
        <v>#DIV/0!</v>
      </c>
      <c r="E1235" s="1230"/>
      <c r="F1235" s="1231"/>
      <c r="G1235" s="1231"/>
      <c r="H1235" s="1232"/>
      <c r="I1235" s="1227"/>
      <c r="J1235" s="1229" t="s">
        <v>42</v>
      </c>
      <c r="K1235" s="1229"/>
      <c r="L1235" s="1227"/>
      <c r="M1235" s="1227"/>
      <c r="N1235" s="1210" t="s">
        <v>42</v>
      </c>
      <c r="O1235" s="1210"/>
      <c r="P1235" s="1210">
        <v>0</v>
      </c>
      <c r="Q1235" s="1210">
        <v>0</v>
      </c>
      <c r="R1235" s="1210" t="s">
        <v>42</v>
      </c>
      <c r="S1235" s="1213"/>
      <c r="U1235" s="1276"/>
      <c r="V1235" s="1276"/>
      <c r="W1235" s="1276"/>
      <c r="X1235" s="1276"/>
      <c r="Y1235" s="1276"/>
      <c r="Z1235" s="1276"/>
      <c r="AA1235" s="1276"/>
      <c r="AB1235" s="1276"/>
      <c r="AC1235" s="1276"/>
      <c r="AD1235" s="1276"/>
      <c r="AE1235" s="1276"/>
      <c r="AF1235" s="1276"/>
      <c r="AG1235" s="1276"/>
      <c r="AH1235" s="1276"/>
      <c r="AI1235" s="1276"/>
      <c r="AJ1235" s="1276"/>
      <c r="AK1235" s="1276"/>
      <c r="AL1235" s="1276"/>
      <c r="AM1235" s="1276"/>
      <c r="AN1235" s="1276"/>
      <c r="AO1235" s="1276"/>
      <c r="AP1235" s="1276"/>
      <c r="AQ1235" s="1276"/>
      <c r="AR1235" s="1276"/>
      <c r="AS1235" s="1276"/>
    </row>
    <row r="1236" spans="1:45" s="1187" customFormat="1" ht="15.75" hidden="1">
      <c r="A1236" s="1225" t="s">
        <v>553</v>
      </c>
      <c r="B1236" s="1209" t="s">
        <v>42</v>
      </c>
      <c r="C1236" s="1210" t="e">
        <v>#DIV/0!</v>
      </c>
      <c r="D1236" s="1210" t="e">
        <v>#DIV/0!</v>
      </c>
      <c r="E1236" s="1230"/>
      <c r="F1236" s="1231"/>
      <c r="G1236" s="1231"/>
      <c r="H1236" s="1232"/>
      <c r="I1236" s="1227"/>
      <c r="J1236" s="1229" t="s">
        <v>42</v>
      </c>
      <c r="K1236" s="1229"/>
      <c r="L1236" s="1227"/>
      <c r="M1236" s="1227"/>
      <c r="N1236" s="1210" t="s">
        <v>42</v>
      </c>
      <c r="O1236" s="1210"/>
      <c r="P1236" s="1210">
        <v>0</v>
      </c>
      <c r="Q1236" s="1210">
        <v>0</v>
      </c>
      <c r="R1236" s="1210" t="s">
        <v>42</v>
      </c>
      <c r="S1236" s="1213"/>
      <c r="U1236" s="1276"/>
      <c r="V1236" s="1276"/>
      <c r="W1236" s="1276"/>
      <c r="X1236" s="1276"/>
      <c r="Y1236" s="1276"/>
      <c r="Z1236" s="1276"/>
      <c r="AA1236" s="1276"/>
      <c r="AB1236" s="1276"/>
      <c r="AC1236" s="1276"/>
      <c r="AD1236" s="1276"/>
      <c r="AE1236" s="1276"/>
      <c r="AF1236" s="1276"/>
      <c r="AG1236" s="1276"/>
      <c r="AH1236" s="1276"/>
      <c r="AI1236" s="1276"/>
      <c r="AJ1236" s="1276"/>
      <c r="AK1236" s="1276"/>
      <c r="AL1236" s="1276"/>
      <c r="AM1236" s="1276"/>
      <c r="AN1236" s="1276"/>
      <c r="AO1236" s="1276"/>
      <c r="AP1236" s="1276"/>
      <c r="AQ1236" s="1276"/>
      <c r="AR1236" s="1276"/>
      <c r="AS1236" s="1276"/>
    </row>
    <row r="1237" spans="1:45" s="1187" customFormat="1" ht="15.75" hidden="1">
      <c r="A1237" s="1225" t="s">
        <v>554</v>
      </c>
      <c r="B1237" s="1209" t="s">
        <v>42</v>
      </c>
      <c r="C1237" s="1210" t="s">
        <v>42</v>
      </c>
      <c r="D1237" s="1210" t="s">
        <v>42</v>
      </c>
      <c r="E1237" s="1215" t="s">
        <v>42</v>
      </c>
      <c r="F1237" s="1216" t="s">
        <v>42</v>
      </c>
      <c r="G1237" s="1216" t="s">
        <v>42</v>
      </c>
      <c r="H1237" s="1212" t="s">
        <v>42</v>
      </c>
      <c r="I1237" s="1210" t="s">
        <v>42</v>
      </c>
      <c r="J1237" s="1227"/>
      <c r="K1237" s="1229"/>
      <c r="L1237" s="1210" t="s">
        <v>42</v>
      </c>
      <c r="M1237" s="1210" t="s">
        <v>42</v>
      </c>
      <c r="N1237" s="1227"/>
      <c r="O1237" s="1210"/>
      <c r="P1237" s="1210" t="s">
        <v>42</v>
      </c>
      <c r="Q1237" s="1210" t="s">
        <v>42</v>
      </c>
      <c r="R1237" s="1210">
        <v>0</v>
      </c>
      <c r="S1237" s="1213"/>
      <c r="U1237" s="1276"/>
      <c r="V1237" s="1276"/>
      <c r="W1237" s="1276"/>
      <c r="X1237" s="1276"/>
      <c r="Y1237" s="1276"/>
      <c r="Z1237" s="1276"/>
      <c r="AA1237" s="1276"/>
      <c r="AB1237" s="1276"/>
      <c r="AC1237" s="1276"/>
      <c r="AD1237" s="1276"/>
      <c r="AE1237" s="1276"/>
      <c r="AF1237" s="1276"/>
      <c r="AG1237" s="1276"/>
      <c r="AH1237" s="1276"/>
      <c r="AI1237" s="1276"/>
      <c r="AJ1237" s="1276"/>
      <c r="AK1237" s="1276"/>
      <c r="AL1237" s="1276"/>
      <c r="AM1237" s="1276"/>
      <c r="AN1237" s="1276"/>
      <c r="AO1237" s="1276"/>
      <c r="AP1237" s="1276"/>
      <c r="AQ1237" s="1276"/>
      <c r="AR1237" s="1276"/>
      <c r="AS1237" s="1276"/>
    </row>
    <row r="1238" spans="1:45" s="1187" customFormat="1" ht="18.75" hidden="1">
      <c r="A1238" s="1226" t="s">
        <v>621</v>
      </c>
      <c r="B1238" s="1209"/>
      <c r="C1238" s="1227" t="e">
        <v>#DIV/0!</v>
      </c>
      <c r="D1238" s="1227" t="e">
        <v>#DIV/0!</v>
      </c>
      <c r="E1238" s="1215">
        <v>0</v>
      </c>
      <c r="F1238" s="1216">
        <v>0</v>
      </c>
      <c r="G1238" s="1216">
        <v>0</v>
      </c>
      <c r="H1238" s="1212">
        <v>0</v>
      </c>
      <c r="I1238" s="1210">
        <v>0</v>
      </c>
      <c r="J1238" s="1210">
        <v>0</v>
      </c>
      <c r="K1238" s="1210"/>
      <c r="L1238" s="1210">
        <v>0</v>
      </c>
      <c r="M1238" s="1210">
        <v>0</v>
      </c>
      <c r="N1238" s="1210">
        <v>0</v>
      </c>
      <c r="O1238" s="1210"/>
      <c r="P1238" s="1210">
        <v>0</v>
      </c>
      <c r="Q1238" s="1210">
        <v>0</v>
      </c>
      <c r="R1238" s="1210">
        <v>0</v>
      </c>
      <c r="S1238" s="1213"/>
      <c r="U1238" s="1276"/>
      <c r="V1238" s="1276"/>
      <c r="W1238" s="1276"/>
      <c r="X1238" s="1276"/>
      <c r="Y1238" s="1276"/>
      <c r="Z1238" s="1276"/>
      <c r="AA1238" s="1276"/>
      <c r="AB1238" s="1276"/>
      <c r="AC1238" s="1276"/>
      <c r="AD1238" s="1276"/>
      <c r="AE1238" s="1276"/>
      <c r="AF1238" s="1276"/>
      <c r="AG1238" s="1276"/>
      <c r="AH1238" s="1276"/>
      <c r="AI1238" s="1276"/>
      <c r="AJ1238" s="1276"/>
      <c r="AK1238" s="1276"/>
      <c r="AL1238" s="1276"/>
      <c r="AM1238" s="1276"/>
      <c r="AN1238" s="1276"/>
      <c r="AO1238" s="1276"/>
      <c r="AP1238" s="1276"/>
      <c r="AQ1238" s="1276"/>
      <c r="AR1238" s="1276"/>
      <c r="AS1238" s="1276"/>
    </row>
    <row r="1239" spans="1:45" s="1187" customFormat="1" ht="15.75" hidden="1">
      <c r="A1239" s="1225" t="s">
        <v>552</v>
      </c>
      <c r="B1239" s="1209" t="s">
        <v>42</v>
      </c>
      <c r="C1239" s="1210" t="e">
        <v>#DIV/0!</v>
      </c>
      <c r="D1239" s="1210" t="e">
        <v>#DIV/0!</v>
      </c>
      <c r="E1239" s="1230"/>
      <c r="F1239" s="1231"/>
      <c r="G1239" s="1231"/>
      <c r="H1239" s="1232"/>
      <c r="I1239" s="1227"/>
      <c r="J1239" s="1210" t="s">
        <v>42</v>
      </c>
      <c r="K1239" s="1210"/>
      <c r="L1239" s="1227"/>
      <c r="M1239" s="1227"/>
      <c r="N1239" s="1210" t="s">
        <v>42</v>
      </c>
      <c r="O1239" s="1210"/>
      <c r="P1239" s="1210">
        <v>0</v>
      </c>
      <c r="Q1239" s="1210">
        <v>0</v>
      </c>
      <c r="R1239" s="1210" t="s">
        <v>42</v>
      </c>
      <c r="S1239" s="1213"/>
      <c r="U1239" s="1276"/>
      <c r="V1239" s="1276"/>
      <c r="W1239" s="1276"/>
      <c r="X1239" s="1276"/>
      <c r="Y1239" s="1276"/>
      <c r="Z1239" s="1276"/>
      <c r="AA1239" s="1276"/>
      <c r="AB1239" s="1276"/>
      <c r="AC1239" s="1276"/>
      <c r="AD1239" s="1276"/>
      <c r="AE1239" s="1276"/>
      <c r="AF1239" s="1276"/>
      <c r="AG1239" s="1276"/>
      <c r="AH1239" s="1276"/>
      <c r="AI1239" s="1276"/>
      <c r="AJ1239" s="1276"/>
      <c r="AK1239" s="1276"/>
      <c r="AL1239" s="1276"/>
      <c r="AM1239" s="1276"/>
      <c r="AN1239" s="1276"/>
      <c r="AO1239" s="1276"/>
      <c r="AP1239" s="1276"/>
      <c r="AQ1239" s="1276"/>
      <c r="AR1239" s="1276"/>
      <c r="AS1239" s="1276"/>
    </row>
    <row r="1240" spans="1:45" s="1187" customFormat="1" ht="15.75" hidden="1">
      <c r="A1240" s="1225" t="s">
        <v>553</v>
      </c>
      <c r="B1240" s="1209" t="s">
        <v>42</v>
      </c>
      <c r="C1240" s="1210" t="e">
        <v>#DIV/0!</v>
      </c>
      <c r="D1240" s="1210" t="e">
        <v>#DIV/0!</v>
      </c>
      <c r="E1240" s="1230"/>
      <c r="F1240" s="1231"/>
      <c r="G1240" s="1231"/>
      <c r="H1240" s="1232"/>
      <c r="I1240" s="1227"/>
      <c r="J1240" s="1210" t="s">
        <v>42</v>
      </c>
      <c r="K1240" s="1210"/>
      <c r="L1240" s="1227"/>
      <c r="M1240" s="1227"/>
      <c r="N1240" s="1210" t="s">
        <v>42</v>
      </c>
      <c r="O1240" s="1210"/>
      <c r="P1240" s="1210">
        <v>0</v>
      </c>
      <c r="Q1240" s="1210">
        <v>0</v>
      </c>
      <c r="R1240" s="1210" t="s">
        <v>42</v>
      </c>
      <c r="S1240" s="1213"/>
      <c r="U1240" s="1276"/>
      <c r="V1240" s="1276"/>
      <c r="W1240" s="1276"/>
      <c r="X1240" s="1276"/>
      <c r="Y1240" s="1276"/>
      <c r="Z1240" s="1276"/>
      <c r="AA1240" s="1276"/>
      <c r="AB1240" s="1276"/>
      <c r="AC1240" s="1276"/>
      <c r="AD1240" s="1276"/>
      <c r="AE1240" s="1276"/>
      <c r="AF1240" s="1276"/>
      <c r="AG1240" s="1276"/>
      <c r="AH1240" s="1276"/>
      <c r="AI1240" s="1276"/>
      <c r="AJ1240" s="1276"/>
      <c r="AK1240" s="1276"/>
      <c r="AL1240" s="1276"/>
      <c r="AM1240" s="1276"/>
      <c r="AN1240" s="1276"/>
      <c r="AO1240" s="1276"/>
      <c r="AP1240" s="1276"/>
      <c r="AQ1240" s="1276"/>
      <c r="AR1240" s="1276"/>
      <c r="AS1240" s="1276"/>
    </row>
    <row r="1241" spans="1:45" s="1187" customFormat="1" ht="15.75" hidden="1">
      <c r="A1241" s="1225" t="s">
        <v>554</v>
      </c>
      <c r="B1241" s="1209" t="s">
        <v>42</v>
      </c>
      <c r="C1241" s="1210" t="s">
        <v>42</v>
      </c>
      <c r="D1241" s="1210" t="s">
        <v>42</v>
      </c>
      <c r="E1241" s="1215" t="s">
        <v>42</v>
      </c>
      <c r="F1241" s="1216" t="s">
        <v>42</v>
      </c>
      <c r="G1241" s="1216" t="s">
        <v>42</v>
      </c>
      <c r="H1241" s="1212" t="s">
        <v>42</v>
      </c>
      <c r="I1241" s="1210" t="s">
        <v>42</v>
      </c>
      <c r="J1241" s="1227"/>
      <c r="K1241" s="1210"/>
      <c r="L1241" s="1210" t="s">
        <v>42</v>
      </c>
      <c r="M1241" s="1210" t="s">
        <v>42</v>
      </c>
      <c r="N1241" s="1227"/>
      <c r="O1241" s="1210"/>
      <c r="P1241" s="1210" t="s">
        <v>42</v>
      </c>
      <c r="Q1241" s="1210" t="s">
        <v>42</v>
      </c>
      <c r="R1241" s="1210">
        <v>0</v>
      </c>
      <c r="S1241" s="1213"/>
      <c r="U1241" s="1276"/>
      <c r="V1241" s="1276"/>
      <c r="W1241" s="1276"/>
      <c r="X1241" s="1276"/>
      <c r="Y1241" s="1276"/>
      <c r="Z1241" s="1276"/>
      <c r="AA1241" s="1276"/>
      <c r="AB1241" s="1276"/>
      <c r="AC1241" s="1276"/>
      <c r="AD1241" s="1276"/>
      <c r="AE1241" s="1276"/>
      <c r="AF1241" s="1276"/>
      <c r="AG1241" s="1276"/>
      <c r="AH1241" s="1276"/>
      <c r="AI1241" s="1276"/>
      <c r="AJ1241" s="1276"/>
      <c r="AK1241" s="1276"/>
      <c r="AL1241" s="1276"/>
      <c r="AM1241" s="1276"/>
      <c r="AN1241" s="1276"/>
      <c r="AO1241" s="1276"/>
      <c r="AP1241" s="1276"/>
      <c r="AQ1241" s="1276"/>
      <c r="AR1241" s="1276"/>
      <c r="AS1241" s="1276"/>
    </row>
    <row r="1242" spans="1:45" s="1187" customFormat="1" ht="18.75" hidden="1">
      <c r="A1242" s="1226" t="s">
        <v>621</v>
      </c>
      <c r="B1242" s="1209"/>
      <c r="C1242" s="1227" t="e">
        <v>#DIV/0!</v>
      </c>
      <c r="D1242" s="1227" t="e">
        <v>#DIV/0!</v>
      </c>
      <c r="E1242" s="1215">
        <v>0</v>
      </c>
      <c r="F1242" s="1216">
        <v>0</v>
      </c>
      <c r="G1242" s="1216">
        <v>0</v>
      </c>
      <c r="H1242" s="1212">
        <v>0</v>
      </c>
      <c r="I1242" s="1210">
        <v>0</v>
      </c>
      <c r="J1242" s="1210">
        <v>0</v>
      </c>
      <c r="K1242" s="1210"/>
      <c r="L1242" s="1210">
        <v>0</v>
      </c>
      <c r="M1242" s="1210">
        <v>0</v>
      </c>
      <c r="N1242" s="1210">
        <v>0</v>
      </c>
      <c r="O1242" s="1210"/>
      <c r="P1242" s="1210">
        <v>0</v>
      </c>
      <c r="Q1242" s="1210">
        <v>0</v>
      </c>
      <c r="R1242" s="1210">
        <v>0</v>
      </c>
      <c r="S1242" s="1213"/>
      <c r="U1242" s="1276"/>
      <c r="V1242" s="1276"/>
      <c r="W1242" s="1276"/>
      <c r="X1242" s="1276"/>
      <c r="Y1242" s="1276"/>
      <c r="Z1242" s="1276"/>
      <c r="AA1242" s="1276"/>
      <c r="AB1242" s="1276"/>
      <c r="AC1242" s="1276"/>
      <c r="AD1242" s="1276"/>
      <c r="AE1242" s="1276"/>
      <c r="AF1242" s="1276"/>
      <c r="AG1242" s="1276"/>
      <c r="AH1242" s="1276"/>
      <c r="AI1242" s="1276"/>
      <c r="AJ1242" s="1276"/>
      <c r="AK1242" s="1276"/>
      <c r="AL1242" s="1276"/>
      <c r="AM1242" s="1276"/>
      <c r="AN1242" s="1276"/>
      <c r="AO1242" s="1276"/>
      <c r="AP1242" s="1276"/>
      <c r="AQ1242" s="1276"/>
      <c r="AR1242" s="1276"/>
      <c r="AS1242" s="1276"/>
    </row>
    <row r="1243" spans="1:45" s="1187" customFormat="1" ht="15.75" hidden="1">
      <c r="A1243" s="1225" t="s">
        <v>552</v>
      </c>
      <c r="B1243" s="1209" t="s">
        <v>42</v>
      </c>
      <c r="C1243" s="1210" t="e">
        <v>#DIV/0!</v>
      </c>
      <c r="D1243" s="1210" t="e">
        <v>#DIV/0!</v>
      </c>
      <c r="E1243" s="1230"/>
      <c r="F1243" s="1231"/>
      <c r="G1243" s="1231"/>
      <c r="H1243" s="1232"/>
      <c r="I1243" s="1227"/>
      <c r="J1243" s="1210" t="s">
        <v>42</v>
      </c>
      <c r="K1243" s="1210"/>
      <c r="L1243" s="1227"/>
      <c r="M1243" s="1227"/>
      <c r="N1243" s="1210" t="s">
        <v>42</v>
      </c>
      <c r="O1243" s="1210"/>
      <c r="P1243" s="1210">
        <v>0</v>
      </c>
      <c r="Q1243" s="1210">
        <v>0</v>
      </c>
      <c r="R1243" s="1210" t="s">
        <v>42</v>
      </c>
      <c r="S1243" s="1213"/>
      <c r="U1243" s="1276"/>
      <c r="V1243" s="1276"/>
      <c r="W1243" s="1276"/>
      <c r="X1243" s="1276"/>
      <c r="Y1243" s="1276"/>
      <c r="Z1243" s="1276"/>
      <c r="AA1243" s="1276"/>
      <c r="AB1243" s="1276"/>
      <c r="AC1243" s="1276"/>
      <c r="AD1243" s="1276"/>
      <c r="AE1243" s="1276"/>
      <c r="AF1243" s="1276"/>
      <c r="AG1243" s="1276"/>
      <c r="AH1243" s="1276"/>
      <c r="AI1243" s="1276"/>
      <c r="AJ1243" s="1276"/>
      <c r="AK1243" s="1276"/>
      <c r="AL1243" s="1276"/>
      <c r="AM1243" s="1276"/>
      <c r="AN1243" s="1276"/>
      <c r="AO1243" s="1276"/>
      <c r="AP1243" s="1276"/>
      <c r="AQ1243" s="1276"/>
      <c r="AR1243" s="1276"/>
      <c r="AS1243" s="1276"/>
    </row>
    <row r="1244" spans="1:45" s="1187" customFormat="1" ht="15.75" hidden="1">
      <c r="A1244" s="1225" t="s">
        <v>553</v>
      </c>
      <c r="B1244" s="1209" t="s">
        <v>42</v>
      </c>
      <c r="C1244" s="1210" t="e">
        <v>#DIV/0!</v>
      </c>
      <c r="D1244" s="1210" t="e">
        <v>#DIV/0!</v>
      </c>
      <c r="E1244" s="1230"/>
      <c r="F1244" s="1231"/>
      <c r="G1244" s="1231"/>
      <c r="H1244" s="1232"/>
      <c r="I1244" s="1227"/>
      <c r="J1244" s="1210" t="s">
        <v>42</v>
      </c>
      <c r="K1244" s="1210"/>
      <c r="L1244" s="1227"/>
      <c r="M1244" s="1227"/>
      <c r="N1244" s="1210" t="s">
        <v>42</v>
      </c>
      <c r="O1244" s="1210"/>
      <c r="P1244" s="1210">
        <v>0</v>
      </c>
      <c r="Q1244" s="1210">
        <v>0</v>
      </c>
      <c r="R1244" s="1210" t="s">
        <v>42</v>
      </c>
      <c r="S1244" s="1213"/>
      <c r="U1244" s="1276"/>
      <c r="V1244" s="1276"/>
      <c r="W1244" s="1276"/>
      <c r="X1244" s="1276"/>
      <c r="Y1244" s="1276"/>
      <c r="Z1244" s="1276"/>
      <c r="AA1244" s="1276"/>
      <c r="AB1244" s="1276"/>
      <c r="AC1244" s="1276"/>
      <c r="AD1244" s="1276"/>
      <c r="AE1244" s="1276"/>
      <c r="AF1244" s="1276"/>
      <c r="AG1244" s="1276"/>
      <c r="AH1244" s="1276"/>
      <c r="AI1244" s="1276"/>
      <c r="AJ1244" s="1276"/>
      <c r="AK1244" s="1276"/>
      <c r="AL1244" s="1276"/>
      <c r="AM1244" s="1276"/>
      <c r="AN1244" s="1276"/>
      <c r="AO1244" s="1276"/>
      <c r="AP1244" s="1276"/>
      <c r="AQ1244" s="1276"/>
      <c r="AR1244" s="1276"/>
      <c r="AS1244" s="1276"/>
    </row>
    <row r="1245" spans="1:45" s="1187" customFormat="1" ht="15.75" hidden="1">
      <c r="A1245" s="1225" t="s">
        <v>554</v>
      </c>
      <c r="B1245" s="1209" t="s">
        <v>42</v>
      </c>
      <c r="C1245" s="1210" t="s">
        <v>42</v>
      </c>
      <c r="D1245" s="1210" t="s">
        <v>42</v>
      </c>
      <c r="E1245" s="1215" t="s">
        <v>42</v>
      </c>
      <c r="F1245" s="1216" t="s">
        <v>42</v>
      </c>
      <c r="G1245" s="1216" t="s">
        <v>42</v>
      </c>
      <c r="H1245" s="1212" t="s">
        <v>42</v>
      </c>
      <c r="I1245" s="1210" t="s">
        <v>42</v>
      </c>
      <c r="J1245" s="1227"/>
      <c r="K1245" s="1210"/>
      <c r="L1245" s="1210" t="s">
        <v>42</v>
      </c>
      <c r="M1245" s="1210" t="s">
        <v>42</v>
      </c>
      <c r="N1245" s="1227"/>
      <c r="O1245" s="1210"/>
      <c r="P1245" s="1210" t="s">
        <v>42</v>
      </c>
      <c r="Q1245" s="1210" t="s">
        <v>42</v>
      </c>
      <c r="R1245" s="1210">
        <v>0</v>
      </c>
      <c r="S1245" s="1213"/>
      <c r="U1245" s="1276"/>
      <c r="V1245" s="1276"/>
      <c r="W1245" s="1276"/>
      <c r="X1245" s="1276"/>
      <c r="Y1245" s="1276"/>
      <c r="Z1245" s="1276"/>
      <c r="AA1245" s="1276"/>
      <c r="AB1245" s="1276"/>
      <c r="AC1245" s="1276"/>
      <c r="AD1245" s="1276"/>
      <c r="AE1245" s="1276"/>
      <c r="AF1245" s="1276"/>
      <c r="AG1245" s="1276"/>
      <c r="AH1245" s="1276"/>
      <c r="AI1245" s="1276"/>
      <c r="AJ1245" s="1276"/>
      <c r="AK1245" s="1276"/>
      <c r="AL1245" s="1276"/>
      <c r="AM1245" s="1276"/>
      <c r="AN1245" s="1276"/>
      <c r="AO1245" s="1276"/>
      <c r="AP1245" s="1276"/>
      <c r="AQ1245" s="1276"/>
      <c r="AR1245" s="1276"/>
      <c r="AS1245" s="1276"/>
    </row>
    <row r="1246" spans="1:45" s="1187" customFormat="1" ht="18.75" hidden="1">
      <c r="A1246" s="1226" t="s">
        <v>621</v>
      </c>
      <c r="B1246" s="1209"/>
      <c r="C1246" s="1227" t="e">
        <v>#DIV/0!</v>
      </c>
      <c r="D1246" s="1227" t="e">
        <v>#DIV/0!</v>
      </c>
      <c r="E1246" s="1215">
        <v>0</v>
      </c>
      <c r="F1246" s="1216">
        <v>0</v>
      </c>
      <c r="G1246" s="1216">
        <v>0</v>
      </c>
      <c r="H1246" s="1212">
        <v>0</v>
      </c>
      <c r="I1246" s="1210">
        <v>0</v>
      </c>
      <c r="J1246" s="1210">
        <v>0</v>
      </c>
      <c r="K1246" s="1210"/>
      <c r="L1246" s="1210">
        <v>0</v>
      </c>
      <c r="M1246" s="1210">
        <v>0</v>
      </c>
      <c r="N1246" s="1210">
        <v>0</v>
      </c>
      <c r="O1246" s="1210"/>
      <c r="P1246" s="1210">
        <v>0</v>
      </c>
      <c r="Q1246" s="1210">
        <v>0</v>
      </c>
      <c r="R1246" s="1210">
        <v>0</v>
      </c>
      <c r="S1246" s="1213"/>
      <c r="U1246" s="1276"/>
      <c r="V1246" s="1276"/>
      <c r="W1246" s="1276"/>
      <c r="X1246" s="1276"/>
      <c r="Y1246" s="1276"/>
      <c r="Z1246" s="1276"/>
      <c r="AA1246" s="1276"/>
      <c r="AB1246" s="1276"/>
      <c r="AC1246" s="1276"/>
      <c r="AD1246" s="1276"/>
      <c r="AE1246" s="1276"/>
      <c r="AF1246" s="1276"/>
      <c r="AG1246" s="1276"/>
      <c r="AH1246" s="1276"/>
      <c r="AI1246" s="1276"/>
      <c r="AJ1246" s="1276"/>
      <c r="AK1246" s="1276"/>
      <c r="AL1246" s="1276"/>
      <c r="AM1246" s="1276"/>
      <c r="AN1246" s="1276"/>
      <c r="AO1246" s="1276"/>
      <c r="AP1246" s="1276"/>
      <c r="AQ1246" s="1276"/>
      <c r="AR1246" s="1276"/>
      <c r="AS1246" s="1276"/>
    </row>
    <row r="1247" spans="1:45" s="1187" customFormat="1" ht="15.75" hidden="1">
      <c r="A1247" s="1225" t="s">
        <v>552</v>
      </c>
      <c r="B1247" s="1209" t="s">
        <v>42</v>
      </c>
      <c r="C1247" s="1210" t="e">
        <v>#DIV/0!</v>
      </c>
      <c r="D1247" s="1210" t="e">
        <v>#DIV/0!</v>
      </c>
      <c r="E1247" s="1230"/>
      <c r="F1247" s="1231"/>
      <c r="G1247" s="1231"/>
      <c r="H1247" s="1232"/>
      <c r="I1247" s="1227"/>
      <c r="J1247" s="1210" t="s">
        <v>42</v>
      </c>
      <c r="K1247" s="1210"/>
      <c r="L1247" s="1227"/>
      <c r="M1247" s="1227"/>
      <c r="N1247" s="1210" t="s">
        <v>42</v>
      </c>
      <c r="O1247" s="1210"/>
      <c r="P1247" s="1210">
        <v>0</v>
      </c>
      <c r="Q1247" s="1210">
        <v>0</v>
      </c>
      <c r="R1247" s="1210" t="s">
        <v>42</v>
      </c>
      <c r="S1247" s="1213"/>
      <c r="U1247" s="1276"/>
      <c r="V1247" s="1276"/>
      <c r="W1247" s="1276"/>
      <c r="X1247" s="1276"/>
      <c r="Y1247" s="1276"/>
      <c r="Z1247" s="1276"/>
      <c r="AA1247" s="1276"/>
      <c r="AB1247" s="1276"/>
      <c r="AC1247" s="1276"/>
      <c r="AD1247" s="1276"/>
      <c r="AE1247" s="1276"/>
      <c r="AF1247" s="1276"/>
      <c r="AG1247" s="1276"/>
      <c r="AH1247" s="1276"/>
      <c r="AI1247" s="1276"/>
      <c r="AJ1247" s="1276"/>
      <c r="AK1247" s="1276"/>
      <c r="AL1247" s="1276"/>
      <c r="AM1247" s="1276"/>
      <c r="AN1247" s="1276"/>
      <c r="AO1247" s="1276"/>
      <c r="AP1247" s="1276"/>
      <c r="AQ1247" s="1276"/>
      <c r="AR1247" s="1276"/>
      <c r="AS1247" s="1276"/>
    </row>
    <row r="1248" spans="1:45" s="1187" customFormat="1" ht="15.75" hidden="1">
      <c r="A1248" s="1225" t="s">
        <v>553</v>
      </c>
      <c r="B1248" s="1209" t="s">
        <v>42</v>
      </c>
      <c r="C1248" s="1210" t="e">
        <v>#DIV/0!</v>
      </c>
      <c r="D1248" s="1210" t="e">
        <v>#DIV/0!</v>
      </c>
      <c r="E1248" s="1230"/>
      <c r="F1248" s="1231"/>
      <c r="G1248" s="1231"/>
      <c r="H1248" s="1232"/>
      <c r="I1248" s="1227"/>
      <c r="J1248" s="1210" t="s">
        <v>42</v>
      </c>
      <c r="K1248" s="1210"/>
      <c r="L1248" s="1227"/>
      <c r="M1248" s="1227"/>
      <c r="N1248" s="1210" t="s">
        <v>42</v>
      </c>
      <c r="O1248" s="1210"/>
      <c r="P1248" s="1210">
        <v>0</v>
      </c>
      <c r="Q1248" s="1210">
        <v>0</v>
      </c>
      <c r="R1248" s="1210" t="s">
        <v>42</v>
      </c>
      <c r="S1248" s="1213"/>
      <c r="U1248" s="1276"/>
      <c r="V1248" s="1276"/>
      <c r="W1248" s="1276"/>
      <c r="X1248" s="1276"/>
      <c r="Y1248" s="1276"/>
      <c r="Z1248" s="1276"/>
      <c r="AA1248" s="1276"/>
      <c r="AB1248" s="1276"/>
      <c r="AC1248" s="1276"/>
      <c r="AD1248" s="1276"/>
      <c r="AE1248" s="1276"/>
      <c r="AF1248" s="1276"/>
      <c r="AG1248" s="1276"/>
      <c r="AH1248" s="1276"/>
      <c r="AI1248" s="1276"/>
      <c r="AJ1248" s="1276"/>
      <c r="AK1248" s="1276"/>
      <c r="AL1248" s="1276"/>
      <c r="AM1248" s="1276"/>
      <c r="AN1248" s="1276"/>
      <c r="AO1248" s="1276"/>
      <c r="AP1248" s="1276"/>
      <c r="AQ1248" s="1276"/>
      <c r="AR1248" s="1276"/>
      <c r="AS1248" s="1276"/>
    </row>
    <row r="1249" spans="1:45" s="1187" customFormat="1" ht="15.75" hidden="1">
      <c r="A1249" s="1225" t="s">
        <v>554</v>
      </c>
      <c r="B1249" s="1209" t="s">
        <v>42</v>
      </c>
      <c r="C1249" s="1210" t="s">
        <v>42</v>
      </c>
      <c r="D1249" s="1210" t="s">
        <v>42</v>
      </c>
      <c r="E1249" s="1215" t="s">
        <v>42</v>
      </c>
      <c r="F1249" s="1216" t="s">
        <v>42</v>
      </c>
      <c r="G1249" s="1216" t="s">
        <v>42</v>
      </c>
      <c r="H1249" s="1212" t="s">
        <v>42</v>
      </c>
      <c r="I1249" s="1210" t="s">
        <v>42</v>
      </c>
      <c r="J1249" s="1227"/>
      <c r="K1249" s="1210"/>
      <c r="L1249" s="1210" t="s">
        <v>42</v>
      </c>
      <c r="M1249" s="1210" t="s">
        <v>42</v>
      </c>
      <c r="N1249" s="1227"/>
      <c r="O1249" s="1210"/>
      <c r="P1249" s="1210" t="s">
        <v>42</v>
      </c>
      <c r="Q1249" s="1210" t="s">
        <v>42</v>
      </c>
      <c r="R1249" s="1210">
        <v>0</v>
      </c>
      <c r="S1249" s="1213"/>
      <c r="U1249" s="1276"/>
      <c r="V1249" s="1276"/>
      <c r="W1249" s="1276"/>
      <c r="X1249" s="1276"/>
      <c r="Y1249" s="1276"/>
      <c r="Z1249" s="1276"/>
      <c r="AA1249" s="1276"/>
      <c r="AB1249" s="1276"/>
      <c r="AC1249" s="1276"/>
      <c r="AD1249" s="1276"/>
      <c r="AE1249" s="1276"/>
      <c r="AF1249" s="1276"/>
      <c r="AG1249" s="1276"/>
      <c r="AH1249" s="1276"/>
      <c r="AI1249" s="1276"/>
      <c r="AJ1249" s="1276"/>
      <c r="AK1249" s="1276"/>
      <c r="AL1249" s="1276"/>
      <c r="AM1249" s="1276"/>
      <c r="AN1249" s="1276"/>
      <c r="AO1249" s="1276"/>
      <c r="AP1249" s="1276"/>
      <c r="AQ1249" s="1276"/>
      <c r="AR1249" s="1276"/>
      <c r="AS1249" s="1276"/>
    </row>
    <row r="1250" spans="1:45" s="1187" customFormat="1" ht="18.75" hidden="1">
      <c r="A1250" s="1226" t="s">
        <v>621</v>
      </c>
      <c r="B1250" s="1209"/>
      <c r="C1250" s="1227" t="e">
        <v>#DIV/0!</v>
      </c>
      <c r="D1250" s="1227" t="e">
        <v>#DIV/0!</v>
      </c>
      <c r="E1250" s="1215">
        <v>0</v>
      </c>
      <c r="F1250" s="1216">
        <v>0</v>
      </c>
      <c r="G1250" s="1216">
        <v>0</v>
      </c>
      <c r="H1250" s="1212">
        <v>0</v>
      </c>
      <c r="I1250" s="1210">
        <v>0</v>
      </c>
      <c r="J1250" s="1210">
        <v>0</v>
      </c>
      <c r="K1250" s="1210"/>
      <c r="L1250" s="1210">
        <v>0</v>
      </c>
      <c r="M1250" s="1210">
        <v>0</v>
      </c>
      <c r="N1250" s="1210">
        <v>0</v>
      </c>
      <c r="O1250" s="1210"/>
      <c r="P1250" s="1210">
        <v>0</v>
      </c>
      <c r="Q1250" s="1210">
        <v>0</v>
      </c>
      <c r="R1250" s="1210">
        <v>0</v>
      </c>
      <c r="S1250" s="1213"/>
      <c r="U1250" s="1276"/>
      <c r="V1250" s="1276"/>
      <c r="W1250" s="1276"/>
      <c r="X1250" s="1276"/>
      <c r="Y1250" s="1276"/>
      <c r="Z1250" s="1276"/>
      <c r="AA1250" s="1276"/>
      <c r="AB1250" s="1276"/>
      <c r="AC1250" s="1276"/>
      <c r="AD1250" s="1276"/>
      <c r="AE1250" s="1276"/>
      <c r="AF1250" s="1276"/>
      <c r="AG1250" s="1276"/>
      <c r="AH1250" s="1276"/>
      <c r="AI1250" s="1276"/>
      <c r="AJ1250" s="1276"/>
      <c r="AK1250" s="1276"/>
      <c r="AL1250" s="1276"/>
      <c r="AM1250" s="1276"/>
      <c r="AN1250" s="1276"/>
      <c r="AO1250" s="1276"/>
      <c r="AP1250" s="1276"/>
      <c r="AQ1250" s="1276"/>
      <c r="AR1250" s="1276"/>
      <c r="AS1250" s="1276"/>
    </row>
    <row r="1251" spans="1:45" s="1187" customFormat="1" ht="15.75" hidden="1">
      <c r="A1251" s="1225" t="s">
        <v>552</v>
      </c>
      <c r="B1251" s="1209" t="s">
        <v>42</v>
      </c>
      <c r="C1251" s="1210" t="e">
        <v>#DIV/0!</v>
      </c>
      <c r="D1251" s="1210" t="e">
        <v>#DIV/0!</v>
      </c>
      <c r="E1251" s="1230"/>
      <c r="F1251" s="1231"/>
      <c r="G1251" s="1231"/>
      <c r="H1251" s="1232"/>
      <c r="I1251" s="1227"/>
      <c r="J1251" s="1210" t="s">
        <v>42</v>
      </c>
      <c r="K1251" s="1210"/>
      <c r="L1251" s="1227"/>
      <c r="M1251" s="1227"/>
      <c r="N1251" s="1210" t="s">
        <v>42</v>
      </c>
      <c r="O1251" s="1210"/>
      <c r="P1251" s="1210">
        <v>0</v>
      </c>
      <c r="Q1251" s="1210">
        <v>0</v>
      </c>
      <c r="R1251" s="1210" t="s">
        <v>42</v>
      </c>
      <c r="S1251" s="1213"/>
      <c r="U1251" s="1276"/>
      <c r="V1251" s="1276"/>
      <c r="W1251" s="1276"/>
      <c r="X1251" s="1276"/>
      <c r="Y1251" s="1276"/>
      <c r="Z1251" s="1276"/>
      <c r="AA1251" s="1276"/>
      <c r="AB1251" s="1276"/>
      <c r="AC1251" s="1276"/>
      <c r="AD1251" s="1276"/>
      <c r="AE1251" s="1276"/>
      <c r="AF1251" s="1276"/>
      <c r="AG1251" s="1276"/>
      <c r="AH1251" s="1276"/>
      <c r="AI1251" s="1276"/>
      <c r="AJ1251" s="1276"/>
      <c r="AK1251" s="1276"/>
      <c r="AL1251" s="1276"/>
      <c r="AM1251" s="1276"/>
      <c r="AN1251" s="1276"/>
      <c r="AO1251" s="1276"/>
      <c r="AP1251" s="1276"/>
      <c r="AQ1251" s="1276"/>
      <c r="AR1251" s="1276"/>
      <c r="AS1251" s="1276"/>
    </row>
    <row r="1252" spans="1:45" s="1187" customFormat="1" ht="15.75" hidden="1">
      <c r="A1252" s="1225" t="s">
        <v>553</v>
      </c>
      <c r="B1252" s="1209" t="s">
        <v>42</v>
      </c>
      <c r="C1252" s="1210" t="e">
        <v>#DIV/0!</v>
      </c>
      <c r="D1252" s="1210" t="e">
        <v>#DIV/0!</v>
      </c>
      <c r="E1252" s="1230"/>
      <c r="F1252" s="1231"/>
      <c r="G1252" s="1231"/>
      <c r="H1252" s="1232"/>
      <c r="I1252" s="1227"/>
      <c r="J1252" s="1210" t="s">
        <v>42</v>
      </c>
      <c r="K1252" s="1210"/>
      <c r="L1252" s="1227"/>
      <c r="M1252" s="1227"/>
      <c r="N1252" s="1210" t="s">
        <v>42</v>
      </c>
      <c r="O1252" s="1210"/>
      <c r="P1252" s="1210">
        <v>0</v>
      </c>
      <c r="Q1252" s="1210">
        <v>0</v>
      </c>
      <c r="R1252" s="1210" t="s">
        <v>42</v>
      </c>
      <c r="S1252" s="1213"/>
      <c r="U1252" s="1276"/>
      <c r="V1252" s="1276"/>
      <c r="W1252" s="1276"/>
      <c r="X1252" s="1276"/>
      <c r="Y1252" s="1276"/>
      <c r="Z1252" s="1276"/>
      <c r="AA1252" s="1276"/>
      <c r="AB1252" s="1276"/>
      <c r="AC1252" s="1276"/>
      <c r="AD1252" s="1276"/>
      <c r="AE1252" s="1276"/>
      <c r="AF1252" s="1276"/>
      <c r="AG1252" s="1276"/>
      <c r="AH1252" s="1276"/>
      <c r="AI1252" s="1276"/>
      <c r="AJ1252" s="1276"/>
      <c r="AK1252" s="1276"/>
      <c r="AL1252" s="1276"/>
      <c r="AM1252" s="1276"/>
      <c r="AN1252" s="1276"/>
      <c r="AO1252" s="1276"/>
      <c r="AP1252" s="1276"/>
      <c r="AQ1252" s="1276"/>
      <c r="AR1252" s="1276"/>
      <c r="AS1252" s="1276"/>
    </row>
    <row r="1253" spans="1:45" s="1187" customFormat="1" ht="15.75" hidden="1">
      <c r="A1253" s="1225" t="s">
        <v>554</v>
      </c>
      <c r="B1253" s="1209" t="s">
        <v>42</v>
      </c>
      <c r="C1253" s="1210" t="s">
        <v>42</v>
      </c>
      <c r="D1253" s="1210" t="s">
        <v>42</v>
      </c>
      <c r="E1253" s="1215" t="s">
        <v>42</v>
      </c>
      <c r="F1253" s="1216" t="s">
        <v>42</v>
      </c>
      <c r="G1253" s="1216" t="s">
        <v>42</v>
      </c>
      <c r="H1253" s="1212" t="s">
        <v>42</v>
      </c>
      <c r="I1253" s="1210" t="s">
        <v>42</v>
      </c>
      <c r="J1253" s="1227"/>
      <c r="K1253" s="1210"/>
      <c r="L1253" s="1210" t="s">
        <v>42</v>
      </c>
      <c r="M1253" s="1210" t="s">
        <v>42</v>
      </c>
      <c r="N1253" s="1227"/>
      <c r="O1253" s="1210"/>
      <c r="P1253" s="1210" t="s">
        <v>42</v>
      </c>
      <c r="Q1253" s="1210" t="s">
        <v>42</v>
      </c>
      <c r="R1253" s="1210">
        <v>0</v>
      </c>
      <c r="S1253" s="1213"/>
      <c r="U1253" s="1276"/>
      <c r="V1253" s="1276"/>
      <c r="W1253" s="1276"/>
      <c r="X1253" s="1276"/>
      <c r="Y1253" s="1276"/>
      <c r="Z1253" s="1276"/>
      <c r="AA1253" s="1276"/>
      <c r="AB1253" s="1276"/>
      <c r="AC1253" s="1276"/>
      <c r="AD1253" s="1276"/>
      <c r="AE1253" s="1276"/>
      <c r="AF1253" s="1276"/>
      <c r="AG1253" s="1276"/>
      <c r="AH1253" s="1276"/>
      <c r="AI1253" s="1276"/>
      <c r="AJ1253" s="1276"/>
      <c r="AK1253" s="1276"/>
      <c r="AL1253" s="1276"/>
      <c r="AM1253" s="1276"/>
      <c r="AN1253" s="1276"/>
      <c r="AO1253" s="1276"/>
      <c r="AP1253" s="1276"/>
      <c r="AQ1253" s="1276"/>
      <c r="AR1253" s="1276"/>
      <c r="AS1253" s="1276"/>
    </row>
    <row r="1254" spans="1:45" s="1187" customFormat="1" ht="18.75" hidden="1">
      <c r="A1254" s="1226" t="s">
        <v>621</v>
      </c>
      <c r="B1254" s="1209"/>
      <c r="C1254" s="1227" t="e">
        <v>#DIV/0!</v>
      </c>
      <c r="D1254" s="1227" t="e">
        <v>#DIV/0!</v>
      </c>
      <c r="E1254" s="1215">
        <v>0</v>
      </c>
      <c r="F1254" s="1216">
        <v>0</v>
      </c>
      <c r="G1254" s="1216">
        <v>0</v>
      </c>
      <c r="H1254" s="1212">
        <v>0</v>
      </c>
      <c r="I1254" s="1210">
        <v>0</v>
      </c>
      <c r="J1254" s="1210">
        <v>0</v>
      </c>
      <c r="K1254" s="1210"/>
      <c r="L1254" s="1210">
        <v>0</v>
      </c>
      <c r="M1254" s="1210">
        <v>0</v>
      </c>
      <c r="N1254" s="1210">
        <v>0</v>
      </c>
      <c r="O1254" s="1210"/>
      <c r="P1254" s="1210">
        <v>0</v>
      </c>
      <c r="Q1254" s="1210">
        <v>0</v>
      </c>
      <c r="R1254" s="1210">
        <v>0</v>
      </c>
      <c r="S1254" s="1213"/>
      <c r="U1254" s="1276"/>
      <c r="V1254" s="1276"/>
      <c r="W1254" s="1276"/>
      <c r="X1254" s="1276"/>
      <c r="Y1254" s="1276"/>
      <c r="Z1254" s="1276"/>
      <c r="AA1254" s="1276"/>
      <c r="AB1254" s="1276"/>
      <c r="AC1254" s="1276"/>
      <c r="AD1254" s="1276"/>
      <c r="AE1254" s="1276"/>
      <c r="AF1254" s="1276"/>
      <c r="AG1254" s="1276"/>
      <c r="AH1254" s="1276"/>
      <c r="AI1254" s="1276"/>
      <c r="AJ1254" s="1276"/>
      <c r="AK1254" s="1276"/>
      <c r="AL1254" s="1276"/>
      <c r="AM1254" s="1276"/>
      <c r="AN1254" s="1276"/>
      <c r="AO1254" s="1276"/>
      <c r="AP1254" s="1276"/>
      <c r="AQ1254" s="1276"/>
      <c r="AR1254" s="1276"/>
      <c r="AS1254" s="1276"/>
    </row>
    <row r="1255" spans="1:45" s="1187" customFormat="1" ht="15.75" hidden="1">
      <c r="A1255" s="1225" t="s">
        <v>552</v>
      </c>
      <c r="B1255" s="1209" t="s">
        <v>42</v>
      </c>
      <c r="C1255" s="1210" t="e">
        <v>#DIV/0!</v>
      </c>
      <c r="D1255" s="1210" t="e">
        <v>#DIV/0!</v>
      </c>
      <c r="E1255" s="1230"/>
      <c r="F1255" s="1231"/>
      <c r="G1255" s="1231"/>
      <c r="H1255" s="1232"/>
      <c r="I1255" s="1227"/>
      <c r="J1255" s="1210" t="s">
        <v>42</v>
      </c>
      <c r="K1255" s="1210"/>
      <c r="L1255" s="1227"/>
      <c r="M1255" s="1227"/>
      <c r="N1255" s="1210" t="s">
        <v>42</v>
      </c>
      <c r="O1255" s="1210"/>
      <c r="P1255" s="1210">
        <v>0</v>
      </c>
      <c r="Q1255" s="1210">
        <v>0</v>
      </c>
      <c r="R1255" s="1210" t="s">
        <v>42</v>
      </c>
      <c r="S1255" s="1213"/>
      <c r="U1255" s="1276"/>
      <c r="V1255" s="1276"/>
      <c r="W1255" s="1276"/>
      <c r="X1255" s="1276"/>
      <c r="Y1255" s="1276"/>
      <c r="Z1255" s="1276"/>
      <c r="AA1255" s="1276"/>
      <c r="AB1255" s="1276"/>
      <c r="AC1255" s="1276"/>
      <c r="AD1255" s="1276"/>
      <c r="AE1255" s="1276"/>
      <c r="AF1255" s="1276"/>
      <c r="AG1255" s="1276"/>
      <c r="AH1255" s="1276"/>
      <c r="AI1255" s="1276"/>
      <c r="AJ1255" s="1276"/>
      <c r="AK1255" s="1276"/>
      <c r="AL1255" s="1276"/>
      <c r="AM1255" s="1276"/>
      <c r="AN1255" s="1276"/>
      <c r="AO1255" s="1276"/>
      <c r="AP1255" s="1276"/>
      <c r="AQ1255" s="1276"/>
      <c r="AR1255" s="1276"/>
      <c r="AS1255" s="1276"/>
    </row>
    <row r="1256" spans="1:45" s="1187" customFormat="1" ht="15.75" hidden="1">
      <c r="A1256" s="1225" t="s">
        <v>553</v>
      </c>
      <c r="B1256" s="1209" t="s">
        <v>42</v>
      </c>
      <c r="C1256" s="1210" t="e">
        <v>#DIV/0!</v>
      </c>
      <c r="D1256" s="1210" t="e">
        <v>#DIV/0!</v>
      </c>
      <c r="E1256" s="1230"/>
      <c r="F1256" s="1231"/>
      <c r="G1256" s="1231"/>
      <c r="H1256" s="1232"/>
      <c r="I1256" s="1227"/>
      <c r="J1256" s="1210" t="s">
        <v>42</v>
      </c>
      <c r="K1256" s="1210"/>
      <c r="L1256" s="1227"/>
      <c r="M1256" s="1227"/>
      <c r="N1256" s="1210" t="s">
        <v>42</v>
      </c>
      <c r="O1256" s="1210"/>
      <c r="P1256" s="1210">
        <v>0</v>
      </c>
      <c r="Q1256" s="1210">
        <v>0</v>
      </c>
      <c r="R1256" s="1210" t="s">
        <v>42</v>
      </c>
      <c r="S1256" s="1213"/>
      <c r="U1256" s="1276"/>
      <c r="V1256" s="1276"/>
      <c r="W1256" s="1276"/>
      <c r="X1256" s="1276"/>
      <c r="Y1256" s="1276"/>
      <c r="Z1256" s="1276"/>
      <c r="AA1256" s="1276"/>
      <c r="AB1256" s="1276"/>
      <c r="AC1256" s="1276"/>
      <c r="AD1256" s="1276"/>
      <c r="AE1256" s="1276"/>
      <c r="AF1256" s="1276"/>
      <c r="AG1256" s="1276"/>
      <c r="AH1256" s="1276"/>
      <c r="AI1256" s="1276"/>
      <c r="AJ1256" s="1276"/>
      <c r="AK1256" s="1276"/>
      <c r="AL1256" s="1276"/>
      <c r="AM1256" s="1276"/>
      <c r="AN1256" s="1276"/>
      <c r="AO1256" s="1276"/>
      <c r="AP1256" s="1276"/>
      <c r="AQ1256" s="1276"/>
      <c r="AR1256" s="1276"/>
      <c r="AS1256" s="1276"/>
    </row>
    <row r="1257" spans="1:45" s="1187" customFormat="1" ht="15.75" hidden="1">
      <c r="A1257" s="1225" t="s">
        <v>554</v>
      </c>
      <c r="B1257" s="1209" t="s">
        <v>42</v>
      </c>
      <c r="C1257" s="1210" t="s">
        <v>42</v>
      </c>
      <c r="D1257" s="1210" t="s">
        <v>42</v>
      </c>
      <c r="E1257" s="1215" t="s">
        <v>42</v>
      </c>
      <c r="F1257" s="1216" t="s">
        <v>42</v>
      </c>
      <c r="G1257" s="1216" t="s">
        <v>42</v>
      </c>
      <c r="H1257" s="1212" t="s">
        <v>42</v>
      </c>
      <c r="I1257" s="1210" t="s">
        <v>42</v>
      </c>
      <c r="J1257" s="1227"/>
      <c r="K1257" s="1210"/>
      <c r="L1257" s="1210" t="s">
        <v>42</v>
      </c>
      <c r="M1257" s="1210" t="s">
        <v>42</v>
      </c>
      <c r="N1257" s="1227"/>
      <c r="O1257" s="1210"/>
      <c r="P1257" s="1210" t="s">
        <v>42</v>
      </c>
      <c r="Q1257" s="1210" t="s">
        <v>42</v>
      </c>
      <c r="R1257" s="1210">
        <v>0</v>
      </c>
      <c r="S1257" s="1213"/>
      <c r="U1257" s="1276"/>
      <c r="V1257" s="1276"/>
      <c r="W1257" s="1276"/>
      <c r="X1257" s="1276"/>
      <c r="Y1257" s="1276"/>
      <c r="Z1257" s="1276"/>
      <c r="AA1257" s="1276"/>
      <c r="AB1257" s="1276"/>
      <c r="AC1257" s="1276"/>
      <c r="AD1257" s="1276"/>
      <c r="AE1257" s="1276"/>
      <c r="AF1257" s="1276"/>
      <c r="AG1257" s="1276"/>
      <c r="AH1257" s="1276"/>
      <c r="AI1257" s="1276"/>
      <c r="AJ1257" s="1276"/>
      <c r="AK1257" s="1276"/>
      <c r="AL1257" s="1276"/>
      <c r="AM1257" s="1276"/>
      <c r="AN1257" s="1276"/>
      <c r="AO1257" s="1276"/>
      <c r="AP1257" s="1276"/>
      <c r="AQ1257" s="1276"/>
      <c r="AR1257" s="1276"/>
      <c r="AS1257" s="1276"/>
    </row>
    <row r="1258" spans="1:45" s="1187" customFormat="1" ht="18.75" hidden="1">
      <c r="A1258" s="1226" t="s">
        <v>621</v>
      </c>
      <c r="B1258" s="1209"/>
      <c r="C1258" s="1227" t="e">
        <v>#DIV/0!</v>
      </c>
      <c r="D1258" s="1227" t="e">
        <v>#DIV/0!</v>
      </c>
      <c r="E1258" s="1215">
        <v>0</v>
      </c>
      <c r="F1258" s="1216">
        <v>0</v>
      </c>
      <c r="G1258" s="1216">
        <v>0</v>
      </c>
      <c r="H1258" s="1212">
        <v>0</v>
      </c>
      <c r="I1258" s="1210">
        <v>0</v>
      </c>
      <c r="J1258" s="1210">
        <v>0</v>
      </c>
      <c r="K1258" s="1210"/>
      <c r="L1258" s="1210">
        <v>0</v>
      </c>
      <c r="M1258" s="1210">
        <v>0</v>
      </c>
      <c r="N1258" s="1210">
        <v>0</v>
      </c>
      <c r="O1258" s="1210"/>
      <c r="P1258" s="1210">
        <v>0</v>
      </c>
      <c r="Q1258" s="1210">
        <v>0</v>
      </c>
      <c r="R1258" s="1210">
        <v>0</v>
      </c>
      <c r="S1258" s="1213"/>
      <c r="U1258" s="1276"/>
      <c r="V1258" s="1276"/>
      <c r="W1258" s="1276"/>
      <c r="X1258" s="1276"/>
      <c r="Y1258" s="1276"/>
      <c r="Z1258" s="1276"/>
      <c r="AA1258" s="1276"/>
      <c r="AB1258" s="1276"/>
      <c r="AC1258" s="1276"/>
      <c r="AD1258" s="1276"/>
      <c r="AE1258" s="1276"/>
      <c r="AF1258" s="1276"/>
      <c r="AG1258" s="1276"/>
      <c r="AH1258" s="1276"/>
      <c r="AI1258" s="1276"/>
      <c r="AJ1258" s="1276"/>
      <c r="AK1258" s="1276"/>
      <c r="AL1258" s="1276"/>
      <c r="AM1258" s="1276"/>
      <c r="AN1258" s="1276"/>
      <c r="AO1258" s="1276"/>
      <c r="AP1258" s="1276"/>
      <c r="AQ1258" s="1276"/>
      <c r="AR1258" s="1276"/>
      <c r="AS1258" s="1276"/>
    </row>
    <row r="1259" spans="1:45" s="1187" customFormat="1" ht="15.75" hidden="1">
      <c r="A1259" s="1225" t="s">
        <v>552</v>
      </c>
      <c r="B1259" s="1209" t="s">
        <v>42</v>
      </c>
      <c r="C1259" s="1210" t="e">
        <v>#DIV/0!</v>
      </c>
      <c r="D1259" s="1210" t="e">
        <v>#DIV/0!</v>
      </c>
      <c r="E1259" s="1230"/>
      <c r="F1259" s="1231"/>
      <c r="G1259" s="1231"/>
      <c r="H1259" s="1232"/>
      <c r="I1259" s="1227"/>
      <c r="J1259" s="1210" t="s">
        <v>42</v>
      </c>
      <c r="K1259" s="1210"/>
      <c r="L1259" s="1227"/>
      <c r="M1259" s="1227"/>
      <c r="N1259" s="1210" t="s">
        <v>42</v>
      </c>
      <c r="O1259" s="1210"/>
      <c r="P1259" s="1210">
        <v>0</v>
      </c>
      <c r="Q1259" s="1210">
        <v>0</v>
      </c>
      <c r="R1259" s="1210" t="s">
        <v>42</v>
      </c>
      <c r="S1259" s="1213"/>
      <c r="U1259" s="1276"/>
      <c r="V1259" s="1276"/>
      <c r="W1259" s="1276"/>
      <c r="X1259" s="1276"/>
      <c r="Y1259" s="1276"/>
      <c r="Z1259" s="1276"/>
      <c r="AA1259" s="1276"/>
      <c r="AB1259" s="1276"/>
      <c r="AC1259" s="1276"/>
      <c r="AD1259" s="1276"/>
      <c r="AE1259" s="1276"/>
      <c r="AF1259" s="1276"/>
      <c r="AG1259" s="1276"/>
      <c r="AH1259" s="1276"/>
      <c r="AI1259" s="1276"/>
      <c r="AJ1259" s="1276"/>
      <c r="AK1259" s="1276"/>
      <c r="AL1259" s="1276"/>
      <c r="AM1259" s="1276"/>
      <c r="AN1259" s="1276"/>
      <c r="AO1259" s="1276"/>
      <c r="AP1259" s="1276"/>
      <c r="AQ1259" s="1276"/>
      <c r="AR1259" s="1276"/>
      <c r="AS1259" s="1276"/>
    </row>
    <row r="1260" spans="1:45" s="1187" customFormat="1" ht="15.75" hidden="1">
      <c r="A1260" s="1225" t="s">
        <v>553</v>
      </c>
      <c r="B1260" s="1209" t="s">
        <v>42</v>
      </c>
      <c r="C1260" s="1210" t="e">
        <v>#DIV/0!</v>
      </c>
      <c r="D1260" s="1210" t="e">
        <v>#DIV/0!</v>
      </c>
      <c r="E1260" s="1230"/>
      <c r="F1260" s="1231"/>
      <c r="G1260" s="1231"/>
      <c r="H1260" s="1232"/>
      <c r="I1260" s="1227"/>
      <c r="J1260" s="1210" t="s">
        <v>42</v>
      </c>
      <c r="K1260" s="1210"/>
      <c r="L1260" s="1227"/>
      <c r="M1260" s="1227"/>
      <c r="N1260" s="1210" t="s">
        <v>42</v>
      </c>
      <c r="O1260" s="1210"/>
      <c r="P1260" s="1210">
        <v>0</v>
      </c>
      <c r="Q1260" s="1210">
        <v>0</v>
      </c>
      <c r="R1260" s="1210" t="s">
        <v>42</v>
      </c>
      <c r="S1260" s="1213"/>
      <c r="U1260" s="1276"/>
      <c r="V1260" s="1276"/>
      <c r="W1260" s="1276"/>
      <c r="X1260" s="1276"/>
      <c r="Y1260" s="1276"/>
      <c r="Z1260" s="1276"/>
      <c r="AA1260" s="1276"/>
      <c r="AB1260" s="1276"/>
      <c r="AC1260" s="1276"/>
      <c r="AD1260" s="1276"/>
      <c r="AE1260" s="1276"/>
      <c r="AF1260" s="1276"/>
      <c r="AG1260" s="1276"/>
      <c r="AH1260" s="1276"/>
      <c r="AI1260" s="1276"/>
      <c r="AJ1260" s="1276"/>
      <c r="AK1260" s="1276"/>
      <c r="AL1260" s="1276"/>
      <c r="AM1260" s="1276"/>
      <c r="AN1260" s="1276"/>
      <c r="AO1260" s="1276"/>
      <c r="AP1260" s="1276"/>
      <c r="AQ1260" s="1276"/>
      <c r="AR1260" s="1276"/>
      <c r="AS1260" s="1276"/>
    </row>
    <row r="1261" spans="1:45" s="1187" customFormat="1" ht="15.75" hidden="1" thickBot="1">
      <c r="A1261" s="1241" t="s">
        <v>554</v>
      </c>
      <c r="B1261" s="1242" t="s">
        <v>42</v>
      </c>
      <c r="C1261" s="1243" t="s">
        <v>42</v>
      </c>
      <c r="D1261" s="1243" t="s">
        <v>42</v>
      </c>
      <c r="E1261" s="1244" t="s">
        <v>42</v>
      </c>
      <c r="F1261" s="1245" t="s">
        <v>42</v>
      </c>
      <c r="G1261" s="1245" t="s">
        <v>42</v>
      </c>
      <c r="H1261" s="1246" t="s">
        <v>42</v>
      </c>
      <c r="I1261" s="1243" t="s">
        <v>42</v>
      </c>
      <c r="J1261" s="1247"/>
      <c r="K1261" s="1243"/>
      <c r="L1261" s="1243" t="s">
        <v>42</v>
      </c>
      <c r="M1261" s="1243" t="s">
        <v>42</v>
      </c>
      <c r="N1261" s="1247"/>
      <c r="O1261" s="1243"/>
      <c r="P1261" s="1243" t="s">
        <v>42</v>
      </c>
      <c r="Q1261" s="1243" t="s">
        <v>42</v>
      </c>
      <c r="R1261" s="1243">
        <v>0</v>
      </c>
      <c r="S1261" s="1248"/>
      <c r="U1261" s="1276"/>
      <c r="V1261" s="1276"/>
      <c r="W1261" s="1276"/>
      <c r="X1261" s="1276"/>
      <c r="Y1261" s="1276"/>
      <c r="Z1261" s="1276"/>
      <c r="AA1261" s="1276"/>
      <c r="AB1261" s="1276"/>
      <c r="AC1261" s="1276"/>
      <c r="AD1261" s="1276"/>
      <c r="AE1261" s="1276"/>
      <c r="AF1261" s="1276"/>
      <c r="AG1261" s="1276"/>
      <c r="AH1261" s="1276"/>
      <c r="AI1261" s="1276"/>
      <c r="AJ1261" s="1276"/>
      <c r="AK1261" s="1276"/>
      <c r="AL1261" s="1276"/>
      <c r="AM1261" s="1276"/>
      <c r="AN1261" s="1276"/>
      <c r="AO1261" s="1276"/>
      <c r="AP1261" s="1276"/>
      <c r="AQ1261" s="1276"/>
      <c r="AR1261" s="1276"/>
      <c r="AS1261" s="1276"/>
    </row>
    <row r="1262" spans="1:45" s="1187" customFormat="1" ht="16.5" hidden="1">
      <c r="A1262" s="1218" t="s">
        <v>555</v>
      </c>
      <c r="B1262" s="1219" t="s">
        <v>42</v>
      </c>
      <c r="C1262" s="1220" t="e">
        <v>#DIV/0!</v>
      </c>
      <c r="D1262" s="1220" t="e">
        <v>#DIV/0!</v>
      </c>
      <c r="E1262" s="1221">
        <v>0</v>
      </c>
      <c r="F1262" s="1222">
        <v>0</v>
      </c>
      <c r="G1262" s="1222">
        <v>0</v>
      </c>
      <c r="H1262" s="1223">
        <v>0</v>
      </c>
      <c r="I1262" s="1222">
        <v>0</v>
      </c>
      <c r="J1262" s="1222">
        <v>0</v>
      </c>
      <c r="K1262" s="1222"/>
      <c r="L1262" s="1222">
        <v>0</v>
      </c>
      <c r="M1262" s="1222">
        <v>0</v>
      </c>
      <c r="N1262" s="1222">
        <v>0</v>
      </c>
      <c r="O1262" s="1222"/>
      <c r="P1262" s="1222">
        <v>0</v>
      </c>
      <c r="Q1262" s="1222">
        <v>0</v>
      </c>
      <c r="R1262" s="1222">
        <v>0</v>
      </c>
      <c r="S1262" s="1224"/>
      <c r="U1262" s="1276"/>
      <c r="V1262" s="1276"/>
      <c r="W1262" s="1276"/>
      <c r="X1262" s="1276"/>
      <c r="Y1262" s="1276"/>
      <c r="Z1262" s="1276"/>
      <c r="AA1262" s="1276"/>
      <c r="AB1262" s="1276"/>
      <c r="AC1262" s="1276"/>
      <c r="AD1262" s="1276"/>
      <c r="AE1262" s="1276"/>
      <c r="AF1262" s="1276"/>
      <c r="AG1262" s="1276"/>
      <c r="AH1262" s="1276"/>
      <c r="AI1262" s="1276"/>
      <c r="AJ1262" s="1276"/>
      <c r="AK1262" s="1276"/>
      <c r="AL1262" s="1276"/>
      <c r="AM1262" s="1276"/>
      <c r="AN1262" s="1276"/>
      <c r="AO1262" s="1276"/>
      <c r="AP1262" s="1276"/>
      <c r="AQ1262" s="1276"/>
      <c r="AR1262" s="1276"/>
      <c r="AS1262" s="1276"/>
    </row>
    <row r="1263" spans="1:45" s="1187" customFormat="1" ht="15.75" hidden="1">
      <c r="A1263" s="1225" t="s">
        <v>552</v>
      </c>
      <c r="B1263" s="1209" t="s">
        <v>42</v>
      </c>
      <c r="C1263" s="1210" t="e">
        <v>#DIV/0!</v>
      </c>
      <c r="D1263" s="1210" t="e">
        <v>#DIV/0!</v>
      </c>
      <c r="E1263" s="1211">
        <v>0</v>
      </c>
      <c r="F1263" s="1210">
        <v>0</v>
      </c>
      <c r="G1263" s="1210">
        <v>0</v>
      </c>
      <c r="H1263" s="1212">
        <v>0</v>
      </c>
      <c r="I1263" s="1210">
        <v>0</v>
      </c>
      <c r="J1263" s="1210" t="s">
        <v>42</v>
      </c>
      <c r="K1263" s="1210"/>
      <c r="L1263" s="1210">
        <v>0</v>
      </c>
      <c r="M1263" s="1210">
        <v>0</v>
      </c>
      <c r="N1263" s="1210" t="s">
        <v>42</v>
      </c>
      <c r="O1263" s="1210"/>
      <c r="P1263" s="1210">
        <v>0</v>
      </c>
      <c r="Q1263" s="1210">
        <v>0</v>
      </c>
      <c r="R1263" s="1210" t="s">
        <v>42</v>
      </c>
      <c r="S1263" s="1213"/>
      <c r="U1263" s="1276"/>
      <c r="V1263" s="1276"/>
      <c r="W1263" s="1276"/>
      <c r="X1263" s="1276"/>
      <c r="Y1263" s="1276"/>
      <c r="Z1263" s="1276"/>
      <c r="AA1263" s="1276"/>
      <c r="AB1263" s="1276"/>
      <c r="AC1263" s="1276"/>
      <c r="AD1263" s="1276"/>
      <c r="AE1263" s="1276"/>
      <c r="AF1263" s="1276"/>
      <c r="AG1263" s="1276"/>
      <c r="AH1263" s="1276"/>
      <c r="AI1263" s="1276"/>
      <c r="AJ1263" s="1276"/>
      <c r="AK1263" s="1276"/>
      <c r="AL1263" s="1276"/>
      <c r="AM1263" s="1276"/>
      <c r="AN1263" s="1276"/>
      <c r="AO1263" s="1276"/>
      <c r="AP1263" s="1276"/>
      <c r="AQ1263" s="1276"/>
      <c r="AR1263" s="1276"/>
      <c r="AS1263" s="1276"/>
    </row>
    <row r="1264" spans="1:45" s="1187" customFormat="1" ht="15.75" hidden="1">
      <c r="A1264" s="1225" t="s">
        <v>553</v>
      </c>
      <c r="B1264" s="1209" t="s">
        <v>42</v>
      </c>
      <c r="C1264" s="1210" t="e">
        <v>#DIV/0!</v>
      </c>
      <c r="D1264" s="1210" t="e">
        <v>#DIV/0!</v>
      </c>
      <c r="E1264" s="1211">
        <v>0</v>
      </c>
      <c r="F1264" s="1210">
        <v>0</v>
      </c>
      <c r="G1264" s="1210">
        <v>0</v>
      </c>
      <c r="H1264" s="1212">
        <v>0</v>
      </c>
      <c r="I1264" s="1210">
        <v>0</v>
      </c>
      <c r="J1264" s="1210" t="s">
        <v>42</v>
      </c>
      <c r="K1264" s="1210"/>
      <c r="L1264" s="1210">
        <v>0</v>
      </c>
      <c r="M1264" s="1210">
        <v>0</v>
      </c>
      <c r="N1264" s="1210" t="s">
        <v>42</v>
      </c>
      <c r="O1264" s="1210"/>
      <c r="P1264" s="1210">
        <v>0</v>
      </c>
      <c r="Q1264" s="1210">
        <v>0</v>
      </c>
      <c r="R1264" s="1210" t="s">
        <v>42</v>
      </c>
      <c r="S1264" s="1213"/>
      <c r="U1264" s="1276"/>
      <c r="V1264" s="1276"/>
      <c r="W1264" s="1276"/>
      <c r="X1264" s="1276"/>
      <c r="Y1264" s="1276"/>
      <c r="Z1264" s="1276"/>
      <c r="AA1264" s="1276"/>
      <c r="AB1264" s="1276"/>
      <c r="AC1264" s="1276"/>
      <c r="AD1264" s="1276"/>
      <c r="AE1264" s="1276"/>
      <c r="AF1264" s="1276"/>
      <c r="AG1264" s="1276"/>
      <c r="AH1264" s="1276"/>
      <c r="AI1264" s="1276"/>
      <c r="AJ1264" s="1276"/>
      <c r="AK1264" s="1276"/>
      <c r="AL1264" s="1276"/>
      <c r="AM1264" s="1276"/>
      <c r="AN1264" s="1276"/>
      <c r="AO1264" s="1276"/>
      <c r="AP1264" s="1276"/>
      <c r="AQ1264" s="1276"/>
      <c r="AR1264" s="1276"/>
      <c r="AS1264" s="1276"/>
    </row>
    <row r="1265" spans="1:45" s="1187" customFormat="1" ht="15.75" hidden="1">
      <c r="A1265" s="1225" t="s">
        <v>554</v>
      </c>
      <c r="B1265" s="1209" t="s">
        <v>42</v>
      </c>
      <c r="C1265" s="1210" t="s">
        <v>42</v>
      </c>
      <c r="D1265" s="1210" t="s">
        <v>42</v>
      </c>
      <c r="E1265" s="1215" t="s">
        <v>42</v>
      </c>
      <c r="F1265" s="1216" t="s">
        <v>42</v>
      </c>
      <c r="G1265" s="1216" t="s">
        <v>42</v>
      </c>
      <c r="H1265" s="1212" t="s">
        <v>42</v>
      </c>
      <c r="I1265" s="1210" t="s">
        <v>42</v>
      </c>
      <c r="J1265" s="1210">
        <v>0</v>
      </c>
      <c r="K1265" s="1210"/>
      <c r="L1265" s="1210" t="s">
        <v>42</v>
      </c>
      <c r="M1265" s="1210" t="s">
        <v>42</v>
      </c>
      <c r="N1265" s="1210">
        <v>0</v>
      </c>
      <c r="O1265" s="1210"/>
      <c r="P1265" s="1210" t="s">
        <v>42</v>
      </c>
      <c r="Q1265" s="1210" t="s">
        <v>42</v>
      </c>
      <c r="R1265" s="1210">
        <v>0</v>
      </c>
      <c r="S1265" s="1213"/>
      <c r="U1265" s="1276"/>
      <c r="V1265" s="1276"/>
      <c r="W1265" s="1276"/>
      <c r="X1265" s="1276"/>
      <c r="Y1265" s="1276"/>
      <c r="Z1265" s="1276"/>
      <c r="AA1265" s="1276"/>
      <c r="AB1265" s="1276"/>
      <c r="AC1265" s="1276"/>
      <c r="AD1265" s="1276"/>
      <c r="AE1265" s="1276"/>
      <c r="AF1265" s="1276"/>
      <c r="AG1265" s="1276"/>
      <c r="AH1265" s="1276"/>
      <c r="AI1265" s="1276"/>
      <c r="AJ1265" s="1276"/>
      <c r="AK1265" s="1276"/>
      <c r="AL1265" s="1276"/>
      <c r="AM1265" s="1276"/>
      <c r="AN1265" s="1276"/>
      <c r="AO1265" s="1276"/>
      <c r="AP1265" s="1276"/>
      <c r="AQ1265" s="1276"/>
      <c r="AR1265" s="1276"/>
      <c r="AS1265" s="1276"/>
    </row>
    <row r="1266" spans="1:45" s="1187" customFormat="1" ht="18.75" hidden="1">
      <c r="A1266" s="1226" t="s">
        <v>621</v>
      </c>
      <c r="B1266" s="1209"/>
      <c r="C1266" s="1227" t="e">
        <v>#DIV/0!</v>
      </c>
      <c r="D1266" s="1227" t="e">
        <v>#DIV/0!</v>
      </c>
      <c r="E1266" s="1215">
        <v>0</v>
      </c>
      <c r="F1266" s="1216">
        <v>0</v>
      </c>
      <c r="G1266" s="1216">
        <v>0</v>
      </c>
      <c r="H1266" s="1228">
        <v>0</v>
      </c>
      <c r="I1266" s="1229">
        <v>0</v>
      </c>
      <c r="J1266" s="1229">
        <v>0</v>
      </c>
      <c r="K1266" s="1229"/>
      <c r="L1266" s="1210">
        <v>0</v>
      </c>
      <c r="M1266" s="1210">
        <v>0</v>
      </c>
      <c r="N1266" s="1210">
        <v>0</v>
      </c>
      <c r="O1266" s="1210"/>
      <c r="P1266" s="1210">
        <v>0</v>
      </c>
      <c r="Q1266" s="1210">
        <v>0</v>
      </c>
      <c r="R1266" s="1210">
        <v>0</v>
      </c>
      <c r="S1266" s="1213"/>
      <c r="U1266" s="1276"/>
      <c r="V1266" s="1276"/>
      <c r="W1266" s="1276"/>
      <c r="X1266" s="1276"/>
      <c r="Y1266" s="1276"/>
      <c r="Z1266" s="1276"/>
      <c r="AA1266" s="1276"/>
      <c r="AB1266" s="1276"/>
      <c r="AC1266" s="1276"/>
      <c r="AD1266" s="1276"/>
      <c r="AE1266" s="1276"/>
      <c r="AF1266" s="1276"/>
      <c r="AG1266" s="1276"/>
      <c r="AH1266" s="1276"/>
      <c r="AI1266" s="1276"/>
      <c r="AJ1266" s="1276"/>
      <c r="AK1266" s="1276"/>
      <c r="AL1266" s="1276"/>
      <c r="AM1266" s="1276"/>
      <c r="AN1266" s="1276"/>
      <c r="AO1266" s="1276"/>
      <c r="AP1266" s="1276"/>
      <c r="AQ1266" s="1276"/>
      <c r="AR1266" s="1276"/>
      <c r="AS1266" s="1276"/>
    </row>
    <row r="1267" spans="1:45" s="1187" customFormat="1" ht="15.75" hidden="1">
      <c r="A1267" s="1225" t="s">
        <v>552</v>
      </c>
      <c r="B1267" s="1209" t="s">
        <v>42</v>
      </c>
      <c r="C1267" s="1210" t="e">
        <v>#DIV/0!</v>
      </c>
      <c r="D1267" s="1210" t="e">
        <v>#DIV/0!</v>
      </c>
      <c r="E1267" s="1230"/>
      <c r="F1267" s="1231"/>
      <c r="G1267" s="1231"/>
      <c r="H1267" s="1232"/>
      <c r="I1267" s="1227"/>
      <c r="J1267" s="1229" t="s">
        <v>42</v>
      </c>
      <c r="K1267" s="1229"/>
      <c r="L1267" s="1227"/>
      <c r="M1267" s="1227"/>
      <c r="N1267" s="1210" t="s">
        <v>42</v>
      </c>
      <c r="O1267" s="1210"/>
      <c r="P1267" s="1210">
        <v>0</v>
      </c>
      <c r="Q1267" s="1210">
        <v>0</v>
      </c>
      <c r="R1267" s="1210" t="s">
        <v>42</v>
      </c>
      <c r="S1267" s="1213"/>
      <c r="U1267" s="1276"/>
      <c r="V1267" s="1276"/>
      <c r="W1267" s="1276"/>
      <c r="X1267" s="1276"/>
      <c r="Y1267" s="1276"/>
      <c r="Z1267" s="1276"/>
      <c r="AA1267" s="1276"/>
      <c r="AB1267" s="1276"/>
      <c r="AC1267" s="1276"/>
      <c r="AD1267" s="1276"/>
      <c r="AE1267" s="1276"/>
      <c r="AF1267" s="1276"/>
      <c r="AG1267" s="1276"/>
      <c r="AH1267" s="1276"/>
      <c r="AI1267" s="1276"/>
      <c r="AJ1267" s="1276"/>
      <c r="AK1267" s="1276"/>
      <c r="AL1267" s="1276"/>
      <c r="AM1267" s="1276"/>
      <c r="AN1267" s="1276"/>
      <c r="AO1267" s="1276"/>
      <c r="AP1267" s="1276"/>
      <c r="AQ1267" s="1276"/>
      <c r="AR1267" s="1276"/>
      <c r="AS1267" s="1276"/>
    </row>
    <row r="1268" spans="1:45" s="1187" customFormat="1" ht="15.75" hidden="1">
      <c r="A1268" s="1225" t="s">
        <v>553</v>
      </c>
      <c r="B1268" s="1209" t="s">
        <v>42</v>
      </c>
      <c r="C1268" s="1210" t="e">
        <v>#DIV/0!</v>
      </c>
      <c r="D1268" s="1210" t="e">
        <v>#DIV/0!</v>
      </c>
      <c r="E1268" s="1230"/>
      <c r="F1268" s="1231"/>
      <c r="G1268" s="1231"/>
      <c r="H1268" s="1232"/>
      <c r="I1268" s="1227"/>
      <c r="J1268" s="1229" t="s">
        <v>42</v>
      </c>
      <c r="K1268" s="1229"/>
      <c r="L1268" s="1227"/>
      <c r="M1268" s="1227"/>
      <c r="N1268" s="1210" t="s">
        <v>42</v>
      </c>
      <c r="O1268" s="1210"/>
      <c r="P1268" s="1210">
        <v>0</v>
      </c>
      <c r="Q1268" s="1210">
        <v>0</v>
      </c>
      <c r="R1268" s="1210" t="s">
        <v>42</v>
      </c>
      <c r="S1268" s="1213"/>
      <c r="U1268" s="1276"/>
      <c r="V1268" s="1276"/>
      <c r="W1268" s="1276"/>
      <c r="X1268" s="1276"/>
      <c r="Y1268" s="1276"/>
      <c r="Z1268" s="1276"/>
      <c r="AA1268" s="1276"/>
      <c r="AB1268" s="1276"/>
      <c r="AC1268" s="1276"/>
      <c r="AD1268" s="1276"/>
      <c r="AE1268" s="1276"/>
      <c r="AF1268" s="1276"/>
      <c r="AG1268" s="1276"/>
      <c r="AH1268" s="1276"/>
      <c r="AI1268" s="1276"/>
      <c r="AJ1268" s="1276"/>
      <c r="AK1268" s="1276"/>
      <c r="AL1268" s="1276"/>
      <c r="AM1268" s="1276"/>
      <c r="AN1268" s="1276"/>
      <c r="AO1268" s="1276"/>
      <c r="AP1268" s="1276"/>
      <c r="AQ1268" s="1276"/>
      <c r="AR1268" s="1276"/>
      <c r="AS1268" s="1276"/>
    </row>
    <row r="1269" spans="1:45" s="1187" customFormat="1" ht="15.75" hidden="1">
      <c r="A1269" s="1225" t="s">
        <v>554</v>
      </c>
      <c r="B1269" s="1209" t="s">
        <v>42</v>
      </c>
      <c r="C1269" s="1210" t="s">
        <v>42</v>
      </c>
      <c r="D1269" s="1210" t="s">
        <v>42</v>
      </c>
      <c r="E1269" s="1215" t="s">
        <v>42</v>
      </c>
      <c r="F1269" s="1216" t="s">
        <v>42</v>
      </c>
      <c r="G1269" s="1216" t="s">
        <v>42</v>
      </c>
      <c r="H1269" s="1212" t="s">
        <v>42</v>
      </c>
      <c r="I1269" s="1210" t="s">
        <v>42</v>
      </c>
      <c r="J1269" s="1227"/>
      <c r="K1269" s="1229"/>
      <c r="L1269" s="1210" t="s">
        <v>42</v>
      </c>
      <c r="M1269" s="1210" t="s">
        <v>42</v>
      </c>
      <c r="N1269" s="1227"/>
      <c r="O1269" s="1210"/>
      <c r="P1269" s="1210" t="s">
        <v>42</v>
      </c>
      <c r="Q1269" s="1210" t="s">
        <v>42</v>
      </c>
      <c r="R1269" s="1210">
        <v>0</v>
      </c>
      <c r="S1269" s="1213"/>
      <c r="U1269" s="1276"/>
      <c r="V1269" s="1276"/>
      <c r="W1269" s="1276"/>
      <c r="X1269" s="1276"/>
      <c r="Y1269" s="1276"/>
      <c r="Z1269" s="1276"/>
      <c r="AA1269" s="1276"/>
      <c r="AB1269" s="1276"/>
      <c r="AC1269" s="1276"/>
      <c r="AD1269" s="1276"/>
      <c r="AE1269" s="1276"/>
      <c r="AF1269" s="1276"/>
      <c r="AG1269" s="1276"/>
      <c r="AH1269" s="1276"/>
      <c r="AI1269" s="1276"/>
      <c r="AJ1269" s="1276"/>
      <c r="AK1269" s="1276"/>
      <c r="AL1269" s="1276"/>
      <c r="AM1269" s="1276"/>
      <c r="AN1269" s="1276"/>
      <c r="AO1269" s="1276"/>
      <c r="AP1269" s="1276"/>
      <c r="AQ1269" s="1276"/>
      <c r="AR1269" s="1276"/>
      <c r="AS1269" s="1276"/>
    </row>
    <row r="1270" spans="1:45" s="1187" customFormat="1" ht="18.75" hidden="1">
      <c r="A1270" s="1226" t="s">
        <v>621</v>
      </c>
      <c r="B1270" s="1209"/>
      <c r="C1270" s="1227" t="e">
        <v>#DIV/0!</v>
      </c>
      <c r="D1270" s="1227" t="e">
        <v>#DIV/0!</v>
      </c>
      <c r="E1270" s="1215">
        <v>0</v>
      </c>
      <c r="F1270" s="1216">
        <v>0</v>
      </c>
      <c r="G1270" s="1216">
        <v>0</v>
      </c>
      <c r="H1270" s="1212">
        <v>0</v>
      </c>
      <c r="I1270" s="1210">
        <v>0</v>
      </c>
      <c r="J1270" s="1210">
        <v>0</v>
      </c>
      <c r="K1270" s="1210"/>
      <c r="L1270" s="1210">
        <v>0</v>
      </c>
      <c r="M1270" s="1210">
        <v>0</v>
      </c>
      <c r="N1270" s="1210">
        <v>0</v>
      </c>
      <c r="O1270" s="1210"/>
      <c r="P1270" s="1210">
        <v>0</v>
      </c>
      <c r="Q1270" s="1210">
        <v>0</v>
      </c>
      <c r="R1270" s="1210">
        <v>0</v>
      </c>
      <c r="S1270" s="1213"/>
      <c r="U1270" s="1276"/>
      <c r="V1270" s="1276"/>
      <c r="W1270" s="1276"/>
      <c r="X1270" s="1276"/>
      <c r="Y1270" s="1276"/>
      <c r="Z1270" s="1276"/>
      <c r="AA1270" s="1276"/>
      <c r="AB1270" s="1276"/>
      <c r="AC1270" s="1276"/>
      <c r="AD1270" s="1276"/>
      <c r="AE1270" s="1276"/>
      <c r="AF1270" s="1276"/>
      <c r="AG1270" s="1276"/>
      <c r="AH1270" s="1276"/>
      <c r="AI1270" s="1276"/>
      <c r="AJ1270" s="1276"/>
      <c r="AK1270" s="1276"/>
      <c r="AL1270" s="1276"/>
      <c r="AM1270" s="1276"/>
      <c r="AN1270" s="1276"/>
      <c r="AO1270" s="1276"/>
      <c r="AP1270" s="1276"/>
      <c r="AQ1270" s="1276"/>
      <c r="AR1270" s="1276"/>
      <c r="AS1270" s="1276"/>
    </row>
    <row r="1271" spans="1:45" s="1187" customFormat="1" ht="15.75" hidden="1">
      <c r="A1271" s="1225" t="s">
        <v>552</v>
      </c>
      <c r="B1271" s="1209" t="s">
        <v>42</v>
      </c>
      <c r="C1271" s="1210" t="e">
        <v>#DIV/0!</v>
      </c>
      <c r="D1271" s="1210" t="e">
        <v>#DIV/0!</v>
      </c>
      <c r="E1271" s="1230"/>
      <c r="F1271" s="1231"/>
      <c r="G1271" s="1231"/>
      <c r="H1271" s="1232"/>
      <c r="I1271" s="1227"/>
      <c r="J1271" s="1210" t="s">
        <v>42</v>
      </c>
      <c r="K1271" s="1210"/>
      <c r="L1271" s="1227"/>
      <c r="M1271" s="1227"/>
      <c r="N1271" s="1210" t="s">
        <v>42</v>
      </c>
      <c r="O1271" s="1210"/>
      <c r="P1271" s="1210">
        <v>0</v>
      </c>
      <c r="Q1271" s="1210">
        <v>0</v>
      </c>
      <c r="R1271" s="1210" t="s">
        <v>42</v>
      </c>
      <c r="S1271" s="1213"/>
      <c r="U1271" s="1276"/>
      <c r="V1271" s="1276"/>
      <c r="W1271" s="1276"/>
      <c r="X1271" s="1276"/>
      <c r="Y1271" s="1276"/>
      <c r="Z1271" s="1276"/>
      <c r="AA1271" s="1276"/>
      <c r="AB1271" s="1276"/>
      <c r="AC1271" s="1276"/>
      <c r="AD1271" s="1276"/>
      <c r="AE1271" s="1276"/>
      <c r="AF1271" s="1276"/>
      <c r="AG1271" s="1276"/>
      <c r="AH1271" s="1276"/>
      <c r="AI1271" s="1276"/>
      <c r="AJ1271" s="1276"/>
      <c r="AK1271" s="1276"/>
      <c r="AL1271" s="1276"/>
      <c r="AM1271" s="1276"/>
      <c r="AN1271" s="1276"/>
      <c r="AO1271" s="1276"/>
      <c r="AP1271" s="1276"/>
      <c r="AQ1271" s="1276"/>
      <c r="AR1271" s="1276"/>
      <c r="AS1271" s="1276"/>
    </row>
    <row r="1272" spans="1:45" s="1187" customFormat="1" ht="15.75" hidden="1">
      <c r="A1272" s="1225" t="s">
        <v>553</v>
      </c>
      <c r="B1272" s="1209" t="s">
        <v>42</v>
      </c>
      <c r="C1272" s="1210" t="e">
        <v>#DIV/0!</v>
      </c>
      <c r="D1272" s="1210" t="e">
        <v>#DIV/0!</v>
      </c>
      <c r="E1272" s="1230"/>
      <c r="F1272" s="1231"/>
      <c r="G1272" s="1231"/>
      <c r="H1272" s="1232"/>
      <c r="I1272" s="1227"/>
      <c r="J1272" s="1210" t="s">
        <v>42</v>
      </c>
      <c r="K1272" s="1210"/>
      <c r="L1272" s="1227"/>
      <c r="M1272" s="1227"/>
      <c r="N1272" s="1210" t="s">
        <v>42</v>
      </c>
      <c r="O1272" s="1210"/>
      <c r="P1272" s="1210">
        <v>0</v>
      </c>
      <c r="Q1272" s="1210">
        <v>0</v>
      </c>
      <c r="R1272" s="1210" t="s">
        <v>42</v>
      </c>
      <c r="S1272" s="1213"/>
      <c r="U1272" s="1276"/>
      <c r="V1272" s="1276"/>
      <c r="W1272" s="1276"/>
      <c r="X1272" s="1276"/>
      <c r="Y1272" s="1276"/>
      <c r="Z1272" s="1276"/>
      <c r="AA1272" s="1276"/>
      <c r="AB1272" s="1276"/>
      <c r="AC1272" s="1276"/>
      <c r="AD1272" s="1276"/>
      <c r="AE1272" s="1276"/>
      <c r="AF1272" s="1276"/>
      <c r="AG1272" s="1276"/>
      <c r="AH1272" s="1276"/>
      <c r="AI1272" s="1276"/>
      <c r="AJ1272" s="1276"/>
      <c r="AK1272" s="1276"/>
      <c r="AL1272" s="1276"/>
      <c r="AM1272" s="1276"/>
      <c r="AN1272" s="1276"/>
      <c r="AO1272" s="1276"/>
      <c r="AP1272" s="1276"/>
      <c r="AQ1272" s="1276"/>
      <c r="AR1272" s="1276"/>
      <c r="AS1272" s="1276"/>
    </row>
    <row r="1273" spans="1:45" s="1187" customFormat="1" ht="15.75" hidden="1">
      <c r="A1273" s="1225" t="s">
        <v>554</v>
      </c>
      <c r="B1273" s="1209" t="s">
        <v>42</v>
      </c>
      <c r="C1273" s="1210" t="s">
        <v>42</v>
      </c>
      <c r="D1273" s="1210" t="s">
        <v>42</v>
      </c>
      <c r="E1273" s="1215" t="s">
        <v>42</v>
      </c>
      <c r="F1273" s="1216" t="s">
        <v>42</v>
      </c>
      <c r="G1273" s="1216" t="s">
        <v>42</v>
      </c>
      <c r="H1273" s="1212" t="s">
        <v>42</v>
      </c>
      <c r="I1273" s="1210" t="s">
        <v>42</v>
      </c>
      <c r="J1273" s="1227"/>
      <c r="K1273" s="1210"/>
      <c r="L1273" s="1210" t="s">
        <v>42</v>
      </c>
      <c r="M1273" s="1210" t="s">
        <v>42</v>
      </c>
      <c r="N1273" s="1227"/>
      <c r="O1273" s="1210"/>
      <c r="P1273" s="1210" t="s">
        <v>42</v>
      </c>
      <c r="Q1273" s="1210" t="s">
        <v>42</v>
      </c>
      <c r="R1273" s="1210">
        <v>0</v>
      </c>
      <c r="S1273" s="1213"/>
      <c r="U1273" s="1276"/>
      <c r="V1273" s="1276"/>
      <c r="W1273" s="1276"/>
      <c r="X1273" s="1276"/>
      <c r="Y1273" s="1276"/>
      <c r="Z1273" s="1276"/>
      <c r="AA1273" s="1276"/>
      <c r="AB1273" s="1276"/>
      <c r="AC1273" s="1276"/>
      <c r="AD1273" s="1276"/>
      <c r="AE1273" s="1276"/>
      <c r="AF1273" s="1276"/>
      <c r="AG1273" s="1276"/>
      <c r="AH1273" s="1276"/>
      <c r="AI1273" s="1276"/>
      <c r="AJ1273" s="1276"/>
      <c r="AK1273" s="1276"/>
      <c r="AL1273" s="1276"/>
      <c r="AM1273" s="1276"/>
      <c r="AN1273" s="1276"/>
      <c r="AO1273" s="1276"/>
      <c r="AP1273" s="1276"/>
      <c r="AQ1273" s="1276"/>
      <c r="AR1273" s="1276"/>
      <c r="AS1273" s="1276"/>
    </row>
    <row r="1274" spans="1:45" s="1187" customFormat="1" ht="18.75" hidden="1">
      <c r="A1274" s="1226" t="s">
        <v>621</v>
      </c>
      <c r="B1274" s="1209"/>
      <c r="C1274" s="1227" t="e">
        <v>#DIV/0!</v>
      </c>
      <c r="D1274" s="1227" t="e">
        <v>#DIV/0!</v>
      </c>
      <c r="E1274" s="1215">
        <v>0</v>
      </c>
      <c r="F1274" s="1216">
        <v>0</v>
      </c>
      <c r="G1274" s="1216">
        <v>0</v>
      </c>
      <c r="H1274" s="1212">
        <v>0</v>
      </c>
      <c r="I1274" s="1210">
        <v>0</v>
      </c>
      <c r="J1274" s="1210">
        <v>0</v>
      </c>
      <c r="K1274" s="1210"/>
      <c r="L1274" s="1210">
        <v>0</v>
      </c>
      <c r="M1274" s="1210">
        <v>0</v>
      </c>
      <c r="N1274" s="1210">
        <v>0</v>
      </c>
      <c r="O1274" s="1210"/>
      <c r="P1274" s="1210">
        <v>0</v>
      </c>
      <c r="Q1274" s="1210">
        <v>0</v>
      </c>
      <c r="R1274" s="1210">
        <v>0</v>
      </c>
      <c r="S1274" s="1213"/>
      <c r="U1274" s="1276"/>
      <c r="V1274" s="1276"/>
      <c r="W1274" s="1276"/>
      <c r="X1274" s="1276"/>
      <c r="Y1274" s="1276"/>
      <c r="Z1274" s="1276"/>
      <c r="AA1274" s="1276"/>
      <c r="AB1274" s="1276"/>
      <c r="AC1274" s="1276"/>
      <c r="AD1274" s="1276"/>
      <c r="AE1274" s="1276"/>
      <c r="AF1274" s="1276"/>
      <c r="AG1274" s="1276"/>
      <c r="AH1274" s="1276"/>
      <c r="AI1274" s="1276"/>
      <c r="AJ1274" s="1276"/>
      <c r="AK1274" s="1276"/>
      <c r="AL1274" s="1276"/>
      <c r="AM1274" s="1276"/>
      <c r="AN1274" s="1276"/>
      <c r="AO1274" s="1276"/>
      <c r="AP1274" s="1276"/>
      <c r="AQ1274" s="1276"/>
      <c r="AR1274" s="1276"/>
      <c r="AS1274" s="1276"/>
    </row>
    <row r="1275" spans="1:45" s="1187" customFormat="1" ht="15.75" hidden="1">
      <c r="A1275" s="1225" t="s">
        <v>552</v>
      </c>
      <c r="B1275" s="1209" t="s">
        <v>42</v>
      </c>
      <c r="C1275" s="1210" t="e">
        <v>#DIV/0!</v>
      </c>
      <c r="D1275" s="1210" t="e">
        <v>#DIV/0!</v>
      </c>
      <c r="E1275" s="1230"/>
      <c r="F1275" s="1231"/>
      <c r="G1275" s="1231"/>
      <c r="H1275" s="1232"/>
      <c r="I1275" s="1227"/>
      <c r="J1275" s="1210" t="s">
        <v>42</v>
      </c>
      <c r="K1275" s="1210"/>
      <c r="L1275" s="1227"/>
      <c r="M1275" s="1227"/>
      <c r="N1275" s="1210" t="s">
        <v>42</v>
      </c>
      <c r="O1275" s="1210"/>
      <c r="P1275" s="1210">
        <v>0</v>
      </c>
      <c r="Q1275" s="1210">
        <v>0</v>
      </c>
      <c r="R1275" s="1210" t="s">
        <v>42</v>
      </c>
      <c r="S1275" s="1213"/>
      <c r="U1275" s="1276"/>
      <c r="V1275" s="1276"/>
      <c r="W1275" s="1276"/>
      <c r="X1275" s="1276"/>
      <c r="Y1275" s="1276"/>
      <c r="Z1275" s="1276"/>
      <c r="AA1275" s="1276"/>
      <c r="AB1275" s="1276"/>
      <c r="AC1275" s="1276"/>
      <c r="AD1275" s="1276"/>
      <c r="AE1275" s="1276"/>
      <c r="AF1275" s="1276"/>
      <c r="AG1275" s="1276"/>
      <c r="AH1275" s="1276"/>
      <c r="AI1275" s="1276"/>
      <c r="AJ1275" s="1276"/>
      <c r="AK1275" s="1276"/>
      <c r="AL1275" s="1276"/>
      <c r="AM1275" s="1276"/>
      <c r="AN1275" s="1276"/>
      <c r="AO1275" s="1276"/>
      <c r="AP1275" s="1276"/>
      <c r="AQ1275" s="1276"/>
      <c r="AR1275" s="1276"/>
      <c r="AS1275" s="1276"/>
    </row>
    <row r="1276" spans="1:45" s="1187" customFormat="1" ht="15.75" hidden="1">
      <c r="A1276" s="1225" t="s">
        <v>553</v>
      </c>
      <c r="B1276" s="1209" t="s">
        <v>42</v>
      </c>
      <c r="C1276" s="1210" t="e">
        <v>#DIV/0!</v>
      </c>
      <c r="D1276" s="1210" t="e">
        <v>#DIV/0!</v>
      </c>
      <c r="E1276" s="1230"/>
      <c r="F1276" s="1231"/>
      <c r="G1276" s="1231"/>
      <c r="H1276" s="1232"/>
      <c r="I1276" s="1227"/>
      <c r="J1276" s="1210" t="s">
        <v>42</v>
      </c>
      <c r="K1276" s="1210"/>
      <c r="L1276" s="1227"/>
      <c r="M1276" s="1227"/>
      <c r="N1276" s="1210" t="s">
        <v>42</v>
      </c>
      <c r="O1276" s="1210"/>
      <c r="P1276" s="1210">
        <v>0</v>
      </c>
      <c r="Q1276" s="1210">
        <v>0</v>
      </c>
      <c r="R1276" s="1210" t="s">
        <v>42</v>
      </c>
      <c r="S1276" s="1213"/>
      <c r="U1276" s="1276"/>
      <c r="V1276" s="1276"/>
      <c r="W1276" s="1276"/>
      <c r="X1276" s="1276"/>
      <c r="Y1276" s="1276"/>
      <c r="Z1276" s="1276"/>
      <c r="AA1276" s="1276"/>
      <c r="AB1276" s="1276"/>
      <c r="AC1276" s="1276"/>
      <c r="AD1276" s="1276"/>
      <c r="AE1276" s="1276"/>
      <c r="AF1276" s="1276"/>
      <c r="AG1276" s="1276"/>
      <c r="AH1276" s="1276"/>
      <c r="AI1276" s="1276"/>
      <c r="AJ1276" s="1276"/>
      <c r="AK1276" s="1276"/>
      <c r="AL1276" s="1276"/>
      <c r="AM1276" s="1276"/>
      <c r="AN1276" s="1276"/>
      <c r="AO1276" s="1276"/>
      <c r="AP1276" s="1276"/>
      <c r="AQ1276" s="1276"/>
      <c r="AR1276" s="1276"/>
      <c r="AS1276" s="1276"/>
    </row>
    <row r="1277" spans="1:45" s="1187" customFormat="1" ht="15.75" hidden="1">
      <c r="A1277" s="1225" t="s">
        <v>554</v>
      </c>
      <c r="B1277" s="1209" t="s">
        <v>42</v>
      </c>
      <c r="C1277" s="1210" t="s">
        <v>42</v>
      </c>
      <c r="D1277" s="1210" t="s">
        <v>42</v>
      </c>
      <c r="E1277" s="1215" t="s">
        <v>42</v>
      </c>
      <c r="F1277" s="1216" t="s">
        <v>42</v>
      </c>
      <c r="G1277" s="1216" t="s">
        <v>42</v>
      </c>
      <c r="H1277" s="1212" t="s">
        <v>42</v>
      </c>
      <c r="I1277" s="1210" t="s">
        <v>42</v>
      </c>
      <c r="J1277" s="1227"/>
      <c r="K1277" s="1210"/>
      <c r="L1277" s="1210" t="s">
        <v>42</v>
      </c>
      <c r="M1277" s="1210" t="s">
        <v>42</v>
      </c>
      <c r="N1277" s="1227"/>
      <c r="O1277" s="1210"/>
      <c r="P1277" s="1210" t="s">
        <v>42</v>
      </c>
      <c r="Q1277" s="1210" t="s">
        <v>42</v>
      </c>
      <c r="R1277" s="1210">
        <v>0</v>
      </c>
      <c r="S1277" s="1213"/>
      <c r="U1277" s="1276"/>
      <c r="V1277" s="1276"/>
      <c r="W1277" s="1276"/>
      <c r="X1277" s="1276"/>
      <c r="Y1277" s="1276"/>
      <c r="Z1277" s="1276"/>
      <c r="AA1277" s="1276"/>
      <c r="AB1277" s="1276"/>
      <c r="AC1277" s="1276"/>
      <c r="AD1277" s="1276"/>
      <c r="AE1277" s="1276"/>
      <c r="AF1277" s="1276"/>
      <c r="AG1277" s="1276"/>
      <c r="AH1277" s="1276"/>
      <c r="AI1277" s="1276"/>
      <c r="AJ1277" s="1276"/>
      <c r="AK1277" s="1276"/>
      <c r="AL1277" s="1276"/>
      <c r="AM1277" s="1276"/>
      <c r="AN1277" s="1276"/>
      <c r="AO1277" s="1276"/>
      <c r="AP1277" s="1276"/>
      <c r="AQ1277" s="1276"/>
      <c r="AR1277" s="1276"/>
      <c r="AS1277" s="1276"/>
    </row>
    <row r="1278" spans="1:45" s="1187" customFormat="1" ht="18.75" hidden="1">
      <c r="A1278" s="1226" t="s">
        <v>621</v>
      </c>
      <c r="B1278" s="1209"/>
      <c r="C1278" s="1227" t="e">
        <v>#DIV/0!</v>
      </c>
      <c r="D1278" s="1227" t="e">
        <v>#DIV/0!</v>
      </c>
      <c r="E1278" s="1215">
        <v>0</v>
      </c>
      <c r="F1278" s="1216">
        <v>0</v>
      </c>
      <c r="G1278" s="1216">
        <v>0</v>
      </c>
      <c r="H1278" s="1212">
        <v>0</v>
      </c>
      <c r="I1278" s="1210">
        <v>0</v>
      </c>
      <c r="J1278" s="1210">
        <v>0</v>
      </c>
      <c r="K1278" s="1210"/>
      <c r="L1278" s="1210">
        <v>0</v>
      </c>
      <c r="M1278" s="1210">
        <v>0</v>
      </c>
      <c r="N1278" s="1210">
        <v>0</v>
      </c>
      <c r="O1278" s="1210"/>
      <c r="P1278" s="1210">
        <v>0</v>
      </c>
      <c r="Q1278" s="1210">
        <v>0</v>
      </c>
      <c r="R1278" s="1210">
        <v>0</v>
      </c>
      <c r="S1278" s="1213"/>
      <c r="U1278" s="1276"/>
      <c r="V1278" s="1276"/>
      <c r="W1278" s="1276"/>
      <c r="X1278" s="1276"/>
      <c r="Y1278" s="1276"/>
      <c r="Z1278" s="1276"/>
      <c r="AA1278" s="1276"/>
      <c r="AB1278" s="1276"/>
      <c r="AC1278" s="1276"/>
      <c r="AD1278" s="1276"/>
      <c r="AE1278" s="1276"/>
      <c r="AF1278" s="1276"/>
      <c r="AG1278" s="1276"/>
      <c r="AH1278" s="1276"/>
      <c r="AI1278" s="1276"/>
      <c r="AJ1278" s="1276"/>
      <c r="AK1278" s="1276"/>
      <c r="AL1278" s="1276"/>
      <c r="AM1278" s="1276"/>
      <c r="AN1278" s="1276"/>
      <c r="AO1278" s="1276"/>
      <c r="AP1278" s="1276"/>
      <c r="AQ1278" s="1276"/>
      <c r="AR1278" s="1276"/>
      <c r="AS1278" s="1276"/>
    </row>
    <row r="1279" spans="1:45" s="1187" customFormat="1" ht="15.75" hidden="1">
      <c r="A1279" s="1225" t="s">
        <v>552</v>
      </c>
      <c r="B1279" s="1209" t="s">
        <v>42</v>
      </c>
      <c r="C1279" s="1210" t="e">
        <v>#DIV/0!</v>
      </c>
      <c r="D1279" s="1210" t="e">
        <v>#DIV/0!</v>
      </c>
      <c r="E1279" s="1230"/>
      <c r="F1279" s="1231"/>
      <c r="G1279" s="1231"/>
      <c r="H1279" s="1232"/>
      <c r="I1279" s="1227"/>
      <c r="J1279" s="1210" t="s">
        <v>42</v>
      </c>
      <c r="K1279" s="1210"/>
      <c r="L1279" s="1227"/>
      <c r="M1279" s="1227"/>
      <c r="N1279" s="1210" t="s">
        <v>42</v>
      </c>
      <c r="O1279" s="1210"/>
      <c r="P1279" s="1210">
        <v>0</v>
      </c>
      <c r="Q1279" s="1210">
        <v>0</v>
      </c>
      <c r="R1279" s="1210" t="s">
        <v>42</v>
      </c>
      <c r="S1279" s="1213"/>
      <c r="U1279" s="1276"/>
      <c r="V1279" s="1276"/>
      <c r="W1279" s="1276"/>
      <c r="X1279" s="1276"/>
      <c r="Y1279" s="1276"/>
      <c r="Z1279" s="1276"/>
      <c r="AA1279" s="1276"/>
      <c r="AB1279" s="1276"/>
      <c r="AC1279" s="1276"/>
      <c r="AD1279" s="1276"/>
      <c r="AE1279" s="1276"/>
      <c r="AF1279" s="1276"/>
      <c r="AG1279" s="1276"/>
      <c r="AH1279" s="1276"/>
      <c r="AI1279" s="1276"/>
      <c r="AJ1279" s="1276"/>
      <c r="AK1279" s="1276"/>
      <c r="AL1279" s="1276"/>
      <c r="AM1279" s="1276"/>
      <c r="AN1279" s="1276"/>
      <c r="AO1279" s="1276"/>
      <c r="AP1279" s="1276"/>
      <c r="AQ1279" s="1276"/>
      <c r="AR1279" s="1276"/>
      <c r="AS1279" s="1276"/>
    </row>
    <row r="1280" spans="1:45" s="1187" customFormat="1" ht="15.75" hidden="1">
      <c r="A1280" s="1225" t="s">
        <v>553</v>
      </c>
      <c r="B1280" s="1209" t="s">
        <v>42</v>
      </c>
      <c r="C1280" s="1210" t="e">
        <v>#DIV/0!</v>
      </c>
      <c r="D1280" s="1210" t="e">
        <v>#DIV/0!</v>
      </c>
      <c r="E1280" s="1230"/>
      <c r="F1280" s="1231"/>
      <c r="G1280" s="1231"/>
      <c r="H1280" s="1232"/>
      <c r="I1280" s="1227"/>
      <c r="J1280" s="1210" t="s">
        <v>42</v>
      </c>
      <c r="K1280" s="1210"/>
      <c r="L1280" s="1227"/>
      <c r="M1280" s="1227"/>
      <c r="N1280" s="1210" t="s">
        <v>42</v>
      </c>
      <c r="O1280" s="1210"/>
      <c r="P1280" s="1210">
        <v>0</v>
      </c>
      <c r="Q1280" s="1210">
        <v>0</v>
      </c>
      <c r="R1280" s="1210" t="s">
        <v>42</v>
      </c>
      <c r="S1280" s="1213"/>
      <c r="U1280" s="1276"/>
      <c r="V1280" s="1276"/>
      <c r="W1280" s="1276"/>
      <c r="X1280" s="1276"/>
      <c r="Y1280" s="1276"/>
      <c r="Z1280" s="1276"/>
      <c r="AA1280" s="1276"/>
      <c r="AB1280" s="1276"/>
      <c r="AC1280" s="1276"/>
      <c r="AD1280" s="1276"/>
      <c r="AE1280" s="1276"/>
      <c r="AF1280" s="1276"/>
      <c r="AG1280" s="1276"/>
      <c r="AH1280" s="1276"/>
      <c r="AI1280" s="1276"/>
      <c r="AJ1280" s="1276"/>
      <c r="AK1280" s="1276"/>
      <c r="AL1280" s="1276"/>
      <c r="AM1280" s="1276"/>
      <c r="AN1280" s="1276"/>
      <c r="AO1280" s="1276"/>
      <c r="AP1280" s="1276"/>
      <c r="AQ1280" s="1276"/>
      <c r="AR1280" s="1276"/>
      <c r="AS1280" s="1276"/>
    </row>
    <row r="1281" spans="1:45" s="1187" customFormat="1" ht="15.75" hidden="1">
      <c r="A1281" s="1225" t="s">
        <v>554</v>
      </c>
      <c r="B1281" s="1209" t="s">
        <v>42</v>
      </c>
      <c r="C1281" s="1210" t="s">
        <v>42</v>
      </c>
      <c r="D1281" s="1210" t="s">
        <v>42</v>
      </c>
      <c r="E1281" s="1215" t="s">
        <v>42</v>
      </c>
      <c r="F1281" s="1216" t="s">
        <v>42</v>
      </c>
      <c r="G1281" s="1216" t="s">
        <v>42</v>
      </c>
      <c r="H1281" s="1212" t="s">
        <v>42</v>
      </c>
      <c r="I1281" s="1210" t="s">
        <v>42</v>
      </c>
      <c r="J1281" s="1227"/>
      <c r="K1281" s="1210"/>
      <c r="L1281" s="1210" t="s">
        <v>42</v>
      </c>
      <c r="M1281" s="1210" t="s">
        <v>42</v>
      </c>
      <c r="N1281" s="1227"/>
      <c r="O1281" s="1210"/>
      <c r="P1281" s="1210" t="s">
        <v>42</v>
      </c>
      <c r="Q1281" s="1210" t="s">
        <v>42</v>
      </c>
      <c r="R1281" s="1210">
        <v>0</v>
      </c>
      <c r="S1281" s="1213"/>
      <c r="U1281" s="1276"/>
      <c r="V1281" s="1276"/>
      <c r="W1281" s="1276"/>
      <c r="X1281" s="1276"/>
      <c r="Y1281" s="1276"/>
      <c r="Z1281" s="1276"/>
      <c r="AA1281" s="1276"/>
      <c r="AB1281" s="1276"/>
      <c r="AC1281" s="1276"/>
      <c r="AD1281" s="1276"/>
      <c r="AE1281" s="1276"/>
      <c r="AF1281" s="1276"/>
      <c r="AG1281" s="1276"/>
      <c r="AH1281" s="1276"/>
      <c r="AI1281" s="1276"/>
      <c r="AJ1281" s="1276"/>
      <c r="AK1281" s="1276"/>
      <c r="AL1281" s="1276"/>
      <c r="AM1281" s="1276"/>
      <c r="AN1281" s="1276"/>
      <c r="AO1281" s="1276"/>
      <c r="AP1281" s="1276"/>
      <c r="AQ1281" s="1276"/>
      <c r="AR1281" s="1276"/>
      <c r="AS1281" s="1276"/>
    </row>
    <row r="1282" spans="1:45" s="1187" customFormat="1" ht="18.75" hidden="1">
      <c r="A1282" s="1226" t="s">
        <v>621</v>
      </c>
      <c r="B1282" s="1209"/>
      <c r="C1282" s="1227" t="e">
        <v>#DIV/0!</v>
      </c>
      <c r="D1282" s="1227" t="e">
        <v>#DIV/0!</v>
      </c>
      <c r="E1282" s="1215">
        <v>0</v>
      </c>
      <c r="F1282" s="1216">
        <v>0</v>
      </c>
      <c r="G1282" s="1216">
        <v>0</v>
      </c>
      <c r="H1282" s="1212">
        <v>0</v>
      </c>
      <c r="I1282" s="1210">
        <v>0</v>
      </c>
      <c r="J1282" s="1210">
        <v>0</v>
      </c>
      <c r="K1282" s="1210"/>
      <c r="L1282" s="1210">
        <v>0</v>
      </c>
      <c r="M1282" s="1210">
        <v>0</v>
      </c>
      <c r="N1282" s="1210">
        <v>0</v>
      </c>
      <c r="O1282" s="1210"/>
      <c r="P1282" s="1210">
        <v>0</v>
      </c>
      <c r="Q1282" s="1210">
        <v>0</v>
      </c>
      <c r="R1282" s="1210">
        <v>0</v>
      </c>
      <c r="S1282" s="1213"/>
      <c r="U1282" s="1276"/>
      <c r="V1282" s="1276"/>
      <c r="W1282" s="1276"/>
      <c r="X1282" s="1276"/>
      <c r="Y1282" s="1276"/>
      <c r="Z1282" s="1276"/>
      <c r="AA1282" s="1276"/>
      <c r="AB1282" s="1276"/>
      <c r="AC1282" s="1276"/>
      <c r="AD1282" s="1276"/>
      <c r="AE1282" s="1276"/>
      <c r="AF1282" s="1276"/>
      <c r="AG1282" s="1276"/>
      <c r="AH1282" s="1276"/>
      <c r="AI1282" s="1276"/>
      <c r="AJ1282" s="1276"/>
      <c r="AK1282" s="1276"/>
      <c r="AL1282" s="1276"/>
      <c r="AM1282" s="1276"/>
      <c r="AN1282" s="1276"/>
      <c r="AO1282" s="1276"/>
      <c r="AP1282" s="1276"/>
      <c r="AQ1282" s="1276"/>
      <c r="AR1282" s="1276"/>
      <c r="AS1282" s="1276"/>
    </row>
    <row r="1283" spans="1:45" s="1187" customFormat="1" ht="15.75" hidden="1">
      <c r="A1283" s="1225" t="s">
        <v>552</v>
      </c>
      <c r="B1283" s="1209" t="s">
        <v>42</v>
      </c>
      <c r="C1283" s="1210" t="e">
        <v>#DIV/0!</v>
      </c>
      <c r="D1283" s="1210" t="e">
        <v>#DIV/0!</v>
      </c>
      <c r="E1283" s="1230"/>
      <c r="F1283" s="1231"/>
      <c r="G1283" s="1231"/>
      <c r="H1283" s="1232"/>
      <c r="I1283" s="1227"/>
      <c r="J1283" s="1210" t="s">
        <v>42</v>
      </c>
      <c r="K1283" s="1210"/>
      <c r="L1283" s="1227"/>
      <c r="M1283" s="1227"/>
      <c r="N1283" s="1210" t="s">
        <v>42</v>
      </c>
      <c r="O1283" s="1210"/>
      <c r="P1283" s="1210">
        <v>0</v>
      </c>
      <c r="Q1283" s="1210">
        <v>0</v>
      </c>
      <c r="R1283" s="1210" t="s">
        <v>42</v>
      </c>
      <c r="S1283" s="1213"/>
      <c r="U1283" s="1276"/>
      <c r="V1283" s="1276"/>
      <c r="W1283" s="1276"/>
      <c r="X1283" s="1276"/>
      <c r="Y1283" s="1276"/>
      <c r="Z1283" s="1276"/>
      <c r="AA1283" s="1276"/>
      <c r="AB1283" s="1276"/>
      <c r="AC1283" s="1276"/>
      <c r="AD1283" s="1276"/>
      <c r="AE1283" s="1276"/>
      <c r="AF1283" s="1276"/>
      <c r="AG1283" s="1276"/>
      <c r="AH1283" s="1276"/>
      <c r="AI1283" s="1276"/>
      <c r="AJ1283" s="1276"/>
      <c r="AK1283" s="1276"/>
      <c r="AL1283" s="1276"/>
      <c r="AM1283" s="1276"/>
      <c r="AN1283" s="1276"/>
      <c r="AO1283" s="1276"/>
      <c r="AP1283" s="1276"/>
      <c r="AQ1283" s="1276"/>
      <c r="AR1283" s="1276"/>
      <c r="AS1283" s="1276"/>
    </row>
    <row r="1284" spans="1:45" s="1187" customFormat="1" ht="15.75" hidden="1">
      <c r="A1284" s="1225" t="s">
        <v>553</v>
      </c>
      <c r="B1284" s="1209" t="s">
        <v>42</v>
      </c>
      <c r="C1284" s="1210" t="e">
        <v>#DIV/0!</v>
      </c>
      <c r="D1284" s="1210" t="e">
        <v>#DIV/0!</v>
      </c>
      <c r="E1284" s="1230"/>
      <c r="F1284" s="1231"/>
      <c r="G1284" s="1231"/>
      <c r="H1284" s="1232"/>
      <c r="I1284" s="1227"/>
      <c r="J1284" s="1210" t="s">
        <v>42</v>
      </c>
      <c r="K1284" s="1210"/>
      <c r="L1284" s="1227"/>
      <c r="M1284" s="1227"/>
      <c r="N1284" s="1210" t="s">
        <v>42</v>
      </c>
      <c r="O1284" s="1210"/>
      <c r="P1284" s="1210">
        <v>0</v>
      </c>
      <c r="Q1284" s="1210">
        <v>0</v>
      </c>
      <c r="R1284" s="1210" t="s">
        <v>42</v>
      </c>
      <c r="S1284" s="1213"/>
      <c r="U1284" s="1276"/>
      <c r="V1284" s="1276"/>
      <c r="W1284" s="1276"/>
      <c r="X1284" s="1276"/>
      <c r="Y1284" s="1276"/>
      <c r="Z1284" s="1276"/>
      <c r="AA1284" s="1276"/>
      <c r="AB1284" s="1276"/>
      <c r="AC1284" s="1276"/>
      <c r="AD1284" s="1276"/>
      <c r="AE1284" s="1276"/>
      <c r="AF1284" s="1276"/>
      <c r="AG1284" s="1276"/>
      <c r="AH1284" s="1276"/>
      <c r="AI1284" s="1276"/>
      <c r="AJ1284" s="1276"/>
      <c r="AK1284" s="1276"/>
      <c r="AL1284" s="1276"/>
      <c r="AM1284" s="1276"/>
      <c r="AN1284" s="1276"/>
      <c r="AO1284" s="1276"/>
      <c r="AP1284" s="1276"/>
      <c r="AQ1284" s="1276"/>
      <c r="AR1284" s="1276"/>
      <c r="AS1284" s="1276"/>
    </row>
    <row r="1285" spans="1:45" s="1187" customFormat="1" ht="15.75" hidden="1">
      <c r="A1285" s="1225" t="s">
        <v>554</v>
      </c>
      <c r="B1285" s="1209" t="s">
        <v>42</v>
      </c>
      <c r="C1285" s="1210" t="s">
        <v>42</v>
      </c>
      <c r="D1285" s="1210" t="s">
        <v>42</v>
      </c>
      <c r="E1285" s="1215" t="s">
        <v>42</v>
      </c>
      <c r="F1285" s="1216" t="s">
        <v>42</v>
      </c>
      <c r="G1285" s="1216" t="s">
        <v>42</v>
      </c>
      <c r="H1285" s="1212" t="s">
        <v>42</v>
      </c>
      <c r="I1285" s="1210" t="s">
        <v>42</v>
      </c>
      <c r="J1285" s="1227"/>
      <c r="K1285" s="1210"/>
      <c r="L1285" s="1210" t="s">
        <v>42</v>
      </c>
      <c r="M1285" s="1210" t="s">
        <v>42</v>
      </c>
      <c r="N1285" s="1227"/>
      <c r="O1285" s="1210"/>
      <c r="P1285" s="1210" t="s">
        <v>42</v>
      </c>
      <c r="Q1285" s="1210" t="s">
        <v>42</v>
      </c>
      <c r="R1285" s="1210">
        <v>0</v>
      </c>
      <c r="S1285" s="1213"/>
      <c r="U1285" s="1276"/>
      <c r="V1285" s="1276"/>
      <c r="W1285" s="1276"/>
      <c r="X1285" s="1276"/>
      <c r="Y1285" s="1276"/>
      <c r="Z1285" s="1276"/>
      <c r="AA1285" s="1276"/>
      <c r="AB1285" s="1276"/>
      <c r="AC1285" s="1276"/>
      <c r="AD1285" s="1276"/>
      <c r="AE1285" s="1276"/>
      <c r="AF1285" s="1276"/>
      <c r="AG1285" s="1276"/>
      <c r="AH1285" s="1276"/>
      <c r="AI1285" s="1276"/>
      <c r="AJ1285" s="1276"/>
      <c r="AK1285" s="1276"/>
      <c r="AL1285" s="1276"/>
      <c r="AM1285" s="1276"/>
      <c r="AN1285" s="1276"/>
      <c r="AO1285" s="1276"/>
      <c r="AP1285" s="1276"/>
      <c r="AQ1285" s="1276"/>
      <c r="AR1285" s="1276"/>
      <c r="AS1285" s="1276"/>
    </row>
    <row r="1286" spans="1:45" s="1187" customFormat="1" ht="18.75" hidden="1">
      <c r="A1286" s="1226" t="s">
        <v>621</v>
      </c>
      <c r="B1286" s="1209"/>
      <c r="C1286" s="1227" t="e">
        <v>#DIV/0!</v>
      </c>
      <c r="D1286" s="1227" t="e">
        <v>#DIV/0!</v>
      </c>
      <c r="E1286" s="1215">
        <v>0</v>
      </c>
      <c r="F1286" s="1216">
        <v>0</v>
      </c>
      <c r="G1286" s="1216">
        <v>0</v>
      </c>
      <c r="H1286" s="1212">
        <v>0</v>
      </c>
      <c r="I1286" s="1210">
        <v>0</v>
      </c>
      <c r="J1286" s="1210">
        <v>0</v>
      </c>
      <c r="K1286" s="1210"/>
      <c r="L1286" s="1210">
        <v>0</v>
      </c>
      <c r="M1286" s="1210">
        <v>0</v>
      </c>
      <c r="N1286" s="1210">
        <v>0</v>
      </c>
      <c r="O1286" s="1210"/>
      <c r="P1286" s="1210">
        <v>0</v>
      </c>
      <c r="Q1286" s="1210">
        <v>0</v>
      </c>
      <c r="R1286" s="1210">
        <v>0</v>
      </c>
      <c r="S1286" s="1213"/>
      <c r="U1286" s="1276"/>
      <c r="V1286" s="1276"/>
      <c r="W1286" s="1276"/>
      <c r="X1286" s="1276"/>
      <c r="Y1286" s="1276"/>
      <c r="Z1286" s="1276"/>
      <c r="AA1286" s="1276"/>
      <c r="AB1286" s="1276"/>
      <c r="AC1286" s="1276"/>
      <c r="AD1286" s="1276"/>
      <c r="AE1286" s="1276"/>
      <c r="AF1286" s="1276"/>
      <c r="AG1286" s="1276"/>
      <c r="AH1286" s="1276"/>
      <c r="AI1286" s="1276"/>
      <c r="AJ1286" s="1276"/>
      <c r="AK1286" s="1276"/>
      <c r="AL1286" s="1276"/>
      <c r="AM1286" s="1276"/>
      <c r="AN1286" s="1276"/>
      <c r="AO1286" s="1276"/>
      <c r="AP1286" s="1276"/>
      <c r="AQ1286" s="1276"/>
      <c r="AR1286" s="1276"/>
      <c r="AS1286" s="1276"/>
    </row>
    <row r="1287" spans="1:45" s="1187" customFormat="1" ht="15.75" hidden="1">
      <c r="A1287" s="1225" t="s">
        <v>552</v>
      </c>
      <c r="B1287" s="1209" t="s">
        <v>42</v>
      </c>
      <c r="C1287" s="1210" t="e">
        <v>#DIV/0!</v>
      </c>
      <c r="D1287" s="1210" t="e">
        <v>#DIV/0!</v>
      </c>
      <c r="E1287" s="1230"/>
      <c r="F1287" s="1231"/>
      <c r="G1287" s="1231"/>
      <c r="H1287" s="1232"/>
      <c r="I1287" s="1227"/>
      <c r="J1287" s="1210" t="s">
        <v>42</v>
      </c>
      <c r="K1287" s="1210"/>
      <c r="L1287" s="1227"/>
      <c r="M1287" s="1227"/>
      <c r="N1287" s="1210" t="s">
        <v>42</v>
      </c>
      <c r="O1287" s="1210"/>
      <c r="P1287" s="1210">
        <v>0</v>
      </c>
      <c r="Q1287" s="1210">
        <v>0</v>
      </c>
      <c r="R1287" s="1210" t="s">
        <v>42</v>
      </c>
      <c r="S1287" s="1213"/>
      <c r="U1287" s="1276"/>
      <c r="V1287" s="1276"/>
      <c r="W1287" s="1276"/>
      <c r="X1287" s="1276"/>
      <c r="Y1287" s="1276"/>
      <c r="Z1287" s="1276"/>
      <c r="AA1287" s="1276"/>
      <c r="AB1287" s="1276"/>
      <c r="AC1287" s="1276"/>
      <c r="AD1287" s="1276"/>
      <c r="AE1287" s="1276"/>
      <c r="AF1287" s="1276"/>
      <c r="AG1287" s="1276"/>
      <c r="AH1287" s="1276"/>
      <c r="AI1287" s="1276"/>
      <c r="AJ1287" s="1276"/>
      <c r="AK1287" s="1276"/>
      <c r="AL1287" s="1276"/>
      <c r="AM1287" s="1276"/>
      <c r="AN1287" s="1276"/>
      <c r="AO1287" s="1276"/>
      <c r="AP1287" s="1276"/>
      <c r="AQ1287" s="1276"/>
      <c r="AR1287" s="1276"/>
      <c r="AS1287" s="1276"/>
    </row>
    <row r="1288" spans="1:45" s="1187" customFormat="1" ht="15.75" hidden="1">
      <c r="A1288" s="1225" t="s">
        <v>553</v>
      </c>
      <c r="B1288" s="1209" t="s">
        <v>42</v>
      </c>
      <c r="C1288" s="1210" t="e">
        <v>#DIV/0!</v>
      </c>
      <c r="D1288" s="1210" t="e">
        <v>#DIV/0!</v>
      </c>
      <c r="E1288" s="1230"/>
      <c r="F1288" s="1231"/>
      <c r="G1288" s="1231"/>
      <c r="H1288" s="1232"/>
      <c r="I1288" s="1227"/>
      <c r="J1288" s="1210" t="s">
        <v>42</v>
      </c>
      <c r="K1288" s="1210"/>
      <c r="L1288" s="1227"/>
      <c r="M1288" s="1227"/>
      <c r="N1288" s="1210" t="s">
        <v>42</v>
      </c>
      <c r="O1288" s="1210"/>
      <c r="P1288" s="1210">
        <v>0</v>
      </c>
      <c r="Q1288" s="1210">
        <v>0</v>
      </c>
      <c r="R1288" s="1210" t="s">
        <v>42</v>
      </c>
      <c r="S1288" s="1213"/>
      <c r="U1288" s="1276"/>
      <c r="V1288" s="1276"/>
      <c r="W1288" s="1276"/>
      <c r="X1288" s="1276"/>
      <c r="Y1288" s="1276"/>
      <c r="Z1288" s="1276"/>
      <c r="AA1288" s="1276"/>
      <c r="AB1288" s="1276"/>
      <c r="AC1288" s="1276"/>
      <c r="AD1288" s="1276"/>
      <c r="AE1288" s="1276"/>
      <c r="AF1288" s="1276"/>
      <c r="AG1288" s="1276"/>
      <c r="AH1288" s="1276"/>
      <c r="AI1288" s="1276"/>
      <c r="AJ1288" s="1276"/>
      <c r="AK1288" s="1276"/>
      <c r="AL1288" s="1276"/>
      <c r="AM1288" s="1276"/>
      <c r="AN1288" s="1276"/>
      <c r="AO1288" s="1276"/>
      <c r="AP1288" s="1276"/>
      <c r="AQ1288" s="1276"/>
      <c r="AR1288" s="1276"/>
      <c r="AS1288" s="1276"/>
    </row>
    <row r="1289" spans="1:45" s="1187" customFormat="1" ht="15.75" hidden="1">
      <c r="A1289" s="1225" t="s">
        <v>554</v>
      </c>
      <c r="B1289" s="1209" t="s">
        <v>42</v>
      </c>
      <c r="C1289" s="1210" t="s">
        <v>42</v>
      </c>
      <c r="D1289" s="1210" t="s">
        <v>42</v>
      </c>
      <c r="E1289" s="1215" t="s">
        <v>42</v>
      </c>
      <c r="F1289" s="1216" t="s">
        <v>42</v>
      </c>
      <c r="G1289" s="1216" t="s">
        <v>42</v>
      </c>
      <c r="H1289" s="1212" t="s">
        <v>42</v>
      </c>
      <c r="I1289" s="1210" t="s">
        <v>42</v>
      </c>
      <c r="J1289" s="1227"/>
      <c r="K1289" s="1210"/>
      <c r="L1289" s="1210" t="s">
        <v>42</v>
      </c>
      <c r="M1289" s="1210" t="s">
        <v>42</v>
      </c>
      <c r="N1289" s="1227"/>
      <c r="O1289" s="1210"/>
      <c r="P1289" s="1210" t="s">
        <v>42</v>
      </c>
      <c r="Q1289" s="1210" t="s">
        <v>42</v>
      </c>
      <c r="R1289" s="1210">
        <v>0</v>
      </c>
      <c r="S1289" s="1213"/>
      <c r="U1289" s="1276"/>
      <c r="V1289" s="1276"/>
      <c r="W1289" s="1276"/>
      <c r="X1289" s="1276"/>
      <c r="Y1289" s="1276"/>
      <c r="Z1289" s="1276"/>
      <c r="AA1289" s="1276"/>
      <c r="AB1289" s="1276"/>
      <c r="AC1289" s="1276"/>
      <c r="AD1289" s="1276"/>
      <c r="AE1289" s="1276"/>
      <c r="AF1289" s="1276"/>
      <c r="AG1289" s="1276"/>
      <c r="AH1289" s="1276"/>
      <c r="AI1289" s="1276"/>
      <c r="AJ1289" s="1276"/>
      <c r="AK1289" s="1276"/>
      <c r="AL1289" s="1276"/>
      <c r="AM1289" s="1276"/>
      <c r="AN1289" s="1276"/>
      <c r="AO1289" s="1276"/>
      <c r="AP1289" s="1276"/>
      <c r="AQ1289" s="1276"/>
      <c r="AR1289" s="1276"/>
      <c r="AS1289" s="1276"/>
    </row>
    <row r="1290" spans="1:45" s="1187" customFormat="1" ht="18.75" hidden="1">
      <c r="A1290" s="1226" t="s">
        <v>621</v>
      </c>
      <c r="B1290" s="1209"/>
      <c r="C1290" s="1227" t="e">
        <v>#DIV/0!</v>
      </c>
      <c r="D1290" s="1227" t="e">
        <v>#DIV/0!</v>
      </c>
      <c r="E1290" s="1215">
        <v>0</v>
      </c>
      <c r="F1290" s="1216">
        <v>0</v>
      </c>
      <c r="G1290" s="1216">
        <v>0</v>
      </c>
      <c r="H1290" s="1212">
        <v>0</v>
      </c>
      <c r="I1290" s="1210">
        <v>0</v>
      </c>
      <c r="J1290" s="1210">
        <v>0</v>
      </c>
      <c r="K1290" s="1210"/>
      <c r="L1290" s="1210">
        <v>0</v>
      </c>
      <c r="M1290" s="1210">
        <v>0</v>
      </c>
      <c r="N1290" s="1210">
        <v>0</v>
      </c>
      <c r="O1290" s="1210"/>
      <c r="P1290" s="1210">
        <v>0</v>
      </c>
      <c r="Q1290" s="1210">
        <v>0</v>
      </c>
      <c r="R1290" s="1210">
        <v>0</v>
      </c>
      <c r="S1290" s="1213"/>
      <c r="U1290" s="1276"/>
      <c r="V1290" s="1276"/>
      <c r="W1290" s="1276"/>
      <c r="X1290" s="1276"/>
      <c r="Y1290" s="1276"/>
      <c r="Z1290" s="1276"/>
      <c r="AA1290" s="1276"/>
      <c r="AB1290" s="1276"/>
      <c r="AC1290" s="1276"/>
      <c r="AD1290" s="1276"/>
      <c r="AE1290" s="1276"/>
      <c r="AF1290" s="1276"/>
      <c r="AG1290" s="1276"/>
      <c r="AH1290" s="1276"/>
      <c r="AI1290" s="1276"/>
      <c r="AJ1290" s="1276"/>
      <c r="AK1290" s="1276"/>
      <c r="AL1290" s="1276"/>
      <c r="AM1290" s="1276"/>
      <c r="AN1290" s="1276"/>
      <c r="AO1290" s="1276"/>
      <c r="AP1290" s="1276"/>
      <c r="AQ1290" s="1276"/>
      <c r="AR1290" s="1276"/>
      <c r="AS1290" s="1276"/>
    </row>
    <row r="1291" spans="1:45" s="1187" customFormat="1" ht="15.75" hidden="1">
      <c r="A1291" s="1225" t="s">
        <v>552</v>
      </c>
      <c r="B1291" s="1209" t="s">
        <v>42</v>
      </c>
      <c r="C1291" s="1210" t="e">
        <v>#DIV/0!</v>
      </c>
      <c r="D1291" s="1210" t="e">
        <v>#DIV/0!</v>
      </c>
      <c r="E1291" s="1230"/>
      <c r="F1291" s="1231"/>
      <c r="G1291" s="1231"/>
      <c r="H1291" s="1232"/>
      <c r="I1291" s="1227"/>
      <c r="J1291" s="1210" t="s">
        <v>42</v>
      </c>
      <c r="K1291" s="1210"/>
      <c r="L1291" s="1227"/>
      <c r="M1291" s="1227"/>
      <c r="N1291" s="1210" t="s">
        <v>42</v>
      </c>
      <c r="O1291" s="1210"/>
      <c r="P1291" s="1210">
        <v>0</v>
      </c>
      <c r="Q1291" s="1210">
        <v>0</v>
      </c>
      <c r="R1291" s="1210" t="s">
        <v>42</v>
      </c>
      <c r="S1291" s="1213"/>
      <c r="U1291" s="1276"/>
      <c r="V1291" s="1276"/>
      <c r="W1291" s="1276"/>
      <c r="X1291" s="1276"/>
      <c r="Y1291" s="1276"/>
      <c r="Z1291" s="1276"/>
      <c r="AA1291" s="1276"/>
      <c r="AB1291" s="1276"/>
      <c r="AC1291" s="1276"/>
      <c r="AD1291" s="1276"/>
      <c r="AE1291" s="1276"/>
      <c r="AF1291" s="1276"/>
      <c r="AG1291" s="1276"/>
      <c r="AH1291" s="1276"/>
      <c r="AI1291" s="1276"/>
      <c r="AJ1291" s="1276"/>
      <c r="AK1291" s="1276"/>
      <c r="AL1291" s="1276"/>
      <c r="AM1291" s="1276"/>
      <c r="AN1291" s="1276"/>
      <c r="AO1291" s="1276"/>
      <c r="AP1291" s="1276"/>
      <c r="AQ1291" s="1276"/>
      <c r="AR1291" s="1276"/>
      <c r="AS1291" s="1276"/>
    </row>
    <row r="1292" spans="1:45" s="1187" customFormat="1" ht="15.75" hidden="1">
      <c r="A1292" s="1225" t="s">
        <v>553</v>
      </c>
      <c r="B1292" s="1209" t="s">
        <v>42</v>
      </c>
      <c r="C1292" s="1210" t="e">
        <v>#DIV/0!</v>
      </c>
      <c r="D1292" s="1210" t="e">
        <v>#DIV/0!</v>
      </c>
      <c r="E1292" s="1230"/>
      <c r="F1292" s="1231"/>
      <c r="G1292" s="1231"/>
      <c r="H1292" s="1232"/>
      <c r="I1292" s="1227"/>
      <c r="J1292" s="1210" t="s">
        <v>42</v>
      </c>
      <c r="K1292" s="1210"/>
      <c r="L1292" s="1227"/>
      <c r="M1292" s="1227"/>
      <c r="N1292" s="1210" t="s">
        <v>42</v>
      </c>
      <c r="O1292" s="1210"/>
      <c r="P1292" s="1210">
        <v>0</v>
      </c>
      <c r="Q1292" s="1210">
        <v>0</v>
      </c>
      <c r="R1292" s="1210" t="s">
        <v>42</v>
      </c>
      <c r="S1292" s="1213"/>
      <c r="U1292" s="1276"/>
      <c r="V1292" s="1276"/>
      <c r="W1292" s="1276"/>
      <c r="X1292" s="1276"/>
      <c r="Y1292" s="1276"/>
      <c r="Z1292" s="1276"/>
      <c r="AA1292" s="1276"/>
      <c r="AB1292" s="1276"/>
      <c r="AC1292" s="1276"/>
      <c r="AD1292" s="1276"/>
      <c r="AE1292" s="1276"/>
      <c r="AF1292" s="1276"/>
      <c r="AG1292" s="1276"/>
      <c r="AH1292" s="1276"/>
      <c r="AI1292" s="1276"/>
      <c r="AJ1292" s="1276"/>
      <c r="AK1292" s="1276"/>
      <c r="AL1292" s="1276"/>
      <c r="AM1292" s="1276"/>
      <c r="AN1292" s="1276"/>
      <c r="AO1292" s="1276"/>
      <c r="AP1292" s="1276"/>
      <c r="AQ1292" s="1276"/>
      <c r="AR1292" s="1276"/>
      <c r="AS1292" s="1276"/>
    </row>
    <row r="1293" spans="1:45" s="1187" customFormat="1" ht="15.75" hidden="1" thickBot="1">
      <c r="A1293" s="1241" t="s">
        <v>554</v>
      </c>
      <c r="B1293" s="1242" t="s">
        <v>42</v>
      </c>
      <c r="C1293" s="1243" t="s">
        <v>42</v>
      </c>
      <c r="D1293" s="1243" t="s">
        <v>42</v>
      </c>
      <c r="E1293" s="1244" t="s">
        <v>42</v>
      </c>
      <c r="F1293" s="1245" t="s">
        <v>42</v>
      </c>
      <c r="G1293" s="1245" t="s">
        <v>42</v>
      </c>
      <c r="H1293" s="1246" t="s">
        <v>42</v>
      </c>
      <c r="I1293" s="1243" t="s">
        <v>42</v>
      </c>
      <c r="J1293" s="1247"/>
      <c r="K1293" s="1243"/>
      <c r="L1293" s="1243" t="s">
        <v>42</v>
      </c>
      <c r="M1293" s="1243" t="s">
        <v>42</v>
      </c>
      <c r="N1293" s="1247"/>
      <c r="O1293" s="1243"/>
      <c r="P1293" s="1243" t="s">
        <v>42</v>
      </c>
      <c r="Q1293" s="1243" t="s">
        <v>42</v>
      </c>
      <c r="R1293" s="1243">
        <v>0</v>
      </c>
      <c r="S1293" s="1248"/>
      <c r="U1293" s="1276"/>
      <c r="V1293" s="1276"/>
      <c r="W1293" s="1276"/>
      <c r="X1293" s="1276"/>
      <c r="Y1293" s="1276"/>
      <c r="Z1293" s="1276"/>
      <c r="AA1293" s="1276"/>
      <c r="AB1293" s="1276"/>
      <c r="AC1293" s="1276"/>
      <c r="AD1293" s="1276"/>
      <c r="AE1293" s="1276"/>
      <c r="AF1293" s="1276"/>
      <c r="AG1293" s="1276"/>
      <c r="AH1293" s="1276"/>
      <c r="AI1293" s="1276"/>
      <c r="AJ1293" s="1276"/>
      <c r="AK1293" s="1276"/>
      <c r="AL1293" s="1276"/>
      <c r="AM1293" s="1276"/>
      <c r="AN1293" s="1276"/>
      <c r="AO1293" s="1276"/>
      <c r="AP1293" s="1276"/>
      <c r="AQ1293" s="1276"/>
      <c r="AR1293" s="1276"/>
      <c r="AS1293" s="1276"/>
    </row>
    <row r="1294" spans="1:45" s="1187" customFormat="1" ht="16.5" hidden="1">
      <c r="A1294" s="1218" t="s">
        <v>555</v>
      </c>
      <c r="B1294" s="1219" t="s">
        <v>42</v>
      </c>
      <c r="C1294" s="1220" t="e">
        <v>#DIV/0!</v>
      </c>
      <c r="D1294" s="1220" t="e">
        <v>#DIV/0!</v>
      </c>
      <c r="E1294" s="1221">
        <v>0</v>
      </c>
      <c r="F1294" s="1222">
        <v>0</v>
      </c>
      <c r="G1294" s="1222">
        <v>0</v>
      </c>
      <c r="H1294" s="1223">
        <v>0</v>
      </c>
      <c r="I1294" s="1222">
        <v>0</v>
      </c>
      <c r="J1294" s="1222">
        <v>0</v>
      </c>
      <c r="K1294" s="1222"/>
      <c r="L1294" s="1222">
        <v>0</v>
      </c>
      <c r="M1294" s="1222">
        <v>0</v>
      </c>
      <c r="N1294" s="1222">
        <v>0</v>
      </c>
      <c r="O1294" s="1222"/>
      <c r="P1294" s="1222">
        <v>0</v>
      </c>
      <c r="Q1294" s="1222">
        <v>0</v>
      </c>
      <c r="R1294" s="1222">
        <v>0</v>
      </c>
      <c r="S1294" s="1224"/>
      <c r="U1294" s="1276"/>
      <c r="V1294" s="1276"/>
      <c r="W1294" s="1276"/>
      <c r="X1294" s="1276"/>
      <c r="Y1294" s="1276"/>
      <c r="Z1294" s="1276"/>
      <c r="AA1294" s="1276"/>
      <c r="AB1294" s="1276"/>
      <c r="AC1294" s="1276"/>
      <c r="AD1294" s="1276"/>
      <c r="AE1294" s="1276"/>
      <c r="AF1294" s="1276"/>
      <c r="AG1294" s="1276"/>
      <c r="AH1294" s="1276"/>
      <c r="AI1294" s="1276"/>
      <c r="AJ1294" s="1276"/>
      <c r="AK1294" s="1276"/>
      <c r="AL1294" s="1276"/>
      <c r="AM1294" s="1276"/>
      <c r="AN1294" s="1276"/>
      <c r="AO1294" s="1276"/>
      <c r="AP1294" s="1276"/>
      <c r="AQ1294" s="1276"/>
      <c r="AR1294" s="1276"/>
      <c r="AS1294" s="1276"/>
    </row>
    <row r="1295" spans="1:45" s="1187" customFormat="1" ht="15.75" hidden="1">
      <c r="A1295" s="1225" t="s">
        <v>552</v>
      </c>
      <c r="B1295" s="1209" t="s">
        <v>42</v>
      </c>
      <c r="C1295" s="1210" t="e">
        <v>#DIV/0!</v>
      </c>
      <c r="D1295" s="1210" t="e">
        <v>#DIV/0!</v>
      </c>
      <c r="E1295" s="1211">
        <v>0</v>
      </c>
      <c r="F1295" s="1210">
        <v>0</v>
      </c>
      <c r="G1295" s="1210">
        <v>0</v>
      </c>
      <c r="H1295" s="1212">
        <v>0</v>
      </c>
      <c r="I1295" s="1210">
        <v>0</v>
      </c>
      <c r="J1295" s="1210" t="s">
        <v>42</v>
      </c>
      <c r="K1295" s="1210"/>
      <c r="L1295" s="1210">
        <v>0</v>
      </c>
      <c r="M1295" s="1210">
        <v>0</v>
      </c>
      <c r="N1295" s="1210" t="s">
        <v>42</v>
      </c>
      <c r="O1295" s="1210"/>
      <c r="P1295" s="1210">
        <v>0</v>
      </c>
      <c r="Q1295" s="1210">
        <v>0</v>
      </c>
      <c r="R1295" s="1210" t="s">
        <v>42</v>
      </c>
      <c r="S1295" s="1213"/>
      <c r="U1295" s="1276"/>
      <c r="V1295" s="1276"/>
      <c r="W1295" s="1276"/>
      <c r="X1295" s="1276"/>
      <c r="Y1295" s="1276"/>
      <c r="Z1295" s="1276"/>
      <c r="AA1295" s="1276"/>
      <c r="AB1295" s="1276"/>
      <c r="AC1295" s="1276"/>
      <c r="AD1295" s="1276"/>
      <c r="AE1295" s="1276"/>
      <c r="AF1295" s="1276"/>
      <c r="AG1295" s="1276"/>
      <c r="AH1295" s="1276"/>
      <c r="AI1295" s="1276"/>
      <c r="AJ1295" s="1276"/>
      <c r="AK1295" s="1276"/>
      <c r="AL1295" s="1276"/>
      <c r="AM1295" s="1276"/>
      <c r="AN1295" s="1276"/>
      <c r="AO1295" s="1276"/>
      <c r="AP1295" s="1276"/>
      <c r="AQ1295" s="1276"/>
      <c r="AR1295" s="1276"/>
      <c r="AS1295" s="1276"/>
    </row>
    <row r="1296" spans="1:45" s="1187" customFormat="1" ht="15.75" hidden="1">
      <c r="A1296" s="1225" t="s">
        <v>553</v>
      </c>
      <c r="B1296" s="1209" t="s">
        <v>42</v>
      </c>
      <c r="C1296" s="1210" t="e">
        <v>#DIV/0!</v>
      </c>
      <c r="D1296" s="1210" t="e">
        <v>#DIV/0!</v>
      </c>
      <c r="E1296" s="1211">
        <v>0</v>
      </c>
      <c r="F1296" s="1210">
        <v>0</v>
      </c>
      <c r="G1296" s="1210">
        <v>0</v>
      </c>
      <c r="H1296" s="1212">
        <v>0</v>
      </c>
      <c r="I1296" s="1210">
        <v>0</v>
      </c>
      <c r="J1296" s="1210" t="s">
        <v>42</v>
      </c>
      <c r="K1296" s="1210"/>
      <c r="L1296" s="1210">
        <v>0</v>
      </c>
      <c r="M1296" s="1210">
        <v>0</v>
      </c>
      <c r="N1296" s="1210" t="s">
        <v>42</v>
      </c>
      <c r="O1296" s="1210"/>
      <c r="P1296" s="1210">
        <v>0</v>
      </c>
      <c r="Q1296" s="1210">
        <v>0</v>
      </c>
      <c r="R1296" s="1210" t="s">
        <v>42</v>
      </c>
      <c r="S1296" s="1213"/>
      <c r="U1296" s="1276"/>
      <c r="V1296" s="1276"/>
      <c r="W1296" s="1276"/>
      <c r="X1296" s="1276"/>
      <c r="Y1296" s="1276"/>
      <c r="Z1296" s="1276"/>
      <c r="AA1296" s="1276"/>
      <c r="AB1296" s="1276"/>
      <c r="AC1296" s="1276"/>
      <c r="AD1296" s="1276"/>
      <c r="AE1296" s="1276"/>
      <c r="AF1296" s="1276"/>
      <c r="AG1296" s="1276"/>
      <c r="AH1296" s="1276"/>
      <c r="AI1296" s="1276"/>
      <c r="AJ1296" s="1276"/>
      <c r="AK1296" s="1276"/>
      <c r="AL1296" s="1276"/>
      <c r="AM1296" s="1276"/>
      <c r="AN1296" s="1276"/>
      <c r="AO1296" s="1276"/>
      <c r="AP1296" s="1276"/>
      <c r="AQ1296" s="1276"/>
      <c r="AR1296" s="1276"/>
      <c r="AS1296" s="1276"/>
    </row>
    <row r="1297" spans="1:45" s="1187" customFormat="1" ht="15.75" hidden="1">
      <c r="A1297" s="1225" t="s">
        <v>554</v>
      </c>
      <c r="B1297" s="1209" t="s">
        <v>42</v>
      </c>
      <c r="C1297" s="1210" t="s">
        <v>42</v>
      </c>
      <c r="D1297" s="1210" t="s">
        <v>42</v>
      </c>
      <c r="E1297" s="1215" t="s">
        <v>42</v>
      </c>
      <c r="F1297" s="1216" t="s">
        <v>42</v>
      </c>
      <c r="G1297" s="1216" t="s">
        <v>42</v>
      </c>
      <c r="H1297" s="1212" t="s">
        <v>42</v>
      </c>
      <c r="I1297" s="1210" t="s">
        <v>42</v>
      </c>
      <c r="J1297" s="1210">
        <v>0</v>
      </c>
      <c r="K1297" s="1210"/>
      <c r="L1297" s="1210" t="s">
        <v>42</v>
      </c>
      <c r="M1297" s="1210" t="s">
        <v>42</v>
      </c>
      <c r="N1297" s="1210">
        <v>0</v>
      </c>
      <c r="O1297" s="1210"/>
      <c r="P1297" s="1210" t="s">
        <v>42</v>
      </c>
      <c r="Q1297" s="1210" t="s">
        <v>42</v>
      </c>
      <c r="R1297" s="1210">
        <v>0</v>
      </c>
      <c r="S1297" s="1213"/>
      <c r="U1297" s="1276"/>
      <c r="V1297" s="1276"/>
      <c r="W1297" s="1276"/>
      <c r="X1297" s="1276"/>
      <c r="Y1297" s="1276"/>
      <c r="Z1297" s="1276"/>
      <c r="AA1297" s="1276"/>
      <c r="AB1297" s="1276"/>
      <c r="AC1297" s="1276"/>
      <c r="AD1297" s="1276"/>
      <c r="AE1297" s="1276"/>
      <c r="AF1297" s="1276"/>
      <c r="AG1297" s="1276"/>
      <c r="AH1297" s="1276"/>
      <c r="AI1297" s="1276"/>
      <c r="AJ1297" s="1276"/>
      <c r="AK1297" s="1276"/>
      <c r="AL1297" s="1276"/>
      <c r="AM1297" s="1276"/>
      <c r="AN1297" s="1276"/>
      <c r="AO1297" s="1276"/>
      <c r="AP1297" s="1276"/>
      <c r="AQ1297" s="1276"/>
      <c r="AR1297" s="1276"/>
      <c r="AS1297" s="1276"/>
    </row>
    <row r="1298" spans="1:45" s="1187" customFormat="1" ht="18.75" hidden="1">
      <c r="A1298" s="1226" t="s">
        <v>621</v>
      </c>
      <c r="B1298" s="1209"/>
      <c r="C1298" s="1227" t="e">
        <v>#DIV/0!</v>
      </c>
      <c r="D1298" s="1227" t="e">
        <v>#DIV/0!</v>
      </c>
      <c r="E1298" s="1215">
        <v>0</v>
      </c>
      <c r="F1298" s="1216">
        <v>0</v>
      </c>
      <c r="G1298" s="1216">
        <v>0</v>
      </c>
      <c r="H1298" s="1228">
        <v>0</v>
      </c>
      <c r="I1298" s="1229">
        <v>0</v>
      </c>
      <c r="J1298" s="1229">
        <v>0</v>
      </c>
      <c r="K1298" s="1229"/>
      <c r="L1298" s="1210">
        <v>0</v>
      </c>
      <c r="M1298" s="1210">
        <v>0</v>
      </c>
      <c r="N1298" s="1210">
        <v>0</v>
      </c>
      <c r="O1298" s="1210"/>
      <c r="P1298" s="1210">
        <v>0</v>
      </c>
      <c r="Q1298" s="1210">
        <v>0</v>
      </c>
      <c r="R1298" s="1210">
        <v>0</v>
      </c>
      <c r="S1298" s="1213"/>
      <c r="U1298" s="1276"/>
      <c r="V1298" s="1276"/>
      <c r="W1298" s="1276"/>
      <c r="X1298" s="1276"/>
      <c r="Y1298" s="1276"/>
      <c r="Z1298" s="1276"/>
      <c r="AA1298" s="1276"/>
      <c r="AB1298" s="1276"/>
      <c r="AC1298" s="1276"/>
      <c r="AD1298" s="1276"/>
      <c r="AE1298" s="1276"/>
      <c r="AF1298" s="1276"/>
      <c r="AG1298" s="1276"/>
      <c r="AH1298" s="1276"/>
      <c r="AI1298" s="1276"/>
      <c r="AJ1298" s="1276"/>
      <c r="AK1298" s="1276"/>
      <c r="AL1298" s="1276"/>
      <c r="AM1298" s="1276"/>
      <c r="AN1298" s="1276"/>
      <c r="AO1298" s="1276"/>
      <c r="AP1298" s="1276"/>
      <c r="AQ1298" s="1276"/>
      <c r="AR1298" s="1276"/>
      <c r="AS1298" s="1276"/>
    </row>
    <row r="1299" spans="1:45" s="1187" customFormat="1" ht="15.75" hidden="1">
      <c r="A1299" s="1225" t="s">
        <v>552</v>
      </c>
      <c r="B1299" s="1209" t="s">
        <v>42</v>
      </c>
      <c r="C1299" s="1210" t="e">
        <v>#DIV/0!</v>
      </c>
      <c r="D1299" s="1210" t="e">
        <v>#DIV/0!</v>
      </c>
      <c r="E1299" s="1230"/>
      <c r="F1299" s="1231"/>
      <c r="G1299" s="1231"/>
      <c r="H1299" s="1232"/>
      <c r="I1299" s="1227"/>
      <c r="J1299" s="1229" t="s">
        <v>42</v>
      </c>
      <c r="K1299" s="1229"/>
      <c r="L1299" s="1227"/>
      <c r="M1299" s="1227"/>
      <c r="N1299" s="1210" t="s">
        <v>42</v>
      </c>
      <c r="O1299" s="1210"/>
      <c r="P1299" s="1210">
        <v>0</v>
      </c>
      <c r="Q1299" s="1210">
        <v>0</v>
      </c>
      <c r="R1299" s="1210" t="s">
        <v>42</v>
      </c>
      <c r="S1299" s="1213"/>
      <c r="U1299" s="1276"/>
      <c r="V1299" s="1276"/>
      <c r="W1299" s="1276"/>
      <c r="X1299" s="1276"/>
      <c r="Y1299" s="1276"/>
      <c r="Z1299" s="1276"/>
      <c r="AA1299" s="1276"/>
      <c r="AB1299" s="1276"/>
      <c r="AC1299" s="1276"/>
      <c r="AD1299" s="1276"/>
      <c r="AE1299" s="1276"/>
      <c r="AF1299" s="1276"/>
      <c r="AG1299" s="1276"/>
      <c r="AH1299" s="1276"/>
      <c r="AI1299" s="1276"/>
      <c r="AJ1299" s="1276"/>
      <c r="AK1299" s="1276"/>
      <c r="AL1299" s="1276"/>
      <c r="AM1299" s="1276"/>
      <c r="AN1299" s="1276"/>
      <c r="AO1299" s="1276"/>
      <c r="AP1299" s="1276"/>
      <c r="AQ1299" s="1276"/>
      <c r="AR1299" s="1276"/>
      <c r="AS1299" s="1276"/>
    </row>
    <row r="1300" spans="1:45" s="1187" customFormat="1" ht="15.75" hidden="1">
      <c r="A1300" s="1225" t="s">
        <v>553</v>
      </c>
      <c r="B1300" s="1209" t="s">
        <v>42</v>
      </c>
      <c r="C1300" s="1210" t="e">
        <v>#DIV/0!</v>
      </c>
      <c r="D1300" s="1210" t="e">
        <v>#DIV/0!</v>
      </c>
      <c r="E1300" s="1230"/>
      <c r="F1300" s="1231"/>
      <c r="G1300" s="1231"/>
      <c r="H1300" s="1232"/>
      <c r="I1300" s="1227"/>
      <c r="J1300" s="1229" t="s">
        <v>42</v>
      </c>
      <c r="K1300" s="1229"/>
      <c r="L1300" s="1227"/>
      <c r="M1300" s="1227"/>
      <c r="N1300" s="1210" t="s">
        <v>42</v>
      </c>
      <c r="O1300" s="1210"/>
      <c r="P1300" s="1210">
        <v>0</v>
      </c>
      <c r="Q1300" s="1210">
        <v>0</v>
      </c>
      <c r="R1300" s="1210" t="s">
        <v>42</v>
      </c>
      <c r="S1300" s="1213"/>
      <c r="U1300" s="1276"/>
      <c r="V1300" s="1276"/>
      <c r="W1300" s="1276"/>
      <c r="X1300" s="1276"/>
      <c r="Y1300" s="1276"/>
      <c r="Z1300" s="1276"/>
      <c r="AA1300" s="1276"/>
      <c r="AB1300" s="1276"/>
      <c r="AC1300" s="1276"/>
      <c r="AD1300" s="1276"/>
      <c r="AE1300" s="1276"/>
      <c r="AF1300" s="1276"/>
      <c r="AG1300" s="1276"/>
      <c r="AH1300" s="1276"/>
      <c r="AI1300" s="1276"/>
      <c r="AJ1300" s="1276"/>
      <c r="AK1300" s="1276"/>
      <c r="AL1300" s="1276"/>
      <c r="AM1300" s="1276"/>
      <c r="AN1300" s="1276"/>
      <c r="AO1300" s="1276"/>
      <c r="AP1300" s="1276"/>
      <c r="AQ1300" s="1276"/>
      <c r="AR1300" s="1276"/>
      <c r="AS1300" s="1276"/>
    </row>
    <row r="1301" spans="1:45" s="1187" customFormat="1" ht="15.75" hidden="1">
      <c r="A1301" s="1225" t="s">
        <v>554</v>
      </c>
      <c r="B1301" s="1209" t="s">
        <v>42</v>
      </c>
      <c r="C1301" s="1210" t="s">
        <v>42</v>
      </c>
      <c r="D1301" s="1210" t="s">
        <v>42</v>
      </c>
      <c r="E1301" s="1215" t="s">
        <v>42</v>
      </c>
      <c r="F1301" s="1216" t="s">
        <v>42</v>
      </c>
      <c r="G1301" s="1216" t="s">
        <v>42</v>
      </c>
      <c r="H1301" s="1212" t="s">
        <v>42</v>
      </c>
      <c r="I1301" s="1210" t="s">
        <v>42</v>
      </c>
      <c r="J1301" s="1227"/>
      <c r="K1301" s="1229"/>
      <c r="L1301" s="1210" t="s">
        <v>42</v>
      </c>
      <c r="M1301" s="1210" t="s">
        <v>42</v>
      </c>
      <c r="N1301" s="1227"/>
      <c r="O1301" s="1210"/>
      <c r="P1301" s="1210" t="s">
        <v>42</v>
      </c>
      <c r="Q1301" s="1210" t="s">
        <v>42</v>
      </c>
      <c r="R1301" s="1210">
        <v>0</v>
      </c>
      <c r="S1301" s="1213"/>
      <c r="U1301" s="1276"/>
      <c r="V1301" s="1276"/>
      <c r="W1301" s="1276"/>
      <c r="X1301" s="1276"/>
      <c r="Y1301" s="1276"/>
      <c r="Z1301" s="1276"/>
      <c r="AA1301" s="1276"/>
      <c r="AB1301" s="1276"/>
      <c r="AC1301" s="1276"/>
      <c r="AD1301" s="1276"/>
      <c r="AE1301" s="1276"/>
      <c r="AF1301" s="1276"/>
      <c r="AG1301" s="1276"/>
      <c r="AH1301" s="1276"/>
      <c r="AI1301" s="1276"/>
      <c r="AJ1301" s="1276"/>
      <c r="AK1301" s="1276"/>
      <c r="AL1301" s="1276"/>
      <c r="AM1301" s="1276"/>
      <c r="AN1301" s="1276"/>
      <c r="AO1301" s="1276"/>
      <c r="AP1301" s="1276"/>
      <c r="AQ1301" s="1276"/>
      <c r="AR1301" s="1276"/>
      <c r="AS1301" s="1276"/>
    </row>
    <row r="1302" spans="1:45" s="1187" customFormat="1" ht="18.75" hidden="1">
      <c r="A1302" s="1226" t="s">
        <v>621</v>
      </c>
      <c r="B1302" s="1209"/>
      <c r="C1302" s="1227" t="e">
        <v>#DIV/0!</v>
      </c>
      <c r="D1302" s="1227" t="e">
        <v>#DIV/0!</v>
      </c>
      <c r="E1302" s="1215">
        <v>0</v>
      </c>
      <c r="F1302" s="1216">
        <v>0</v>
      </c>
      <c r="G1302" s="1216">
        <v>0</v>
      </c>
      <c r="H1302" s="1212">
        <v>0</v>
      </c>
      <c r="I1302" s="1210">
        <v>0</v>
      </c>
      <c r="J1302" s="1210">
        <v>0</v>
      </c>
      <c r="K1302" s="1210"/>
      <c r="L1302" s="1210">
        <v>0</v>
      </c>
      <c r="M1302" s="1210">
        <v>0</v>
      </c>
      <c r="N1302" s="1210">
        <v>0</v>
      </c>
      <c r="O1302" s="1210"/>
      <c r="P1302" s="1210">
        <v>0</v>
      </c>
      <c r="Q1302" s="1210">
        <v>0</v>
      </c>
      <c r="R1302" s="1210">
        <v>0</v>
      </c>
      <c r="S1302" s="1213"/>
      <c r="U1302" s="1276"/>
      <c r="V1302" s="1276"/>
      <c r="W1302" s="1276"/>
      <c r="X1302" s="1276"/>
      <c r="Y1302" s="1276"/>
      <c r="Z1302" s="1276"/>
      <c r="AA1302" s="1276"/>
      <c r="AB1302" s="1276"/>
      <c r="AC1302" s="1276"/>
      <c r="AD1302" s="1276"/>
      <c r="AE1302" s="1276"/>
      <c r="AF1302" s="1276"/>
      <c r="AG1302" s="1276"/>
      <c r="AH1302" s="1276"/>
      <c r="AI1302" s="1276"/>
      <c r="AJ1302" s="1276"/>
      <c r="AK1302" s="1276"/>
      <c r="AL1302" s="1276"/>
      <c r="AM1302" s="1276"/>
      <c r="AN1302" s="1276"/>
      <c r="AO1302" s="1276"/>
      <c r="AP1302" s="1276"/>
      <c r="AQ1302" s="1276"/>
      <c r="AR1302" s="1276"/>
      <c r="AS1302" s="1276"/>
    </row>
    <row r="1303" spans="1:45" s="1187" customFormat="1" ht="15.75" hidden="1">
      <c r="A1303" s="1225" t="s">
        <v>552</v>
      </c>
      <c r="B1303" s="1209" t="s">
        <v>42</v>
      </c>
      <c r="C1303" s="1210" t="e">
        <v>#DIV/0!</v>
      </c>
      <c r="D1303" s="1210" t="e">
        <v>#DIV/0!</v>
      </c>
      <c r="E1303" s="1230"/>
      <c r="F1303" s="1231"/>
      <c r="G1303" s="1231"/>
      <c r="H1303" s="1232"/>
      <c r="I1303" s="1227"/>
      <c r="J1303" s="1210" t="s">
        <v>42</v>
      </c>
      <c r="K1303" s="1210"/>
      <c r="L1303" s="1227"/>
      <c r="M1303" s="1227"/>
      <c r="N1303" s="1210" t="s">
        <v>42</v>
      </c>
      <c r="O1303" s="1210"/>
      <c r="P1303" s="1210">
        <v>0</v>
      </c>
      <c r="Q1303" s="1210">
        <v>0</v>
      </c>
      <c r="R1303" s="1210" t="s">
        <v>42</v>
      </c>
      <c r="S1303" s="1213"/>
      <c r="U1303" s="1276"/>
      <c r="V1303" s="1276"/>
      <c r="W1303" s="1276"/>
      <c r="X1303" s="1276"/>
      <c r="Y1303" s="1276"/>
      <c r="Z1303" s="1276"/>
      <c r="AA1303" s="1276"/>
      <c r="AB1303" s="1276"/>
      <c r="AC1303" s="1276"/>
      <c r="AD1303" s="1276"/>
      <c r="AE1303" s="1276"/>
      <c r="AF1303" s="1276"/>
      <c r="AG1303" s="1276"/>
      <c r="AH1303" s="1276"/>
      <c r="AI1303" s="1276"/>
      <c r="AJ1303" s="1276"/>
      <c r="AK1303" s="1276"/>
      <c r="AL1303" s="1276"/>
      <c r="AM1303" s="1276"/>
      <c r="AN1303" s="1276"/>
      <c r="AO1303" s="1276"/>
      <c r="AP1303" s="1276"/>
      <c r="AQ1303" s="1276"/>
      <c r="AR1303" s="1276"/>
      <c r="AS1303" s="1276"/>
    </row>
    <row r="1304" spans="1:45" s="1187" customFormat="1" ht="15.75" hidden="1">
      <c r="A1304" s="1225" t="s">
        <v>553</v>
      </c>
      <c r="B1304" s="1209" t="s">
        <v>42</v>
      </c>
      <c r="C1304" s="1210" t="e">
        <v>#DIV/0!</v>
      </c>
      <c r="D1304" s="1210" t="e">
        <v>#DIV/0!</v>
      </c>
      <c r="E1304" s="1230"/>
      <c r="F1304" s="1231"/>
      <c r="G1304" s="1231"/>
      <c r="H1304" s="1232"/>
      <c r="I1304" s="1227"/>
      <c r="J1304" s="1210" t="s">
        <v>42</v>
      </c>
      <c r="K1304" s="1210"/>
      <c r="L1304" s="1227"/>
      <c r="M1304" s="1227"/>
      <c r="N1304" s="1210" t="s">
        <v>42</v>
      </c>
      <c r="O1304" s="1210"/>
      <c r="P1304" s="1210">
        <v>0</v>
      </c>
      <c r="Q1304" s="1210">
        <v>0</v>
      </c>
      <c r="R1304" s="1210" t="s">
        <v>42</v>
      </c>
      <c r="S1304" s="1213"/>
      <c r="U1304" s="1276"/>
      <c r="V1304" s="1276"/>
      <c r="W1304" s="1276"/>
      <c r="X1304" s="1276"/>
      <c r="Y1304" s="1276"/>
      <c r="Z1304" s="1276"/>
      <c r="AA1304" s="1276"/>
      <c r="AB1304" s="1276"/>
      <c r="AC1304" s="1276"/>
      <c r="AD1304" s="1276"/>
      <c r="AE1304" s="1276"/>
      <c r="AF1304" s="1276"/>
      <c r="AG1304" s="1276"/>
      <c r="AH1304" s="1276"/>
      <c r="AI1304" s="1276"/>
      <c r="AJ1304" s="1276"/>
      <c r="AK1304" s="1276"/>
      <c r="AL1304" s="1276"/>
      <c r="AM1304" s="1276"/>
      <c r="AN1304" s="1276"/>
      <c r="AO1304" s="1276"/>
      <c r="AP1304" s="1276"/>
      <c r="AQ1304" s="1276"/>
      <c r="AR1304" s="1276"/>
      <c r="AS1304" s="1276"/>
    </row>
    <row r="1305" spans="1:45" s="1187" customFormat="1" ht="15.75" hidden="1">
      <c r="A1305" s="1225" t="s">
        <v>554</v>
      </c>
      <c r="B1305" s="1209" t="s">
        <v>42</v>
      </c>
      <c r="C1305" s="1210" t="s">
        <v>42</v>
      </c>
      <c r="D1305" s="1210" t="s">
        <v>42</v>
      </c>
      <c r="E1305" s="1215" t="s">
        <v>42</v>
      </c>
      <c r="F1305" s="1216" t="s">
        <v>42</v>
      </c>
      <c r="G1305" s="1216" t="s">
        <v>42</v>
      </c>
      <c r="H1305" s="1212" t="s">
        <v>42</v>
      </c>
      <c r="I1305" s="1210" t="s">
        <v>42</v>
      </c>
      <c r="J1305" s="1227"/>
      <c r="K1305" s="1210"/>
      <c r="L1305" s="1210" t="s">
        <v>42</v>
      </c>
      <c r="M1305" s="1210" t="s">
        <v>42</v>
      </c>
      <c r="N1305" s="1227"/>
      <c r="O1305" s="1210"/>
      <c r="P1305" s="1210" t="s">
        <v>42</v>
      </c>
      <c r="Q1305" s="1210" t="s">
        <v>42</v>
      </c>
      <c r="R1305" s="1210">
        <v>0</v>
      </c>
      <c r="S1305" s="1213"/>
      <c r="U1305" s="1276"/>
      <c r="V1305" s="1276"/>
      <c r="W1305" s="1276"/>
      <c r="X1305" s="1276"/>
      <c r="Y1305" s="1276"/>
      <c r="Z1305" s="1276"/>
      <c r="AA1305" s="1276"/>
      <c r="AB1305" s="1276"/>
      <c r="AC1305" s="1276"/>
      <c r="AD1305" s="1276"/>
      <c r="AE1305" s="1276"/>
      <c r="AF1305" s="1276"/>
      <c r="AG1305" s="1276"/>
      <c r="AH1305" s="1276"/>
      <c r="AI1305" s="1276"/>
      <c r="AJ1305" s="1276"/>
      <c r="AK1305" s="1276"/>
      <c r="AL1305" s="1276"/>
      <c r="AM1305" s="1276"/>
      <c r="AN1305" s="1276"/>
      <c r="AO1305" s="1276"/>
      <c r="AP1305" s="1276"/>
      <c r="AQ1305" s="1276"/>
      <c r="AR1305" s="1276"/>
      <c r="AS1305" s="1276"/>
    </row>
    <row r="1306" spans="1:45" s="1187" customFormat="1" ht="18.75" hidden="1">
      <c r="A1306" s="1226" t="s">
        <v>621</v>
      </c>
      <c r="B1306" s="1209"/>
      <c r="C1306" s="1227" t="e">
        <v>#DIV/0!</v>
      </c>
      <c r="D1306" s="1227" t="e">
        <v>#DIV/0!</v>
      </c>
      <c r="E1306" s="1215">
        <v>0</v>
      </c>
      <c r="F1306" s="1216">
        <v>0</v>
      </c>
      <c r="G1306" s="1216">
        <v>0</v>
      </c>
      <c r="H1306" s="1212">
        <v>0</v>
      </c>
      <c r="I1306" s="1210">
        <v>0</v>
      </c>
      <c r="J1306" s="1210">
        <v>0</v>
      </c>
      <c r="K1306" s="1210"/>
      <c r="L1306" s="1210">
        <v>0</v>
      </c>
      <c r="M1306" s="1210">
        <v>0</v>
      </c>
      <c r="N1306" s="1210">
        <v>0</v>
      </c>
      <c r="O1306" s="1210"/>
      <c r="P1306" s="1210">
        <v>0</v>
      </c>
      <c r="Q1306" s="1210">
        <v>0</v>
      </c>
      <c r="R1306" s="1210">
        <v>0</v>
      </c>
      <c r="S1306" s="1213"/>
      <c r="U1306" s="1276"/>
      <c r="V1306" s="1276"/>
      <c r="W1306" s="1276"/>
      <c r="X1306" s="1276"/>
      <c r="Y1306" s="1276"/>
      <c r="Z1306" s="1276"/>
      <c r="AA1306" s="1276"/>
      <c r="AB1306" s="1276"/>
      <c r="AC1306" s="1276"/>
      <c r="AD1306" s="1276"/>
      <c r="AE1306" s="1276"/>
      <c r="AF1306" s="1276"/>
      <c r="AG1306" s="1276"/>
      <c r="AH1306" s="1276"/>
      <c r="AI1306" s="1276"/>
      <c r="AJ1306" s="1276"/>
      <c r="AK1306" s="1276"/>
      <c r="AL1306" s="1276"/>
      <c r="AM1306" s="1276"/>
      <c r="AN1306" s="1276"/>
      <c r="AO1306" s="1276"/>
      <c r="AP1306" s="1276"/>
      <c r="AQ1306" s="1276"/>
      <c r="AR1306" s="1276"/>
      <c r="AS1306" s="1276"/>
    </row>
    <row r="1307" spans="1:45" s="1187" customFormat="1" ht="15.75" hidden="1">
      <c r="A1307" s="1225" t="s">
        <v>552</v>
      </c>
      <c r="B1307" s="1209" t="s">
        <v>42</v>
      </c>
      <c r="C1307" s="1210" t="e">
        <v>#DIV/0!</v>
      </c>
      <c r="D1307" s="1210" t="e">
        <v>#DIV/0!</v>
      </c>
      <c r="E1307" s="1230"/>
      <c r="F1307" s="1231"/>
      <c r="G1307" s="1231"/>
      <c r="H1307" s="1232"/>
      <c r="I1307" s="1227"/>
      <c r="J1307" s="1210" t="s">
        <v>42</v>
      </c>
      <c r="K1307" s="1210"/>
      <c r="L1307" s="1227"/>
      <c r="M1307" s="1227"/>
      <c r="N1307" s="1210" t="s">
        <v>42</v>
      </c>
      <c r="O1307" s="1210"/>
      <c r="P1307" s="1210">
        <v>0</v>
      </c>
      <c r="Q1307" s="1210">
        <v>0</v>
      </c>
      <c r="R1307" s="1210" t="s">
        <v>42</v>
      </c>
      <c r="S1307" s="1213"/>
      <c r="U1307" s="1276"/>
      <c r="V1307" s="1276"/>
      <c r="W1307" s="1276"/>
      <c r="X1307" s="1276"/>
      <c r="Y1307" s="1276"/>
      <c r="Z1307" s="1276"/>
      <c r="AA1307" s="1276"/>
      <c r="AB1307" s="1276"/>
      <c r="AC1307" s="1276"/>
      <c r="AD1307" s="1276"/>
      <c r="AE1307" s="1276"/>
      <c r="AF1307" s="1276"/>
      <c r="AG1307" s="1276"/>
      <c r="AH1307" s="1276"/>
      <c r="AI1307" s="1276"/>
      <c r="AJ1307" s="1276"/>
      <c r="AK1307" s="1276"/>
      <c r="AL1307" s="1276"/>
      <c r="AM1307" s="1276"/>
      <c r="AN1307" s="1276"/>
      <c r="AO1307" s="1276"/>
      <c r="AP1307" s="1276"/>
      <c r="AQ1307" s="1276"/>
      <c r="AR1307" s="1276"/>
      <c r="AS1307" s="1276"/>
    </row>
    <row r="1308" spans="1:45" s="1187" customFormat="1" ht="15.75" hidden="1">
      <c r="A1308" s="1225" t="s">
        <v>553</v>
      </c>
      <c r="B1308" s="1209" t="s">
        <v>42</v>
      </c>
      <c r="C1308" s="1210" t="e">
        <v>#DIV/0!</v>
      </c>
      <c r="D1308" s="1210" t="e">
        <v>#DIV/0!</v>
      </c>
      <c r="E1308" s="1230"/>
      <c r="F1308" s="1231"/>
      <c r="G1308" s="1231"/>
      <c r="H1308" s="1232"/>
      <c r="I1308" s="1227"/>
      <c r="J1308" s="1210" t="s">
        <v>42</v>
      </c>
      <c r="K1308" s="1210"/>
      <c r="L1308" s="1227"/>
      <c r="M1308" s="1227"/>
      <c r="N1308" s="1210" t="s">
        <v>42</v>
      </c>
      <c r="O1308" s="1210"/>
      <c r="P1308" s="1210">
        <v>0</v>
      </c>
      <c r="Q1308" s="1210">
        <v>0</v>
      </c>
      <c r="R1308" s="1210" t="s">
        <v>42</v>
      </c>
      <c r="S1308" s="1213"/>
      <c r="U1308" s="1276"/>
      <c r="V1308" s="1276"/>
      <c r="W1308" s="1276"/>
      <c r="X1308" s="1276"/>
      <c r="Y1308" s="1276"/>
      <c r="Z1308" s="1276"/>
      <c r="AA1308" s="1276"/>
      <c r="AB1308" s="1276"/>
      <c r="AC1308" s="1276"/>
      <c r="AD1308" s="1276"/>
      <c r="AE1308" s="1276"/>
      <c r="AF1308" s="1276"/>
      <c r="AG1308" s="1276"/>
      <c r="AH1308" s="1276"/>
      <c r="AI1308" s="1276"/>
      <c r="AJ1308" s="1276"/>
      <c r="AK1308" s="1276"/>
      <c r="AL1308" s="1276"/>
      <c r="AM1308" s="1276"/>
      <c r="AN1308" s="1276"/>
      <c r="AO1308" s="1276"/>
      <c r="AP1308" s="1276"/>
      <c r="AQ1308" s="1276"/>
      <c r="AR1308" s="1276"/>
      <c r="AS1308" s="1276"/>
    </row>
    <row r="1309" spans="1:45" s="1187" customFormat="1" ht="15.75" hidden="1">
      <c r="A1309" s="1225" t="s">
        <v>554</v>
      </c>
      <c r="B1309" s="1209" t="s">
        <v>42</v>
      </c>
      <c r="C1309" s="1210" t="s">
        <v>42</v>
      </c>
      <c r="D1309" s="1210" t="s">
        <v>42</v>
      </c>
      <c r="E1309" s="1215" t="s">
        <v>42</v>
      </c>
      <c r="F1309" s="1216" t="s">
        <v>42</v>
      </c>
      <c r="G1309" s="1216" t="s">
        <v>42</v>
      </c>
      <c r="H1309" s="1212" t="s">
        <v>42</v>
      </c>
      <c r="I1309" s="1210" t="s">
        <v>42</v>
      </c>
      <c r="J1309" s="1227"/>
      <c r="K1309" s="1210"/>
      <c r="L1309" s="1210" t="s">
        <v>42</v>
      </c>
      <c r="M1309" s="1210" t="s">
        <v>42</v>
      </c>
      <c r="N1309" s="1227"/>
      <c r="O1309" s="1210"/>
      <c r="P1309" s="1210" t="s">
        <v>42</v>
      </c>
      <c r="Q1309" s="1210" t="s">
        <v>42</v>
      </c>
      <c r="R1309" s="1210">
        <v>0</v>
      </c>
      <c r="S1309" s="1213"/>
      <c r="U1309" s="1276"/>
      <c r="V1309" s="1276"/>
      <c r="W1309" s="1276"/>
      <c r="X1309" s="1276"/>
      <c r="Y1309" s="1276"/>
      <c r="Z1309" s="1276"/>
      <c r="AA1309" s="1276"/>
      <c r="AB1309" s="1276"/>
      <c r="AC1309" s="1276"/>
      <c r="AD1309" s="1276"/>
      <c r="AE1309" s="1276"/>
      <c r="AF1309" s="1276"/>
      <c r="AG1309" s="1276"/>
      <c r="AH1309" s="1276"/>
      <c r="AI1309" s="1276"/>
      <c r="AJ1309" s="1276"/>
      <c r="AK1309" s="1276"/>
      <c r="AL1309" s="1276"/>
      <c r="AM1309" s="1276"/>
      <c r="AN1309" s="1276"/>
      <c r="AO1309" s="1276"/>
      <c r="AP1309" s="1276"/>
      <c r="AQ1309" s="1276"/>
      <c r="AR1309" s="1276"/>
      <c r="AS1309" s="1276"/>
    </row>
    <row r="1310" spans="1:45" s="1187" customFormat="1" ht="18.75" hidden="1">
      <c r="A1310" s="1226" t="s">
        <v>621</v>
      </c>
      <c r="B1310" s="1209"/>
      <c r="C1310" s="1227" t="e">
        <v>#DIV/0!</v>
      </c>
      <c r="D1310" s="1227" t="e">
        <v>#DIV/0!</v>
      </c>
      <c r="E1310" s="1215">
        <v>0</v>
      </c>
      <c r="F1310" s="1216">
        <v>0</v>
      </c>
      <c r="G1310" s="1216">
        <v>0</v>
      </c>
      <c r="H1310" s="1212">
        <v>0</v>
      </c>
      <c r="I1310" s="1210">
        <v>0</v>
      </c>
      <c r="J1310" s="1210">
        <v>0</v>
      </c>
      <c r="K1310" s="1210"/>
      <c r="L1310" s="1210">
        <v>0</v>
      </c>
      <c r="M1310" s="1210">
        <v>0</v>
      </c>
      <c r="N1310" s="1210">
        <v>0</v>
      </c>
      <c r="O1310" s="1210"/>
      <c r="P1310" s="1210">
        <v>0</v>
      </c>
      <c r="Q1310" s="1210">
        <v>0</v>
      </c>
      <c r="R1310" s="1210">
        <v>0</v>
      </c>
      <c r="S1310" s="1213"/>
      <c r="U1310" s="1276"/>
      <c r="V1310" s="1276"/>
      <c r="W1310" s="1276"/>
      <c r="X1310" s="1276"/>
      <c r="Y1310" s="1276"/>
      <c r="Z1310" s="1276"/>
      <c r="AA1310" s="1276"/>
      <c r="AB1310" s="1276"/>
      <c r="AC1310" s="1276"/>
      <c r="AD1310" s="1276"/>
      <c r="AE1310" s="1276"/>
      <c r="AF1310" s="1276"/>
      <c r="AG1310" s="1276"/>
      <c r="AH1310" s="1276"/>
      <c r="AI1310" s="1276"/>
      <c r="AJ1310" s="1276"/>
      <c r="AK1310" s="1276"/>
      <c r="AL1310" s="1276"/>
      <c r="AM1310" s="1276"/>
      <c r="AN1310" s="1276"/>
      <c r="AO1310" s="1276"/>
      <c r="AP1310" s="1276"/>
      <c r="AQ1310" s="1276"/>
      <c r="AR1310" s="1276"/>
      <c r="AS1310" s="1276"/>
    </row>
    <row r="1311" spans="1:45" s="1187" customFormat="1" ht="15.75" hidden="1">
      <c r="A1311" s="1225" t="s">
        <v>552</v>
      </c>
      <c r="B1311" s="1209" t="s">
        <v>42</v>
      </c>
      <c r="C1311" s="1210" t="e">
        <v>#DIV/0!</v>
      </c>
      <c r="D1311" s="1210" t="e">
        <v>#DIV/0!</v>
      </c>
      <c r="E1311" s="1230"/>
      <c r="F1311" s="1231"/>
      <c r="G1311" s="1231"/>
      <c r="H1311" s="1232"/>
      <c r="I1311" s="1227"/>
      <c r="J1311" s="1210" t="s">
        <v>42</v>
      </c>
      <c r="K1311" s="1210"/>
      <c r="L1311" s="1227"/>
      <c r="M1311" s="1227"/>
      <c r="N1311" s="1210" t="s">
        <v>42</v>
      </c>
      <c r="O1311" s="1210"/>
      <c r="P1311" s="1210">
        <v>0</v>
      </c>
      <c r="Q1311" s="1210">
        <v>0</v>
      </c>
      <c r="R1311" s="1210" t="s">
        <v>42</v>
      </c>
      <c r="S1311" s="1213"/>
      <c r="U1311" s="1276"/>
      <c r="V1311" s="1276"/>
      <c r="W1311" s="1276"/>
      <c r="X1311" s="1276"/>
      <c r="Y1311" s="1276"/>
      <c r="Z1311" s="1276"/>
      <c r="AA1311" s="1276"/>
      <c r="AB1311" s="1276"/>
      <c r="AC1311" s="1276"/>
      <c r="AD1311" s="1276"/>
      <c r="AE1311" s="1276"/>
      <c r="AF1311" s="1276"/>
      <c r="AG1311" s="1276"/>
      <c r="AH1311" s="1276"/>
      <c r="AI1311" s="1276"/>
      <c r="AJ1311" s="1276"/>
      <c r="AK1311" s="1276"/>
      <c r="AL1311" s="1276"/>
      <c r="AM1311" s="1276"/>
      <c r="AN1311" s="1276"/>
      <c r="AO1311" s="1276"/>
      <c r="AP1311" s="1276"/>
      <c r="AQ1311" s="1276"/>
      <c r="AR1311" s="1276"/>
      <c r="AS1311" s="1276"/>
    </row>
    <row r="1312" spans="1:45" s="1187" customFormat="1" ht="15.75" hidden="1">
      <c r="A1312" s="1225" t="s">
        <v>553</v>
      </c>
      <c r="B1312" s="1209" t="s">
        <v>42</v>
      </c>
      <c r="C1312" s="1210" t="e">
        <v>#DIV/0!</v>
      </c>
      <c r="D1312" s="1210" t="e">
        <v>#DIV/0!</v>
      </c>
      <c r="E1312" s="1230"/>
      <c r="F1312" s="1231"/>
      <c r="G1312" s="1231"/>
      <c r="H1312" s="1232"/>
      <c r="I1312" s="1227"/>
      <c r="J1312" s="1210" t="s">
        <v>42</v>
      </c>
      <c r="K1312" s="1210"/>
      <c r="L1312" s="1227"/>
      <c r="M1312" s="1227"/>
      <c r="N1312" s="1210" t="s">
        <v>42</v>
      </c>
      <c r="O1312" s="1210"/>
      <c r="P1312" s="1210">
        <v>0</v>
      </c>
      <c r="Q1312" s="1210">
        <v>0</v>
      </c>
      <c r="R1312" s="1210" t="s">
        <v>42</v>
      </c>
      <c r="S1312" s="1213"/>
      <c r="U1312" s="1276"/>
      <c r="V1312" s="1276"/>
      <c r="W1312" s="1276"/>
      <c r="X1312" s="1276"/>
      <c r="Y1312" s="1276"/>
      <c r="Z1312" s="1276"/>
      <c r="AA1312" s="1276"/>
      <c r="AB1312" s="1276"/>
      <c r="AC1312" s="1276"/>
      <c r="AD1312" s="1276"/>
      <c r="AE1312" s="1276"/>
      <c r="AF1312" s="1276"/>
      <c r="AG1312" s="1276"/>
      <c r="AH1312" s="1276"/>
      <c r="AI1312" s="1276"/>
      <c r="AJ1312" s="1276"/>
      <c r="AK1312" s="1276"/>
      <c r="AL1312" s="1276"/>
      <c r="AM1312" s="1276"/>
      <c r="AN1312" s="1276"/>
      <c r="AO1312" s="1276"/>
      <c r="AP1312" s="1276"/>
      <c r="AQ1312" s="1276"/>
      <c r="AR1312" s="1276"/>
      <c r="AS1312" s="1276"/>
    </row>
    <row r="1313" spans="1:45" s="1187" customFormat="1" ht="15.75" hidden="1">
      <c r="A1313" s="1225" t="s">
        <v>554</v>
      </c>
      <c r="B1313" s="1209" t="s">
        <v>42</v>
      </c>
      <c r="C1313" s="1210" t="s">
        <v>42</v>
      </c>
      <c r="D1313" s="1210" t="s">
        <v>42</v>
      </c>
      <c r="E1313" s="1215" t="s">
        <v>42</v>
      </c>
      <c r="F1313" s="1216" t="s">
        <v>42</v>
      </c>
      <c r="G1313" s="1216" t="s">
        <v>42</v>
      </c>
      <c r="H1313" s="1212" t="s">
        <v>42</v>
      </c>
      <c r="I1313" s="1210" t="s">
        <v>42</v>
      </c>
      <c r="J1313" s="1227"/>
      <c r="K1313" s="1210"/>
      <c r="L1313" s="1210" t="s">
        <v>42</v>
      </c>
      <c r="M1313" s="1210" t="s">
        <v>42</v>
      </c>
      <c r="N1313" s="1227"/>
      <c r="O1313" s="1210"/>
      <c r="P1313" s="1210" t="s">
        <v>42</v>
      </c>
      <c r="Q1313" s="1210" t="s">
        <v>42</v>
      </c>
      <c r="R1313" s="1210">
        <v>0</v>
      </c>
      <c r="S1313" s="1213"/>
      <c r="U1313" s="1276"/>
      <c r="V1313" s="1276"/>
      <c r="W1313" s="1276"/>
      <c r="X1313" s="1276"/>
      <c r="Y1313" s="1276"/>
      <c r="Z1313" s="1276"/>
      <c r="AA1313" s="1276"/>
      <c r="AB1313" s="1276"/>
      <c r="AC1313" s="1276"/>
      <c r="AD1313" s="1276"/>
      <c r="AE1313" s="1276"/>
      <c r="AF1313" s="1276"/>
      <c r="AG1313" s="1276"/>
      <c r="AH1313" s="1276"/>
      <c r="AI1313" s="1276"/>
      <c r="AJ1313" s="1276"/>
      <c r="AK1313" s="1276"/>
      <c r="AL1313" s="1276"/>
      <c r="AM1313" s="1276"/>
      <c r="AN1313" s="1276"/>
      <c r="AO1313" s="1276"/>
      <c r="AP1313" s="1276"/>
      <c r="AQ1313" s="1276"/>
      <c r="AR1313" s="1276"/>
      <c r="AS1313" s="1276"/>
    </row>
    <row r="1314" spans="1:45" s="1187" customFormat="1" ht="18.75" hidden="1">
      <c r="A1314" s="1226" t="s">
        <v>621</v>
      </c>
      <c r="B1314" s="1209"/>
      <c r="C1314" s="1227" t="e">
        <v>#DIV/0!</v>
      </c>
      <c r="D1314" s="1227" t="e">
        <v>#DIV/0!</v>
      </c>
      <c r="E1314" s="1215">
        <v>0</v>
      </c>
      <c r="F1314" s="1216">
        <v>0</v>
      </c>
      <c r="G1314" s="1216">
        <v>0</v>
      </c>
      <c r="H1314" s="1212">
        <v>0</v>
      </c>
      <c r="I1314" s="1210">
        <v>0</v>
      </c>
      <c r="J1314" s="1210">
        <v>0</v>
      </c>
      <c r="K1314" s="1210"/>
      <c r="L1314" s="1210">
        <v>0</v>
      </c>
      <c r="M1314" s="1210">
        <v>0</v>
      </c>
      <c r="N1314" s="1210">
        <v>0</v>
      </c>
      <c r="O1314" s="1210"/>
      <c r="P1314" s="1210">
        <v>0</v>
      </c>
      <c r="Q1314" s="1210">
        <v>0</v>
      </c>
      <c r="R1314" s="1210">
        <v>0</v>
      </c>
      <c r="S1314" s="1213"/>
      <c r="U1314" s="1276"/>
      <c r="V1314" s="1276"/>
      <c r="W1314" s="1276"/>
      <c r="X1314" s="1276"/>
      <c r="Y1314" s="1276"/>
      <c r="Z1314" s="1276"/>
      <c r="AA1314" s="1276"/>
      <c r="AB1314" s="1276"/>
      <c r="AC1314" s="1276"/>
      <c r="AD1314" s="1276"/>
      <c r="AE1314" s="1276"/>
      <c r="AF1314" s="1276"/>
      <c r="AG1314" s="1276"/>
      <c r="AH1314" s="1276"/>
      <c r="AI1314" s="1276"/>
      <c r="AJ1314" s="1276"/>
      <c r="AK1314" s="1276"/>
      <c r="AL1314" s="1276"/>
      <c r="AM1314" s="1276"/>
      <c r="AN1314" s="1276"/>
      <c r="AO1314" s="1276"/>
      <c r="AP1314" s="1276"/>
      <c r="AQ1314" s="1276"/>
      <c r="AR1314" s="1276"/>
      <c r="AS1314" s="1276"/>
    </row>
    <row r="1315" spans="1:45" s="1187" customFormat="1" ht="15.75" hidden="1">
      <c r="A1315" s="1225" t="s">
        <v>552</v>
      </c>
      <c r="B1315" s="1209" t="s">
        <v>42</v>
      </c>
      <c r="C1315" s="1210" t="e">
        <v>#DIV/0!</v>
      </c>
      <c r="D1315" s="1210" t="e">
        <v>#DIV/0!</v>
      </c>
      <c r="E1315" s="1230"/>
      <c r="F1315" s="1231"/>
      <c r="G1315" s="1231"/>
      <c r="H1315" s="1232"/>
      <c r="I1315" s="1227"/>
      <c r="J1315" s="1210" t="s">
        <v>42</v>
      </c>
      <c r="K1315" s="1210"/>
      <c r="L1315" s="1227"/>
      <c r="M1315" s="1227"/>
      <c r="N1315" s="1210" t="s">
        <v>42</v>
      </c>
      <c r="O1315" s="1210"/>
      <c r="P1315" s="1210">
        <v>0</v>
      </c>
      <c r="Q1315" s="1210">
        <v>0</v>
      </c>
      <c r="R1315" s="1210" t="s">
        <v>42</v>
      </c>
      <c r="S1315" s="1213"/>
      <c r="U1315" s="1276"/>
      <c r="V1315" s="1276"/>
      <c r="W1315" s="1276"/>
      <c r="X1315" s="1276"/>
      <c r="Y1315" s="1276"/>
      <c r="Z1315" s="1276"/>
      <c r="AA1315" s="1276"/>
      <c r="AB1315" s="1276"/>
      <c r="AC1315" s="1276"/>
      <c r="AD1315" s="1276"/>
      <c r="AE1315" s="1276"/>
      <c r="AF1315" s="1276"/>
      <c r="AG1315" s="1276"/>
      <c r="AH1315" s="1276"/>
      <c r="AI1315" s="1276"/>
      <c r="AJ1315" s="1276"/>
      <c r="AK1315" s="1276"/>
      <c r="AL1315" s="1276"/>
      <c r="AM1315" s="1276"/>
      <c r="AN1315" s="1276"/>
      <c r="AO1315" s="1276"/>
      <c r="AP1315" s="1276"/>
      <c r="AQ1315" s="1276"/>
      <c r="AR1315" s="1276"/>
      <c r="AS1315" s="1276"/>
    </row>
    <row r="1316" spans="1:45" s="1187" customFormat="1" ht="15.75" hidden="1">
      <c r="A1316" s="1225" t="s">
        <v>553</v>
      </c>
      <c r="B1316" s="1209" t="s">
        <v>42</v>
      </c>
      <c r="C1316" s="1210" t="e">
        <v>#DIV/0!</v>
      </c>
      <c r="D1316" s="1210" t="e">
        <v>#DIV/0!</v>
      </c>
      <c r="E1316" s="1230"/>
      <c r="F1316" s="1231"/>
      <c r="G1316" s="1231"/>
      <c r="H1316" s="1232"/>
      <c r="I1316" s="1227"/>
      <c r="J1316" s="1210" t="s">
        <v>42</v>
      </c>
      <c r="K1316" s="1210"/>
      <c r="L1316" s="1227"/>
      <c r="M1316" s="1227"/>
      <c r="N1316" s="1210" t="s">
        <v>42</v>
      </c>
      <c r="O1316" s="1210"/>
      <c r="P1316" s="1210">
        <v>0</v>
      </c>
      <c r="Q1316" s="1210">
        <v>0</v>
      </c>
      <c r="R1316" s="1210" t="s">
        <v>42</v>
      </c>
      <c r="S1316" s="1213"/>
      <c r="U1316" s="1276"/>
      <c r="V1316" s="1276"/>
      <c r="W1316" s="1276"/>
      <c r="X1316" s="1276"/>
      <c r="Y1316" s="1276"/>
      <c r="Z1316" s="1276"/>
      <c r="AA1316" s="1276"/>
      <c r="AB1316" s="1276"/>
      <c r="AC1316" s="1276"/>
      <c r="AD1316" s="1276"/>
      <c r="AE1316" s="1276"/>
      <c r="AF1316" s="1276"/>
      <c r="AG1316" s="1276"/>
      <c r="AH1316" s="1276"/>
      <c r="AI1316" s="1276"/>
      <c r="AJ1316" s="1276"/>
      <c r="AK1316" s="1276"/>
      <c r="AL1316" s="1276"/>
      <c r="AM1316" s="1276"/>
      <c r="AN1316" s="1276"/>
      <c r="AO1316" s="1276"/>
      <c r="AP1316" s="1276"/>
      <c r="AQ1316" s="1276"/>
      <c r="AR1316" s="1276"/>
      <c r="AS1316" s="1276"/>
    </row>
    <row r="1317" spans="1:45" s="1187" customFormat="1" ht="15.75" hidden="1">
      <c r="A1317" s="1225" t="s">
        <v>554</v>
      </c>
      <c r="B1317" s="1209" t="s">
        <v>42</v>
      </c>
      <c r="C1317" s="1210" t="s">
        <v>42</v>
      </c>
      <c r="D1317" s="1210" t="s">
        <v>42</v>
      </c>
      <c r="E1317" s="1215" t="s">
        <v>42</v>
      </c>
      <c r="F1317" s="1216" t="s">
        <v>42</v>
      </c>
      <c r="G1317" s="1216" t="s">
        <v>42</v>
      </c>
      <c r="H1317" s="1212" t="s">
        <v>42</v>
      </c>
      <c r="I1317" s="1210" t="s">
        <v>42</v>
      </c>
      <c r="J1317" s="1227"/>
      <c r="K1317" s="1210"/>
      <c r="L1317" s="1210" t="s">
        <v>42</v>
      </c>
      <c r="M1317" s="1210" t="s">
        <v>42</v>
      </c>
      <c r="N1317" s="1227"/>
      <c r="O1317" s="1210"/>
      <c r="P1317" s="1210" t="s">
        <v>42</v>
      </c>
      <c r="Q1317" s="1210" t="s">
        <v>42</v>
      </c>
      <c r="R1317" s="1210">
        <v>0</v>
      </c>
      <c r="S1317" s="1213"/>
      <c r="U1317" s="1276"/>
      <c r="V1317" s="1276"/>
      <c r="W1317" s="1276"/>
      <c r="X1317" s="1276"/>
      <c r="Y1317" s="1276"/>
      <c r="Z1317" s="1276"/>
      <c r="AA1317" s="1276"/>
      <c r="AB1317" s="1276"/>
      <c r="AC1317" s="1276"/>
      <c r="AD1317" s="1276"/>
      <c r="AE1317" s="1276"/>
      <c r="AF1317" s="1276"/>
      <c r="AG1317" s="1276"/>
      <c r="AH1317" s="1276"/>
      <c r="AI1317" s="1276"/>
      <c r="AJ1317" s="1276"/>
      <c r="AK1317" s="1276"/>
      <c r="AL1317" s="1276"/>
      <c r="AM1317" s="1276"/>
      <c r="AN1317" s="1276"/>
      <c r="AO1317" s="1276"/>
      <c r="AP1317" s="1276"/>
      <c r="AQ1317" s="1276"/>
      <c r="AR1317" s="1276"/>
      <c r="AS1317" s="1276"/>
    </row>
    <row r="1318" spans="1:45" s="1187" customFormat="1" ht="18.75" hidden="1">
      <c r="A1318" s="1226" t="s">
        <v>621</v>
      </c>
      <c r="B1318" s="1209"/>
      <c r="C1318" s="1227" t="e">
        <v>#DIV/0!</v>
      </c>
      <c r="D1318" s="1227" t="e">
        <v>#DIV/0!</v>
      </c>
      <c r="E1318" s="1215">
        <v>0</v>
      </c>
      <c r="F1318" s="1216">
        <v>0</v>
      </c>
      <c r="G1318" s="1216">
        <v>0</v>
      </c>
      <c r="H1318" s="1212">
        <v>0</v>
      </c>
      <c r="I1318" s="1210">
        <v>0</v>
      </c>
      <c r="J1318" s="1210">
        <v>0</v>
      </c>
      <c r="K1318" s="1210"/>
      <c r="L1318" s="1210">
        <v>0</v>
      </c>
      <c r="M1318" s="1210">
        <v>0</v>
      </c>
      <c r="N1318" s="1210">
        <v>0</v>
      </c>
      <c r="O1318" s="1210"/>
      <c r="P1318" s="1210">
        <v>0</v>
      </c>
      <c r="Q1318" s="1210">
        <v>0</v>
      </c>
      <c r="R1318" s="1210">
        <v>0</v>
      </c>
      <c r="S1318" s="1213"/>
      <c r="U1318" s="1276"/>
      <c r="V1318" s="1276"/>
      <c r="W1318" s="1276"/>
      <c r="X1318" s="1276"/>
      <c r="Y1318" s="1276"/>
      <c r="Z1318" s="1276"/>
      <c r="AA1318" s="1276"/>
      <c r="AB1318" s="1276"/>
      <c r="AC1318" s="1276"/>
      <c r="AD1318" s="1276"/>
      <c r="AE1318" s="1276"/>
      <c r="AF1318" s="1276"/>
      <c r="AG1318" s="1276"/>
      <c r="AH1318" s="1276"/>
      <c r="AI1318" s="1276"/>
      <c r="AJ1318" s="1276"/>
      <c r="AK1318" s="1276"/>
      <c r="AL1318" s="1276"/>
      <c r="AM1318" s="1276"/>
      <c r="AN1318" s="1276"/>
      <c r="AO1318" s="1276"/>
      <c r="AP1318" s="1276"/>
      <c r="AQ1318" s="1276"/>
      <c r="AR1318" s="1276"/>
      <c r="AS1318" s="1276"/>
    </row>
    <row r="1319" spans="1:45" s="1187" customFormat="1" ht="15.75" hidden="1">
      <c r="A1319" s="1225" t="s">
        <v>552</v>
      </c>
      <c r="B1319" s="1209" t="s">
        <v>42</v>
      </c>
      <c r="C1319" s="1210" t="e">
        <v>#DIV/0!</v>
      </c>
      <c r="D1319" s="1210" t="e">
        <v>#DIV/0!</v>
      </c>
      <c r="E1319" s="1230"/>
      <c r="F1319" s="1231"/>
      <c r="G1319" s="1231"/>
      <c r="H1319" s="1232"/>
      <c r="I1319" s="1227"/>
      <c r="J1319" s="1210" t="s">
        <v>42</v>
      </c>
      <c r="K1319" s="1210"/>
      <c r="L1319" s="1227"/>
      <c r="M1319" s="1227"/>
      <c r="N1319" s="1210" t="s">
        <v>42</v>
      </c>
      <c r="O1319" s="1210"/>
      <c r="P1319" s="1210">
        <v>0</v>
      </c>
      <c r="Q1319" s="1210">
        <v>0</v>
      </c>
      <c r="R1319" s="1210" t="s">
        <v>42</v>
      </c>
      <c r="S1319" s="1213"/>
      <c r="U1319" s="1276"/>
      <c r="V1319" s="1276"/>
      <c r="W1319" s="1276"/>
      <c r="X1319" s="1276"/>
      <c r="Y1319" s="1276"/>
      <c r="Z1319" s="1276"/>
      <c r="AA1319" s="1276"/>
      <c r="AB1319" s="1276"/>
      <c r="AC1319" s="1276"/>
      <c r="AD1319" s="1276"/>
      <c r="AE1319" s="1276"/>
      <c r="AF1319" s="1276"/>
      <c r="AG1319" s="1276"/>
      <c r="AH1319" s="1276"/>
      <c r="AI1319" s="1276"/>
      <c r="AJ1319" s="1276"/>
      <c r="AK1319" s="1276"/>
      <c r="AL1319" s="1276"/>
      <c r="AM1319" s="1276"/>
      <c r="AN1319" s="1276"/>
      <c r="AO1319" s="1276"/>
      <c r="AP1319" s="1276"/>
      <c r="AQ1319" s="1276"/>
      <c r="AR1319" s="1276"/>
      <c r="AS1319" s="1276"/>
    </row>
    <row r="1320" spans="1:45" s="1187" customFormat="1" ht="15.75" hidden="1">
      <c r="A1320" s="1225" t="s">
        <v>553</v>
      </c>
      <c r="B1320" s="1209" t="s">
        <v>42</v>
      </c>
      <c r="C1320" s="1210" t="e">
        <v>#DIV/0!</v>
      </c>
      <c r="D1320" s="1210" t="e">
        <v>#DIV/0!</v>
      </c>
      <c r="E1320" s="1230"/>
      <c r="F1320" s="1231"/>
      <c r="G1320" s="1231"/>
      <c r="H1320" s="1232"/>
      <c r="I1320" s="1227"/>
      <c r="J1320" s="1210" t="s">
        <v>42</v>
      </c>
      <c r="K1320" s="1210"/>
      <c r="L1320" s="1227"/>
      <c r="M1320" s="1227"/>
      <c r="N1320" s="1210" t="s">
        <v>42</v>
      </c>
      <c r="O1320" s="1210"/>
      <c r="P1320" s="1210">
        <v>0</v>
      </c>
      <c r="Q1320" s="1210">
        <v>0</v>
      </c>
      <c r="R1320" s="1210" t="s">
        <v>42</v>
      </c>
      <c r="S1320" s="1213"/>
      <c r="U1320" s="1276"/>
      <c r="V1320" s="1276"/>
      <c r="W1320" s="1276"/>
      <c r="X1320" s="1276"/>
      <c r="Y1320" s="1276"/>
      <c r="Z1320" s="1276"/>
      <c r="AA1320" s="1276"/>
      <c r="AB1320" s="1276"/>
      <c r="AC1320" s="1276"/>
      <c r="AD1320" s="1276"/>
      <c r="AE1320" s="1276"/>
      <c r="AF1320" s="1276"/>
      <c r="AG1320" s="1276"/>
      <c r="AH1320" s="1276"/>
      <c r="AI1320" s="1276"/>
      <c r="AJ1320" s="1276"/>
      <c r="AK1320" s="1276"/>
      <c r="AL1320" s="1276"/>
      <c r="AM1320" s="1276"/>
      <c r="AN1320" s="1276"/>
      <c r="AO1320" s="1276"/>
      <c r="AP1320" s="1276"/>
      <c r="AQ1320" s="1276"/>
      <c r="AR1320" s="1276"/>
      <c r="AS1320" s="1276"/>
    </row>
    <row r="1321" spans="1:45" s="1187" customFormat="1" ht="15.75" hidden="1">
      <c r="A1321" s="1225" t="s">
        <v>554</v>
      </c>
      <c r="B1321" s="1209" t="s">
        <v>42</v>
      </c>
      <c r="C1321" s="1210" t="s">
        <v>42</v>
      </c>
      <c r="D1321" s="1210" t="s">
        <v>42</v>
      </c>
      <c r="E1321" s="1215" t="s">
        <v>42</v>
      </c>
      <c r="F1321" s="1216" t="s">
        <v>42</v>
      </c>
      <c r="G1321" s="1216" t="s">
        <v>42</v>
      </c>
      <c r="H1321" s="1212" t="s">
        <v>42</v>
      </c>
      <c r="I1321" s="1210" t="s">
        <v>42</v>
      </c>
      <c r="J1321" s="1227"/>
      <c r="K1321" s="1210"/>
      <c r="L1321" s="1210" t="s">
        <v>42</v>
      </c>
      <c r="M1321" s="1210" t="s">
        <v>42</v>
      </c>
      <c r="N1321" s="1227"/>
      <c r="O1321" s="1210"/>
      <c r="P1321" s="1210" t="s">
        <v>42</v>
      </c>
      <c r="Q1321" s="1210" t="s">
        <v>42</v>
      </c>
      <c r="R1321" s="1210">
        <v>0</v>
      </c>
      <c r="S1321" s="1213"/>
      <c r="U1321" s="1276"/>
      <c r="V1321" s="1276"/>
      <c r="W1321" s="1276"/>
      <c r="X1321" s="1276"/>
      <c r="Y1321" s="1276"/>
      <c r="Z1321" s="1276"/>
      <c r="AA1321" s="1276"/>
      <c r="AB1321" s="1276"/>
      <c r="AC1321" s="1276"/>
      <c r="AD1321" s="1276"/>
      <c r="AE1321" s="1276"/>
      <c r="AF1321" s="1276"/>
      <c r="AG1321" s="1276"/>
      <c r="AH1321" s="1276"/>
      <c r="AI1321" s="1276"/>
      <c r="AJ1321" s="1276"/>
      <c r="AK1321" s="1276"/>
      <c r="AL1321" s="1276"/>
      <c r="AM1321" s="1276"/>
      <c r="AN1321" s="1276"/>
      <c r="AO1321" s="1276"/>
      <c r="AP1321" s="1276"/>
      <c r="AQ1321" s="1276"/>
      <c r="AR1321" s="1276"/>
      <c r="AS1321" s="1276"/>
    </row>
    <row r="1322" spans="1:45" s="1187" customFormat="1" ht="18.75" hidden="1">
      <c r="A1322" s="1226" t="s">
        <v>621</v>
      </c>
      <c r="B1322" s="1209"/>
      <c r="C1322" s="1227" t="e">
        <v>#DIV/0!</v>
      </c>
      <c r="D1322" s="1227" t="e">
        <v>#DIV/0!</v>
      </c>
      <c r="E1322" s="1215">
        <v>0</v>
      </c>
      <c r="F1322" s="1216">
        <v>0</v>
      </c>
      <c r="G1322" s="1216">
        <v>0</v>
      </c>
      <c r="H1322" s="1212">
        <v>0</v>
      </c>
      <c r="I1322" s="1210">
        <v>0</v>
      </c>
      <c r="J1322" s="1210">
        <v>0</v>
      </c>
      <c r="K1322" s="1210"/>
      <c r="L1322" s="1210">
        <v>0</v>
      </c>
      <c r="M1322" s="1210">
        <v>0</v>
      </c>
      <c r="N1322" s="1210">
        <v>0</v>
      </c>
      <c r="O1322" s="1210"/>
      <c r="P1322" s="1210">
        <v>0</v>
      </c>
      <c r="Q1322" s="1210">
        <v>0</v>
      </c>
      <c r="R1322" s="1210">
        <v>0</v>
      </c>
      <c r="S1322" s="1213"/>
      <c r="U1322" s="1276"/>
      <c r="V1322" s="1276"/>
      <c r="W1322" s="1276"/>
      <c r="X1322" s="1276"/>
      <c r="Y1322" s="1276"/>
      <c r="Z1322" s="1276"/>
      <c r="AA1322" s="1276"/>
      <c r="AB1322" s="1276"/>
      <c r="AC1322" s="1276"/>
      <c r="AD1322" s="1276"/>
      <c r="AE1322" s="1276"/>
      <c r="AF1322" s="1276"/>
      <c r="AG1322" s="1276"/>
      <c r="AH1322" s="1276"/>
      <c r="AI1322" s="1276"/>
      <c r="AJ1322" s="1276"/>
      <c r="AK1322" s="1276"/>
      <c r="AL1322" s="1276"/>
      <c r="AM1322" s="1276"/>
      <c r="AN1322" s="1276"/>
      <c r="AO1322" s="1276"/>
      <c r="AP1322" s="1276"/>
      <c r="AQ1322" s="1276"/>
      <c r="AR1322" s="1276"/>
      <c r="AS1322" s="1276"/>
    </row>
    <row r="1323" spans="1:45" s="1187" customFormat="1" ht="15.75" hidden="1">
      <c r="A1323" s="1225" t="s">
        <v>552</v>
      </c>
      <c r="B1323" s="1209" t="s">
        <v>42</v>
      </c>
      <c r="C1323" s="1210" t="e">
        <v>#DIV/0!</v>
      </c>
      <c r="D1323" s="1210" t="e">
        <v>#DIV/0!</v>
      </c>
      <c r="E1323" s="1230"/>
      <c r="F1323" s="1231"/>
      <c r="G1323" s="1231"/>
      <c r="H1323" s="1232"/>
      <c r="I1323" s="1227"/>
      <c r="J1323" s="1210" t="s">
        <v>42</v>
      </c>
      <c r="K1323" s="1210"/>
      <c r="L1323" s="1227"/>
      <c r="M1323" s="1227"/>
      <c r="N1323" s="1210" t="s">
        <v>42</v>
      </c>
      <c r="O1323" s="1210"/>
      <c r="P1323" s="1210">
        <v>0</v>
      </c>
      <c r="Q1323" s="1210">
        <v>0</v>
      </c>
      <c r="R1323" s="1210" t="s">
        <v>42</v>
      </c>
      <c r="S1323" s="1213"/>
      <c r="U1323" s="1276"/>
      <c r="V1323" s="1276"/>
      <c r="W1323" s="1276"/>
      <c r="X1323" s="1276"/>
      <c r="Y1323" s="1276"/>
      <c r="Z1323" s="1276"/>
      <c r="AA1323" s="1276"/>
      <c r="AB1323" s="1276"/>
      <c r="AC1323" s="1276"/>
      <c r="AD1323" s="1276"/>
      <c r="AE1323" s="1276"/>
      <c r="AF1323" s="1276"/>
      <c r="AG1323" s="1276"/>
      <c r="AH1323" s="1276"/>
      <c r="AI1323" s="1276"/>
      <c r="AJ1323" s="1276"/>
      <c r="AK1323" s="1276"/>
      <c r="AL1323" s="1276"/>
      <c r="AM1323" s="1276"/>
      <c r="AN1323" s="1276"/>
      <c r="AO1323" s="1276"/>
      <c r="AP1323" s="1276"/>
      <c r="AQ1323" s="1276"/>
      <c r="AR1323" s="1276"/>
      <c r="AS1323" s="1276"/>
    </row>
    <row r="1324" spans="1:45" s="1187" customFormat="1" ht="15.75" hidden="1">
      <c r="A1324" s="1225" t="s">
        <v>553</v>
      </c>
      <c r="B1324" s="1209" t="s">
        <v>42</v>
      </c>
      <c r="C1324" s="1210" t="e">
        <v>#DIV/0!</v>
      </c>
      <c r="D1324" s="1210" t="e">
        <v>#DIV/0!</v>
      </c>
      <c r="E1324" s="1230"/>
      <c r="F1324" s="1231"/>
      <c r="G1324" s="1231"/>
      <c r="H1324" s="1232"/>
      <c r="I1324" s="1227"/>
      <c r="J1324" s="1210" t="s">
        <v>42</v>
      </c>
      <c r="K1324" s="1210"/>
      <c r="L1324" s="1227"/>
      <c r="M1324" s="1227"/>
      <c r="N1324" s="1210" t="s">
        <v>42</v>
      </c>
      <c r="O1324" s="1210"/>
      <c r="P1324" s="1210">
        <v>0</v>
      </c>
      <c r="Q1324" s="1210">
        <v>0</v>
      </c>
      <c r="R1324" s="1210" t="s">
        <v>42</v>
      </c>
      <c r="S1324" s="1213"/>
      <c r="U1324" s="1276"/>
      <c r="V1324" s="1276"/>
      <c r="W1324" s="1276"/>
      <c r="X1324" s="1276"/>
      <c r="Y1324" s="1276"/>
      <c r="Z1324" s="1276"/>
      <c r="AA1324" s="1276"/>
      <c r="AB1324" s="1276"/>
      <c r="AC1324" s="1276"/>
      <c r="AD1324" s="1276"/>
      <c r="AE1324" s="1276"/>
      <c r="AF1324" s="1276"/>
      <c r="AG1324" s="1276"/>
      <c r="AH1324" s="1276"/>
      <c r="AI1324" s="1276"/>
      <c r="AJ1324" s="1276"/>
      <c r="AK1324" s="1276"/>
      <c r="AL1324" s="1276"/>
      <c r="AM1324" s="1276"/>
      <c r="AN1324" s="1276"/>
      <c r="AO1324" s="1276"/>
      <c r="AP1324" s="1276"/>
      <c r="AQ1324" s="1276"/>
      <c r="AR1324" s="1276"/>
      <c r="AS1324" s="1276"/>
    </row>
    <row r="1325" spans="1:45" s="1187" customFormat="1" ht="15.75" hidden="1" thickBot="1">
      <c r="A1325" s="1241" t="s">
        <v>554</v>
      </c>
      <c r="B1325" s="1242" t="s">
        <v>42</v>
      </c>
      <c r="C1325" s="1243" t="s">
        <v>42</v>
      </c>
      <c r="D1325" s="1243" t="s">
        <v>42</v>
      </c>
      <c r="E1325" s="1244" t="s">
        <v>42</v>
      </c>
      <c r="F1325" s="1245" t="s">
        <v>42</v>
      </c>
      <c r="G1325" s="1245" t="s">
        <v>42</v>
      </c>
      <c r="H1325" s="1246" t="s">
        <v>42</v>
      </c>
      <c r="I1325" s="1243" t="s">
        <v>42</v>
      </c>
      <c r="J1325" s="1247"/>
      <c r="K1325" s="1243"/>
      <c r="L1325" s="1243" t="s">
        <v>42</v>
      </c>
      <c r="M1325" s="1243" t="s">
        <v>42</v>
      </c>
      <c r="N1325" s="1247"/>
      <c r="O1325" s="1243"/>
      <c r="P1325" s="1243" t="s">
        <v>42</v>
      </c>
      <c r="Q1325" s="1243" t="s">
        <v>42</v>
      </c>
      <c r="R1325" s="1243">
        <v>0</v>
      </c>
      <c r="S1325" s="1248"/>
      <c r="U1325" s="1276"/>
      <c r="V1325" s="1276"/>
      <c r="W1325" s="1276"/>
      <c r="X1325" s="1276"/>
      <c r="Y1325" s="1276"/>
      <c r="Z1325" s="1276"/>
      <c r="AA1325" s="1276"/>
      <c r="AB1325" s="1276"/>
      <c r="AC1325" s="1276"/>
      <c r="AD1325" s="1276"/>
      <c r="AE1325" s="1276"/>
      <c r="AF1325" s="1276"/>
      <c r="AG1325" s="1276"/>
      <c r="AH1325" s="1276"/>
      <c r="AI1325" s="1276"/>
      <c r="AJ1325" s="1276"/>
      <c r="AK1325" s="1276"/>
      <c r="AL1325" s="1276"/>
      <c r="AM1325" s="1276"/>
      <c r="AN1325" s="1276"/>
      <c r="AO1325" s="1276"/>
      <c r="AP1325" s="1276"/>
      <c r="AQ1325" s="1276"/>
      <c r="AR1325" s="1276"/>
      <c r="AS1325" s="1276"/>
    </row>
    <row r="1326" spans="1:45" s="1187" customFormat="1" ht="16.5" hidden="1">
      <c r="A1326" s="1218" t="s">
        <v>555</v>
      </c>
      <c r="B1326" s="1219" t="s">
        <v>42</v>
      </c>
      <c r="C1326" s="1220" t="e">
        <v>#DIV/0!</v>
      </c>
      <c r="D1326" s="1220" t="e">
        <v>#DIV/0!</v>
      </c>
      <c r="E1326" s="1221">
        <v>0</v>
      </c>
      <c r="F1326" s="1222">
        <v>0</v>
      </c>
      <c r="G1326" s="1222">
        <v>0</v>
      </c>
      <c r="H1326" s="1223">
        <v>0</v>
      </c>
      <c r="I1326" s="1222">
        <v>0</v>
      </c>
      <c r="J1326" s="1222">
        <v>0</v>
      </c>
      <c r="K1326" s="1222"/>
      <c r="L1326" s="1222">
        <v>0</v>
      </c>
      <c r="M1326" s="1222">
        <v>0</v>
      </c>
      <c r="N1326" s="1222">
        <v>0</v>
      </c>
      <c r="O1326" s="1222"/>
      <c r="P1326" s="1222">
        <v>0</v>
      </c>
      <c r="Q1326" s="1222">
        <v>0</v>
      </c>
      <c r="R1326" s="1222">
        <v>0</v>
      </c>
      <c r="S1326" s="1224"/>
      <c r="U1326" s="1276"/>
      <c r="V1326" s="1276"/>
      <c r="W1326" s="1276"/>
      <c r="X1326" s="1276"/>
      <c r="Y1326" s="1276"/>
      <c r="Z1326" s="1276"/>
      <c r="AA1326" s="1276"/>
      <c r="AB1326" s="1276"/>
      <c r="AC1326" s="1276"/>
      <c r="AD1326" s="1276"/>
      <c r="AE1326" s="1276"/>
      <c r="AF1326" s="1276"/>
      <c r="AG1326" s="1276"/>
      <c r="AH1326" s="1276"/>
      <c r="AI1326" s="1276"/>
      <c r="AJ1326" s="1276"/>
      <c r="AK1326" s="1276"/>
      <c r="AL1326" s="1276"/>
      <c r="AM1326" s="1276"/>
      <c r="AN1326" s="1276"/>
      <c r="AO1326" s="1276"/>
      <c r="AP1326" s="1276"/>
      <c r="AQ1326" s="1276"/>
      <c r="AR1326" s="1276"/>
      <c r="AS1326" s="1276"/>
    </row>
    <row r="1327" spans="1:45" s="1187" customFormat="1" ht="15.75" hidden="1">
      <c r="A1327" s="1225" t="s">
        <v>552</v>
      </c>
      <c r="B1327" s="1209" t="s">
        <v>42</v>
      </c>
      <c r="C1327" s="1210" t="e">
        <v>#DIV/0!</v>
      </c>
      <c r="D1327" s="1210" t="e">
        <v>#DIV/0!</v>
      </c>
      <c r="E1327" s="1211">
        <v>0</v>
      </c>
      <c r="F1327" s="1210">
        <v>0</v>
      </c>
      <c r="G1327" s="1210">
        <v>0</v>
      </c>
      <c r="H1327" s="1212">
        <v>0</v>
      </c>
      <c r="I1327" s="1210">
        <v>0</v>
      </c>
      <c r="J1327" s="1210" t="s">
        <v>42</v>
      </c>
      <c r="K1327" s="1210"/>
      <c r="L1327" s="1210">
        <v>0</v>
      </c>
      <c r="M1327" s="1210">
        <v>0</v>
      </c>
      <c r="N1327" s="1210" t="s">
        <v>42</v>
      </c>
      <c r="O1327" s="1210"/>
      <c r="P1327" s="1210">
        <v>0</v>
      </c>
      <c r="Q1327" s="1210">
        <v>0</v>
      </c>
      <c r="R1327" s="1210" t="s">
        <v>42</v>
      </c>
      <c r="S1327" s="1213"/>
      <c r="U1327" s="1276"/>
      <c r="V1327" s="1276"/>
      <c r="W1327" s="1276"/>
      <c r="X1327" s="1276"/>
      <c r="Y1327" s="1276"/>
      <c r="Z1327" s="1276"/>
      <c r="AA1327" s="1276"/>
      <c r="AB1327" s="1276"/>
      <c r="AC1327" s="1276"/>
      <c r="AD1327" s="1276"/>
      <c r="AE1327" s="1276"/>
      <c r="AF1327" s="1276"/>
      <c r="AG1327" s="1276"/>
      <c r="AH1327" s="1276"/>
      <c r="AI1327" s="1276"/>
      <c r="AJ1327" s="1276"/>
      <c r="AK1327" s="1276"/>
      <c r="AL1327" s="1276"/>
      <c r="AM1327" s="1276"/>
      <c r="AN1327" s="1276"/>
      <c r="AO1327" s="1276"/>
      <c r="AP1327" s="1276"/>
      <c r="AQ1327" s="1276"/>
      <c r="AR1327" s="1276"/>
      <c r="AS1327" s="1276"/>
    </row>
    <row r="1328" spans="1:45" s="1187" customFormat="1" ht="15.75" hidden="1">
      <c r="A1328" s="1225" t="s">
        <v>553</v>
      </c>
      <c r="B1328" s="1209" t="s">
        <v>42</v>
      </c>
      <c r="C1328" s="1210" t="e">
        <v>#DIV/0!</v>
      </c>
      <c r="D1328" s="1210" t="e">
        <v>#DIV/0!</v>
      </c>
      <c r="E1328" s="1211">
        <v>0</v>
      </c>
      <c r="F1328" s="1210">
        <v>0</v>
      </c>
      <c r="G1328" s="1210">
        <v>0</v>
      </c>
      <c r="H1328" s="1212">
        <v>0</v>
      </c>
      <c r="I1328" s="1210">
        <v>0</v>
      </c>
      <c r="J1328" s="1210" t="s">
        <v>42</v>
      </c>
      <c r="K1328" s="1210"/>
      <c r="L1328" s="1210">
        <v>0</v>
      </c>
      <c r="M1328" s="1210">
        <v>0</v>
      </c>
      <c r="N1328" s="1210" t="s">
        <v>42</v>
      </c>
      <c r="O1328" s="1210"/>
      <c r="P1328" s="1210">
        <v>0</v>
      </c>
      <c r="Q1328" s="1210">
        <v>0</v>
      </c>
      <c r="R1328" s="1210" t="s">
        <v>42</v>
      </c>
      <c r="S1328" s="1213"/>
      <c r="U1328" s="1276"/>
      <c r="V1328" s="1276"/>
      <c r="W1328" s="1276"/>
      <c r="X1328" s="1276"/>
      <c r="Y1328" s="1276"/>
      <c r="Z1328" s="1276"/>
      <c r="AA1328" s="1276"/>
      <c r="AB1328" s="1276"/>
      <c r="AC1328" s="1276"/>
      <c r="AD1328" s="1276"/>
      <c r="AE1328" s="1276"/>
      <c r="AF1328" s="1276"/>
      <c r="AG1328" s="1276"/>
      <c r="AH1328" s="1276"/>
      <c r="AI1328" s="1276"/>
      <c r="AJ1328" s="1276"/>
      <c r="AK1328" s="1276"/>
      <c r="AL1328" s="1276"/>
      <c r="AM1328" s="1276"/>
      <c r="AN1328" s="1276"/>
      <c r="AO1328" s="1276"/>
      <c r="AP1328" s="1276"/>
      <c r="AQ1328" s="1276"/>
      <c r="AR1328" s="1276"/>
      <c r="AS1328" s="1276"/>
    </row>
    <row r="1329" spans="1:45" s="1187" customFormat="1" ht="15.75" hidden="1">
      <c r="A1329" s="1225" t="s">
        <v>554</v>
      </c>
      <c r="B1329" s="1209" t="s">
        <v>42</v>
      </c>
      <c r="C1329" s="1210" t="s">
        <v>42</v>
      </c>
      <c r="D1329" s="1210" t="s">
        <v>42</v>
      </c>
      <c r="E1329" s="1215" t="s">
        <v>42</v>
      </c>
      <c r="F1329" s="1216" t="s">
        <v>42</v>
      </c>
      <c r="G1329" s="1216" t="s">
        <v>42</v>
      </c>
      <c r="H1329" s="1212" t="s">
        <v>42</v>
      </c>
      <c r="I1329" s="1210" t="s">
        <v>42</v>
      </c>
      <c r="J1329" s="1210">
        <v>0</v>
      </c>
      <c r="K1329" s="1210"/>
      <c r="L1329" s="1210" t="s">
        <v>42</v>
      </c>
      <c r="M1329" s="1210" t="s">
        <v>42</v>
      </c>
      <c r="N1329" s="1210">
        <v>0</v>
      </c>
      <c r="O1329" s="1210"/>
      <c r="P1329" s="1210" t="s">
        <v>42</v>
      </c>
      <c r="Q1329" s="1210" t="s">
        <v>42</v>
      </c>
      <c r="R1329" s="1210">
        <v>0</v>
      </c>
      <c r="S1329" s="1213"/>
      <c r="U1329" s="1276"/>
      <c r="V1329" s="1276"/>
      <c r="W1329" s="1276"/>
      <c r="X1329" s="1276"/>
      <c r="Y1329" s="1276"/>
      <c r="Z1329" s="1276"/>
      <c r="AA1329" s="1276"/>
      <c r="AB1329" s="1276"/>
      <c r="AC1329" s="1276"/>
      <c r="AD1329" s="1276"/>
      <c r="AE1329" s="1276"/>
      <c r="AF1329" s="1276"/>
      <c r="AG1329" s="1276"/>
      <c r="AH1329" s="1276"/>
      <c r="AI1329" s="1276"/>
      <c r="AJ1329" s="1276"/>
      <c r="AK1329" s="1276"/>
      <c r="AL1329" s="1276"/>
      <c r="AM1329" s="1276"/>
      <c r="AN1329" s="1276"/>
      <c r="AO1329" s="1276"/>
      <c r="AP1329" s="1276"/>
      <c r="AQ1329" s="1276"/>
      <c r="AR1329" s="1276"/>
      <c r="AS1329" s="1276"/>
    </row>
    <row r="1330" spans="1:45" s="1187" customFormat="1" ht="18.75" hidden="1">
      <c r="A1330" s="1226" t="s">
        <v>621</v>
      </c>
      <c r="B1330" s="1209"/>
      <c r="C1330" s="1227" t="e">
        <v>#DIV/0!</v>
      </c>
      <c r="D1330" s="1227" t="e">
        <v>#DIV/0!</v>
      </c>
      <c r="E1330" s="1215">
        <v>0</v>
      </c>
      <c r="F1330" s="1216">
        <v>0</v>
      </c>
      <c r="G1330" s="1216">
        <v>0</v>
      </c>
      <c r="H1330" s="1228">
        <v>0</v>
      </c>
      <c r="I1330" s="1229">
        <v>0</v>
      </c>
      <c r="J1330" s="1229">
        <v>0</v>
      </c>
      <c r="K1330" s="1229"/>
      <c r="L1330" s="1210">
        <v>0</v>
      </c>
      <c r="M1330" s="1210">
        <v>0</v>
      </c>
      <c r="N1330" s="1210">
        <v>0</v>
      </c>
      <c r="O1330" s="1210"/>
      <c r="P1330" s="1210">
        <v>0</v>
      </c>
      <c r="Q1330" s="1210">
        <v>0</v>
      </c>
      <c r="R1330" s="1210">
        <v>0</v>
      </c>
      <c r="S1330" s="1213"/>
      <c r="U1330" s="1276"/>
      <c r="V1330" s="1276"/>
      <c r="W1330" s="1276"/>
      <c r="X1330" s="1276"/>
      <c r="Y1330" s="1276"/>
      <c r="Z1330" s="1276"/>
      <c r="AA1330" s="1276"/>
      <c r="AB1330" s="1276"/>
      <c r="AC1330" s="1276"/>
      <c r="AD1330" s="1276"/>
      <c r="AE1330" s="1276"/>
      <c r="AF1330" s="1276"/>
      <c r="AG1330" s="1276"/>
      <c r="AH1330" s="1276"/>
      <c r="AI1330" s="1276"/>
      <c r="AJ1330" s="1276"/>
      <c r="AK1330" s="1276"/>
      <c r="AL1330" s="1276"/>
      <c r="AM1330" s="1276"/>
      <c r="AN1330" s="1276"/>
      <c r="AO1330" s="1276"/>
      <c r="AP1330" s="1276"/>
      <c r="AQ1330" s="1276"/>
      <c r="AR1330" s="1276"/>
      <c r="AS1330" s="1276"/>
    </row>
    <row r="1331" spans="1:45" s="1187" customFormat="1" ht="15.75" hidden="1">
      <c r="A1331" s="1225" t="s">
        <v>552</v>
      </c>
      <c r="B1331" s="1209" t="s">
        <v>42</v>
      </c>
      <c r="C1331" s="1210" t="e">
        <v>#DIV/0!</v>
      </c>
      <c r="D1331" s="1210" t="e">
        <v>#DIV/0!</v>
      </c>
      <c r="E1331" s="1230"/>
      <c r="F1331" s="1231"/>
      <c r="G1331" s="1231"/>
      <c r="H1331" s="1232"/>
      <c r="I1331" s="1227"/>
      <c r="J1331" s="1229" t="s">
        <v>42</v>
      </c>
      <c r="K1331" s="1229"/>
      <c r="L1331" s="1227"/>
      <c r="M1331" s="1227"/>
      <c r="N1331" s="1210" t="s">
        <v>42</v>
      </c>
      <c r="O1331" s="1210"/>
      <c r="P1331" s="1210">
        <v>0</v>
      </c>
      <c r="Q1331" s="1210">
        <v>0</v>
      </c>
      <c r="R1331" s="1210" t="s">
        <v>42</v>
      </c>
      <c r="S1331" s="1213"/>
      <c r="U1331" s="1276"/>
      <c r="V1331" s="1276"/>
      <c r="W1331" s="1276"/>
      <c r="X1331" s="1276"/>
      <c r="Y1331" s="1276"/>
      <c r="Z1331" s="1276"/>
      <c r="AA1331" s="1276"/>
      <c r="AB1331" s="1276"/>
      <c r="AC1331" s="1276"/>
      <c r="AD1331" s="1276"/>
      <c r="AE1331" s="1276"/>
      <c r="AF1331" s="1276"/>
      <c r="AG1331" s="1276"/>
      <c r="AH1331" s="1276"/>
      <c r="AI1331" s="1276"/>
      <c r="AJ1331" s="1276"/>
      <c r="AK1331" s="1276"/>
      <c r="AL1331" s="1276"/>
      <c r="AM1331" s="1276"/>
      <c r="AN1331" s="1276"/>
      <c r="AO1331" s="1276"/>
      <c r="AP1331" s="1276"/>
      <c r="AQ1331" s="1276"/>
      <c r="AR1331" s="1276"/>
      <c r="AS1331" s="1276"/>
    </row>
    <row r="1332" spans="1:45" s="1187" customFormat="1" ht="15.75" hidden="1">
      <c r="A1332" s="1225" t="s">
        <v>553</v>
      </c>
      <c r="B1332" s="1209" t="s">
        <v>42</v>
      </c>
      <c r="C1332" s="1210" t="e">
        <v>#DIV/0!</v>
      </c>
      <c r="D1332" s="1210" t="e">
        <v>#DIV/0!</v>
      </c>
      <c r="E1332" s="1230"/>
      <c r="F1332" s="1231"/>
      <c r="G1332" s="1231"/>
      <c r="H1332" s="1232"/>
      <c r="I1332" s="1227"/>
      <c r="J1332" s="1229" t="s">
        <v>42</v>
      </c>
      <c r="K1332" s="1229"/>
      <c r="L1332" s="1227"/>
      <c r="M1332" s="1227"/>
      <c r="N1332" s="1210" t="s">
        <v>42</v>
      </c>
      <c r="O1332" s="1210"/>
      <c r="P1332" s="1210">
        <v>0</v>
      </c>
      <c r="Q1332" s="1210">
        <v>0</v>
      </c>
      <c r="R1332" s="1210" t="s">
        <v>42</v>
      </c>
      <c r="S1332" s="1213"/>
      <c r="U1332" s="1276"/>
      <c r="V1332" s="1276"/>
      <c r="W1332" s="1276"/>
      <c r="X1332" s="1276"/>
      <c r="Y1332" s="1276"/>
      <c r="Z1332" s="1276"/>
      <c r="AA1332" s="1276"/>
      <c r="AB1332" s="1276"/>
      <c r="AC1332" s="1276"/>
      <c r="AD1332" s="1276"/>
      <c r="AE1332" s="1276"/>
      <c r="AF1332" s="1276"/>
      <c r="AG1332" s="1276"/>
      <c r="AH1332" s="1276"/>
      <c r="AI1332" s="1276"/>
      <c r="AJ1332" s="1276"/>
      <c r="AK1332" s="1276"/>
      <c r="AL1332" s="1276"/>
      <c r="AM1332" s="1276"/>
      <c r="AN1332" s="1276"/>
      <c r="AO1332" s="1276"/>
      <c r="AP1332" s="1276"/>
      <c r="AQ1332" s="1276"/>
      <c r="AR1332" s="1276"/>
      <c r="AS1332" s="1276"/>
    </row>
    <row r="1333" spans="1:45" s="1187" customFormat="1" ht="15.75" hidden="1">
      <c r="A1333" s="1225" t="s">
        <v>554</v>
      </c>
      <c r="B1333" s="1209" t="s">
        <v>42</v>
      </c>
      <c r="C1333" s="1210" t="s">
        <v>42</v>
      </c>
      <c r="D1333" s="1210" t="s">
        <v>42</v>
      </c>
      <c r="E1333" s="1215" t="s">
        <v>42</v>
      </c>
      <c r="F1333" s="1216" t="s">
        <v>42</v>
      </c>
      <c r="G1333" s="1216" t="s">
        <v>42</v>
      </c>
      <c r="H1333" s="1212" t="s">
        <v>42</v>
      </c>
      <c r="I1333" s="1210" t="s">
        <v>42</v>
      </c>
      <c r="J1333" s="1227"/>
      <c r="K1333" s="1229"/>
      <c r="L1333" s="1210" t="s">
        <v>42</v>
      </c>
      <c r="M1333" s="1210" t="s">
        <v>42</v>
      </c>
      <c r="N1333" s="1227"/>
      <c r="O1333" s="1210"/>
      <c r="P1333" s="1210" t="s">
        <v>42</v>
      </c>
      <c r="Q1333" s="1210" t="s">
        <v>42</v>
      </c>
      <c r="R1333" s="1210">
        <v>0</v>
      </c>
      <c r="S1333" s="1213"/>
      <c r="U1333" s="1276"/>
      <c r="V1333" s="1276"/>
      <c r="W1333" s="1276"/>
      <c r="X1333" s="1276"/>
      <c r="Y1333" s="1276"/>
      <c r="Z1333" s="1276"/>
      <c r="AA1333" s="1276"/>
      <c r="AB1333" s="1276"/>
      <c r="AC1333" s="1276"/>
      <c r="AD1333" s="1276"/>
      <c r="AE1333" s="1276"/>
      <c r="AF1333" s="1276"/>
      <c r="AG1333" s="1276"/>
      <c r="AH1333" s="1276"/>
      <c r="AI1333" s="1276"/>
      <c r="AJ1333" s="1276"/>
      <c r="AK1333" s="1276"/>
      <c r="AL1333" s="1276"/>
      <c r="AM1333" s="1276"/>
      <c r="AN1333" s="1276"/>
      <c r="AO1333" s="1276"/>
      <c r="AP1333" s="1276"/>
      <c r="AQ1333" s="1276"/>
      <c r="AR1333" s="1276"/>
      <c r="AS1333" s="1276"/>
    </row>
    <row r="1334" spans="1:45" s="1187" customFormat="1" ht="18.75" hidden="1">
      <c r="A1334" s="1226" t="s">
        <v>621</v>
      </c>
      <c r="B1334" s="1209"/>
      <c r="C1334" s="1227" t="e">
        <v>#DIV/0!</v>
      </c>
      <c r="D1334" s="1227" t="e">
        <v>#DIV/0!</v>
      </c>
      <c r="E1334" s="1215">
        <v>0</v>
      </c>
      <c r="F1334" s="1216">
        <v>0</v>
      </c>
      <c r="G1334" s="1216">
        <v>0</v>
      </c>
      <c r="H1334" s="1212">
        <v>0</v>
      </c>
      <c r="I1334" s="1210">
        <v>0</v>
      </c>
      <c r="J1334" s="1210">
        <v>0</v>
      </c>
      <c r="K1334" s="1210"/>
      <c r="L1334" s="1210">
        <v>0</v>
      </c>
      <c r="M1334" s="1210">
        <v>0</v>
      </c>
      <c r="N1334" s="1210">
        <v>0</v>
      </c>
      <c r="O1334" s="1210"/>
      <c r="P1334" s="1210">
        <v>0</v>
      </c>
      <c r="Q1334" s="1210">
        <v>0</v>
      </c>
      <c r="R1334" s="1210">
        <v>0</v>
      </c>
      <c r="S1334" s="1213"/>
      <c r="U1334" s="1276"/>
      <c r="V1334" s="1276"/>
      <c r="W1334" s="1276"/>
      <c r="X1334" s="1276"/>
      <c r="Y1334" s="1276"/>
      <c r="Z1334" s="1276"/>
      <c r="AA1334" s="1276"/>
      <c r="AB1334" s="1276"/>
      <c r="AC1334" s="1276"/>
      <c r="AD1334" s="1276"/>
      <c r="AE1334" s="1276"/>
      <c r="AF1334" s="1276"/>
      <c r="AG1334" s="1276"/>
      <c r="AH1334" s="1276"/>
      <c r="AI1334" s="1276"/>
      <c r="AJ1334" s="1276"/>
      <c r="AK1334" s="1276"/>
      <c r="AL1334" s="1276"/>
      <c r="AM1334" s="1276"/>
      <c r="AN1334" s="1276"/>
      <c r="AO1334" s="1276"/>
      <c r="AP1334" s="1276"/>
      <c r="AQ1334" s="1276"/>
      <c r="AR1334" s="1276"/>
      <c r="AS1334" s="1276"/>
    </row>
    <row r="1335" spans="1:45" s="1187" customFormat="1" ht="15.75" hidden="1">
      <c r="A1335" s="1225" t="s">
        <v>552</v>
      </c>
      <c r="B1335" s="1209" t="s">
        <v>42</v>
      </c>
      <c r="C1335" s="1210" t="e">
        <v>#DIV/0!</v>
      </c>
      <c r="D1335" s="1210" t="e">
        <v>#DIV/0!</v>
      </c>
      <c r="E1335" s="1230"/>
      <c r="F1335" s="1231"/>
      <c r="G1335" s="1231"/>
      <c r="H1335" s="1232"/>
      <c r="I1335" s="1227"/>
      <c r="J1335" s="1210" t="s">
        <v>42</v>
      </c>
      <c r="K1335" s="1210"/>
      <c r="L1335" s="1227"/>
      <c r="M1335" s="1227"/>
      <c r="N1335" s="1210" t="s">
        <v>42</v>
      </c>
      <c r="O1335" s="1210"/>
      <c r="P1335" s="1210">
        <v>0</v>
      </c>
      <c r="Q1335" s="1210">
        <v>0</v>
      </c>
      <c r="R1335" s="1210" t="s">
        <v>42</v>
      </c>
      <c r="S1335" s="1213"/>
      <c r="U1335" s="1276"/>
      <c r="V1335" s="1276"/>
      <c r="W1335" s="1276"/>
      <c r="X1335" s="1276"/>
      <c r="Y1335" s="1276"/>
      <c r="Z1335" s="1276"/>
      <c r="AA1335" s="1276"/>
      <c r="AB1335" s="1276"/>
      <c r="AC1335" s="1276"/>
      <c r="AD1335" s="1276"/>
      <c r="AE1335" s="1276"/>
      <c r="AF1335" s="1276"/>
      <c r="AG1335" s="1276"/>
      <c r="AH1335" s="1276"/>
      <c r="AI1335" s="1276"/>
      <c r="AJ1335" s="1276"/>
      <c r="AK1335" s="1276"/>
      <c r="AL1335" s="1276"/>
      <c r="AM1335" s="1276"/>
      <c r="AN1335" s="1276"/>
      <c r="AO1335" s="1276"/>
      <c r="AP1335" s="1276"/>
      <c r="AQ1335" s="1276"/>
      <c r="AR1335" s="1276"/>
      <c r="AS1335" s="1276"/>
    </row>
    <row r="1336" spans="1:45" s="1187" customFormat="1" ht="15.75" hidden="1">
      <c r="A1336" s="1225" t="s">
        <v>553</v>
      </c>
      <c r="B1336" s="1209" t="s">
        <v>42</v>
      </c>
      <c r="C1336" s="1210" t="e">
        <v>#DIV/0!</v>
      </c>
      <c r="D1336" s="1210" t="e">
        <v>#DIV/0!</v>
      </c>
      <c r="E1336" s="1230"/>
      <c r="F1336" s="1231"/>
      <c r="G1336" s="1231"/>
      <c r="H1336" s="1232"/>
      <c r="I1336" s="1227"/>
      <c r="J1336" s="1210" t="s">
        <v>42</v>
      </c>
      <c r="K1336" s="1210"/>
      <c r="L1336" s="1227"/>
      <c r="M1336" s="1227"/>
      <c r="N1336" s="1210" t="s">
        <v>42</v>
      </c>
      <c r="O1336" s="1210"/>
      <c r="P1336" s="1210">
        <v>0</v>
      </c>
      <c r="Q1336" s="1210">
        <v>0</v>
      </c>
      <c r="R1336" s="1210" t="s">
        <v>42</v>
      </c>
      <c r="S1336" s="1213"/>
      <c r="U1336" s="1276"/>
      <c r="V1336" s="1276"/>
      <c r="W1336" s="1276"/>
      <c r="X1336" s="1276"/>
      <c r="Y1336" s="1276"/>
      <c r="Z1336" s="1276"/>
      <c r="AA1336" s="1276"/>
      <c r="AB1336" s="1276"/>
      <c r="AC1336" s="1276"/>
      <c r="AD1336" s="1276"/>
      <c r="AE1336" s="1276"/>
      <c r="AF1336" s="1276"/>
      <c r="AG1336" s="1276"/>
      <c r="AH1336" s="1276"/>
      <c r="AI1336" s="1276"/>
      <c r="AJ1336" s="1276"/>
      <c r="AK1336" s="1276"/>
      <c r="AL1336" s="1276"/>
      <c r="AM1336" s="1276"/>
      <c r="AN1336" s="1276"/>
      <c r="AO1336" s="1276"/>
      <c r="AP1336" s="1276"/>
      <c r="AQ1336" s="1276"/>
      <c r="AR1336" s="1276"/>
      <c r="AS1336" s="1276"/>
    </row>
    <row r="1337" spans="1:45" s="1187" customFormat="1" ht="15.75" hidden="1">
      <c r="A1337" s="1225" t="s">
        <v>554</v>
      </c>
      <c r="B1337" s="1209" t="s">
        <v>42</v>
      </c>
      <c r="C1337" s="1210" t="s">
        <v>42</v>
      </c>
      <c r="D1337" s="1210" t="s">
        <v>42</v>
      </c>
      <c r="E1337" s="1215" t="s">
        <v>42</v>
      </c>
      <c r="F1337" s="1216" t="s">
        <v>42</v>
      </c>
      <c r="G1337" s="1216" t="s">
        <v>42</v>
      </c>
      <c r="H1337" s="1212" t="s">
        <v>42</v>
      </c>
      <c r="I1337" s="1210" t="s">
        <v>42</v>
      </c>
      <c r="J1337" s="1227"/>
      <c r="K1337" s="1210"/>
      <c r="L1337" s="1210" t="s">
        <v>42</v>
      </c>
      <c r="M1337" s="1210" t="s">
        <v>42</v>
      </c>
      <c r="N1337" s="1227"/>
      <c r="O1337" s="1210"/>
      <c r="P1337" s="1210" t="s">
        <v>42</v>
      </c>
      <c r="Q1337" s="1210" t="s">
        <v>42</v>
      </c>
      <c r="R1337" s="1210">
        <v>0</v>
      </c>
      <c r="S1337" s="1213"/>
      <c r="U1337" s="1276"/>
      <c r="V1337" s="1276"/>
      <c r="W1337" s="1276"/>
      <c r="X1337" s="1276"/>
      <c r="Y1337" s="1276"/>
      <c r="Z1337" s="1276"/>
      <c r="AA1337" s="1276"/>
      <c r="AB1337" s="1276"/>
      <c r="AC1337" s="1276"/>
      <c r="AD1337" s="1276"/>
      <c r="AE1337" s="1276"/>
      <c r="AF1337" s="1276"/>
      <c r="AG1337" s="1276"/>
      <c r="AH1337" s="1276"/>
      <c r="AI1337" s="1276"/>
      <c r="AJ1337" s="1276"/>
      <c r="AK1337" s="1276"/>
      <c r="AL1337" s="1276"/>
      <c r="AM1337" s="1276"/>
      <c r="AN1337" s="1276"/>
      <c r="AO1337" s="1276"/>
      <c r="AP1337" s="1276"/>
      <c r="AQ1337" s="1276"/>
      <c r="AR1337" s="1276"/>
      <c r="AS1337" s="1276"/>
    </row>
    <row r="1338" spans="1:45" s="1187" customFormat="1" ht="18.75" hidden="1">
      <c r="A1338" s="1226" t="s">
        <v>621</v>
      </c>
      <c r="B1338" s="1209"/>
      <c r="C1338" s="1227" t="e">
        <v>#DIV/0!</v>
      </c>
      <c r="D1338" s="1227" t="e">
        <v>#DIV/0!</v>
      </c>
      <c r="E1338" s="1215">
        <v>0</v>
      </c>
      <c r="F1338" s="1216">
        <v>0</v>
      </c>
      <c r="G1338" s="1216">
        <v>0</v>
      </c>
      <c r="H1338" s="1212">
        <v>0</v>
      </c>
      <c r="I1338" s="1210">
        <v>0</v>
      </c>
      <c r="J1338" s="1210">
        <v>0</v>
      </c>
      <c r="K1338" s="1210"/>
      <c r="L1338" s="1210">
        <v>0</v>
      </c>
      <c r="M1338" s="1210">
        <v>0</v>
      </c>
      <c r="N1338" s="1210">
        <v>0</v>
      </c>
      <c r="O1338" s="1210"/>
      <c r="P1338" s="1210">
        <v>0</v>
      </c>
      <c r="Q1338" s="1210">
        <v>0</v>
      </c>
      <c r="R1338" s="1210">
        <v>0</v>
      </c>
      <c r="S1338" s="1213"/>
      <c r="U1338" s="1276"/>
      <c r="V1338" s="1276"/>
      <c r="W1338" s="1276"/>
      <c r="X1338" s="1276"/>
      <c r="Y1338" s="1276"/>
      <c r="Z1338" s="1276"/>
      <c r="AA1338" s="1276"/>
      <c r="AB1338" s="1276"/>
      <c r="AC1338" s="1276"/>
      <c r="AD1338" s="1276"/>
      <c r="AE1338" s="1276"/>
      <c r="AF1338" s="1276"/>
      <c r="AG1338" s="1276"/>
      <c r="AH1338" s="1276"/>
      <c r="AI1338" s="1276"/>
      <c r="AJ1338" s="1276"/>
      <c r="AK1338" s="1276"/>
      <c r="AL1338" s="1276"/>
      <c r="AM1338" s="1276"/>
      <c r="AN1338" s="1276"/>
      <c r="AO1338" s="1276"/>
      <c r="AP1338" s="1276"/>
      <c r="AQ1338" s="1276"/>
      <c r="AR1338" s="1276"/>
      <c r="AS1338" s="1276"/>
    </row>
    <row r="1339" spans="1:45" s="1187" customFormat="1" ht="15.75" hidden="1">
      <c r="A1339" s="1225" t="s">
        <v>552</v>
      </c>
      <c r="B1339" s="1209" t="s">
        <v>42</v>
      </c>
      <c r="C1339" s="1210" t="e">
        <v>#DIV/0!</v>
      </c>
      <c r="D1339" s="1210" t="e">
        <v>#DIV/0!</v>
      </c>
      <c r="E1339" s="1230"/>
      <c r="F1339" s="1231"/>
      <c r="G1339" s="1231"/>
      <c r="H1339" s="1232"/>
      <c r="I1339" s="1227"/>
      <c r="J1339" s="1210" t="s">
        <v>42</v>
      </c>
      <c r="K1339" s="1210"/>
      <c r="L1339" s="1227"/>
      <c r="M1339" s="1227"/>
      <c r="N1339" s="1210" t="s">
        <v>42</v>
      </c>
      <c r="O1339" s="1210"/>
      <c r="P1339" s="1210">
        <v>0</v>
      </c>
      <c r="Q1339" s="1210">
        <v>0</v>
      </c>
      <c r="R1339" s="1210" t="s">
        <v>42</v>
      </c>
      <c r="S1339" s="1213"/>
      <c r="U1339" s="1276"/>
      <c r="V1339" s="1276"/>
      <c r="W1339" s="1276"/>
      <c r="X1339" s="1276"/>
      <c r="Y1339" s="1276"/>
      <c r="Z1339" s="1276"/>
      <c r="AA1339" s="1276"/>
      <c r="AB1339" s="1276"/>
      <c r="AC1339" s="1276"/>
      <c r="AD1339" s="1276"/>
      <c r="AE1339" s="1276"/>
      <c r="AF1339" s="1276"/>
      <c r="AG1339" s="1276"/>
      <c r="AH1339" s="1276"/>
      <c r="AI1339" s="1276"/>
      <c r="AJ1339" s="1276"/>
      <c r="AK1339" s="1276"/>
      <c r="AL1339" s="1276"/>
      <c r="AM1339" s="1276"/>
      <c r="AN1339" s="1276"/>
      <c r="AO1339" s="1276"/>
      <c r="AP1339" s="1276"/>
      <c r="AQ1339" s="1276"/>
      <c r="AR1339" s="1276"/>
      <c r="AS1339" s="1276"/>
    </row>
    <row r="1340" spans="1:45" s="1187" customFormat="1" ht="15.75" hidden="1">
      <c r="A1340" s="1225" t="s">
        <v>553</v>
      </c>
      <c r="B1340" s="1209" t="s">
        <v>42</v>
      </c>
      <c r="C1340" s="1210" t="e">
        <v>#DIV/0!</v>
      </c>
      <c r="D1340" s="1210" t="e">
        <v>#DIV/0!</v>
      </c>
      <c r="E1340" s="1230"/>
      <c r="F1340" s="1231"/>
      <c r="G1340" s="1231"/>
      <c r="H1340" s="1232"/>
      <c r="I1340" s="1227"/>
      <c r="J1340" s="1210" t="s">
        <v>42</v>
      </c>
      <c r="K1340" s="1210"/>
      <c r="L1340" s="1227"/>
      <c r="M1340" s="1227"/>
      <c r="N1340" s="1210" t="s">
        <v>42</v>
      </c>
      <c r="O1340" s="1210"/>
      <c r="P1340" s="1210">
        <v>0</v>
      </c>
      <c r="Q1340" s="1210">
        <v>0</v>
      </c>
      <c r="R1340" s="1210" t="s">
        <v>42</v>
      </c>
      <c r="S1340" s="1213"/>
      <c r="U1340" s="1276"/>
      <c r="V1340" s="1276"/>
      <c r="W1340" s="1276"/>
      <c r="X1340" s="1276"/>
      <c r="Y1340" s="1276"/>
      <c r="Z1340" s="1276"/>
      <c r="AA1340" s="1276"/>
      <c r="AB1340" s="1276"/>
      <c r="AC1340" s="1276"/>
      <c r="AD1340" s="1276"/>
      <c r="AE1340" s="1276"/>
      <c r="AF1340" s="1276"/>
      <c r="AG1340" s="1276"/>
      <c r="AH1340" s="1276"/>
      <c r="AI1340" s="1276"/>
      <c r="AJ1340" s="1276"/>
      <c r="AK1340" s="1276"/>
      <c r="AL1340" s="1276"/>
      <c r="AM1340" s="1276"/>
      <c r="AN1340" s="1276"/>
      <c r="AO1340" s="1276"/>
      <c r="AP1340" s="1276"/>
      <c r="AQ1340" s="1276"/>
      <c r="AR1340" s="1276"/>
      <c r="AS1340" s="1276"/>
    </row>
    <row r="1341" spans="1:45" s="1187" customFormat="1" ht="15.75" hidden="1">
      <c r="A1341" s="1225" t="s">
        <v>554</v>
      </c>
      <c r="B1341" s="1209" t="s">
        <v>42</v>
      </c>
      <c r="C1341" s="1210" t="s">
        <v>42</v>
      </c>
      <c r="D1341" s="1210" t="s">
        <v>42</v>
      </c>
      <c r="E1341" s="1215" t="s">
        <v>42</v>
      </c>
      <c r="F1341" s="1216" t="s">
        <v>42</v>
      </c>
      <c r="G1341" s="1216" t="s">
        <v>42</v>
      </c>
      <c r="H1341" s="1212" t="s">
        <v>42</v>
      </c>
      <c r="I1341" s="1210" t="s">
        <v>42</v>
      </c>
      <c r="J1341" s="1227"/>
      <c r="K1341" s="1210"/>
      <c r="L1341" s="1210" t="s">
        <v>42</v>
      </c>
      <c r="M1341" s="1210" t="s">
        <v>42</v>
      </c>
      <c r="N1341" s="1227"/>
      <c r="O1341" s="1210"/>
      <c r="P1341" s="1210" t="s">
        <v>42</v>
      </c>
      <c r="Q1341" s="1210" t="s">
        <v>42</v>
      </c>
      <c r="R1341" s="1210">
        <v>0</v>
      </c>
      <c r="S1341" s="1213"/>
      <c r="U1341" s="1276"/>
      <c r="V1341" s="1276"/>
      <c r="W1341" s="1276"/>
      <c r="X1341" s="1276"/>
      <c r="Y1341" s="1276"/>
      <c r="Z1341" s="1276"/>
      <c r="AA1341" s="1276"/>
      <c r="AB1341" s="1276"/>
      <c r="AC1341" s="1276"/>
      <c r="AD1341" s="1276"/>
      <c r="AE1341" s="1276"/>
      <c r="AF1341" s="1276"/>
      <c r="AG1341" s="1276"/>
      <c r="AH1341" s="1276"/>
      <c r="AI1341" s="1276"/>
      <c r="AJ1341" s="1276"/>
      <c r="AK1341" s="1276"/>
      <c r="AL1341" s="1276"/>
      <c r="AM1341" s="1276"/>
      <c r="AN1341" s="1276"/>
      <c r="AO1341" s="1276"/>
      <c r="AP1341" s="1276"/>
      <c r="AQ1341" s="1276"/>
      <c r="AR1341" s="1276"/>
      <c r="AS1341" s="1276"/>
    </row>
    <row r="1342" spans="1:45" s="1187" customFormat="1" ht="18.75" hidden="1">
      <c r="A1342" s="1226" t="s">
        <v>621</v>
      </c>
      <c r="B1342" s="1209"/>
      <c r="C1342" s="1227" t="e">
        <v>#DIV/0!</v>
      </c>
      <c r="D1342" s="1227" t="e">
        <v>#DIV/0!</v>
      </c>
      <c r="E1342" s="1215">
        <v>0</v>
      </c>
      <c r="F1342" s="1216">
        <v>0</v>
      </c>
      <c r="G1342" s="1216">
        <v>0</v>
      </c>
      <c r="H1342" s="1212">
        <v>0</v>
      </c>
      <c r="I1342" s="1210">
        <v>0</v>
      </c>
      <c r="J1342" s="1210">
        <v>0</v>
      </c>
      <c r="K1342" s="1210"/>
      <c r="L1342" s="1210">
        <v>0</v>
      </c>
      <c r="M1342" s="1210">
        <v>0</v>
      </c>
      <c r="N1342" s="1210">
        <v>0</v>
      </c>
      <c r="O1342" s="1210"/>
      <c r="P1342" s="1210">
        <v>0</v>
      </c>
      <c r="Q1342" s="1210">
        <v>0</v>
      </c>
      <c r="R1342" s="1210">
        <v>0</v>
      </c>
      <c r="S1342" s="1213"/>
      <c r="U1342" s="1276"/>
      <c r="V1342" s="1276"/>
      <c r="W1342" s="1276"/>
      <c r="X1342" s="1276"/>
      <c r="Y1342" s="1276"/>
      <c r="Z1342" s="1276"/>
      <c r="AA1342" s="1276"/>
      <c r="AB1342" s="1276"/>
      <c r="AC1342" s="1276"/>
      <c r="AD1342" s="1276"/>
      <c r="AE1342" s="1276"/>
      <c r="AF1342" s="1276"/>
      <c r="AG1342" s="1276"/>
      <c r="AH1342" s="1276"/>
      <c r="AI1342" s="1276"/>
      <c r="AJ1342" s="1276"/>
      <c r="AK1342" s="1276"/>
      <c r="AL1342" s="1276"/>
      <c r="AM1342" s="1276"/>
      <c r="AN1342" s="1276"/>
      <c r="AO1342" s="1276"/>
      <c r="AP1342" s="1276"/>
      <c r="AQ1342" s="1276"/>
      <c r="AR1342" s="1276"/>
      <c r="AS1342" s="1276"/>
    </row>
    <row r="1343" spans="1:45" s="1187" customFormat="1" ht="15.75" hidden="1">
      <c r="A1343" s="1225" t="s">
        <v>552</v>
      </c>
      <c r="B1343" s="1209" t="s">
        <v>42</v>
      </c>
      <c r="C1343" s="1210" t="e">
        <v>#DIV/0!</v>
      </c>
      <c r="D1343" s="1210" t="e">
        <v>#DIV/0!</v>
      </c>
      <c r="E1343" s="1230"/>
      <c r="F1343" s="1231"/>
      <c r="G1343" s="1231"/>
      <c r="H1343" s="1232"/>
      <c r="I1343" s="1227"/>
      <c r="J1343" s="1210" t="s">
        <v>42</v>
      </c>
      <c r="K1343" s="1210"/>
      <c r="L1343" s="1227"/>
      <c r="M1343" s="1227"/>
      <c r="N1343" s="1210" t="s">
        <v>42</v>
      </c>
      <c r="O1343" s="1210"/>
      <c r="P1343" s="1210">
        <v>0</v>
      </c>
      <c r="Q1343" s="1210">
        <v>0</v>
      </c>
      <c r="R1343" s="1210" t="s">
        <v>42</v>
      </c>
      <c r="S1343" s="1213"/>
      <c r="U1343" s="1276"/>
      <c r="V1343" s="1276"/>
      <c r="W1343" s="1276"/>
      <c r="X1343" s="1276"/>
      <c r="Y1343" s="1276"/>
      <c r="Z1343" s="1276"/>
      <c r="AA1343" s="1276"/>
      <c r="AB1343" s="1276"/>
      <c r="AC1343" s="1276"/>
      <c r="AD1343" s="1276"/>
      <c r="AE1343" s="1276"/>
      <c r="AF1343" s="1276"/>
      <c r="AG1343" s="1276"/>
      <c r="AH1343" s="1276"/>
      <c r="AI1343" s="1276"/>
      <c r="AJ1343" s="1276"/>
      <c r="AK1343" s="1276"/>
      <c r="AL1343" s="1276"/>
      <c r="AM1343" s="1276"/>
      <c r="AN1343" s="1276"/>
      <c r="AO1343" s="1276"/>
      <c r="AP1343" s="1276"/>
      <c r="AQ1343" s="1276"/>
      <c r="AR1343" s="1276"/>
      <c r="AS1343" s="1276"/>
    </row>
    <row r="1344" spans="1:45" s="1187" customFormat="1" ht="15.75" hidden="1">
      <c r="A1344" s="1225" t="s">
        <v>553</v>
      </c>
      <c r="B1344" s="1209" t="s">
        <v>42</v>
      </c>
      <c r="C1344" s="1210" t="e">
        <v>#DIV/0!</v>
      </c>
      <c r="D1344" s="1210" t="e">
        <v>#DIV/0!</v>
      </c>
      <c r="E1344" s="1230"/>
      <c r="F1344" s="1231"/>
      <c r="G1344" s="1231"/>
      <c r="H1344" s="1232"/>
      <c r="I1344" s="1227"/>
      <c r="J1344" s="1210" t="s">
        <v>42</v>
      </c>
      <c r="K1344" s="1210"/>
      <c r="L1344" s="1227"/>
      <c r="M1344" s="1227"/>
      <c r="N1344" s="1210" t="s">
        <v>42</v>
      </c>
      <c r="O1344" s="1210"/>
      <c r="P1344" s="1210">
        <v>0</v>
      </c>
      <c r="Q1344" s="1210">
        <v>0</v>
      </c>
      <c r="R1344" s="1210" t="s">
        <v>42</v>
      </c>
      <c r="S1344" s="1213"/>
      <c r="U1344" s="1276"/>
      <c r="V1344" s="1276"/>
      <c r="W1344" s="1276"/>
      <c r="X1344" s="1276"/>
      <c r="Y1344" s="1276"/>
      <c r="Z1344" s="1276"/>
      <c r="AA1344" s="1276"/>
      <c r="AB1344" s="1276"/>
      <c r="AC1344" s="1276"/>
      <c r="AD1344" s="1276"/>
      <c r="AE1344" s="1276"/>
      <c r="AF1344" s="1276"/>
      <c r="AG1344" s="1276"/>
      <c r="AH1344" s="1276"/>
      <c r="AI1344" s="1276"/>
      <c r="AJ1344" s="1276"/>
      <c r="AK1344" s="1276"/>
      <c r="AL1344" s="1276"/>
      <c r="AM1344" s="1276"/>
      <c r="AN1344" s="1276"/>
      <c r="AO1344" s="1276"/>
      <c r="AP1344" s="1276"/>
      <c r="AQ1344" s="1276"/>
      <c r="AR1344" s="1276"/>
      <c r="AS1344" s="1276"/>
    </row>
    <row r="1345" spans="1:45" s="1187" customFormat="1" ht="15.75" hidden="1">
      <c r="A1345" s="1225" t="s">
        <v>554</v>
      </c>
      <c r="B1345" s="1209" t="s">
        <v>42</v>
      </c>
      <c r="C1345" s="1210" t="s">
        <v>42</v>
      </c>
      <c r="D1345" s="1210" t="s">
        <v>42</v>
      </c>
      <c r="E1345" s="1215" t="s">
        <v>42</v>
      </c>
      <c r="F1345" s="1216" t="s">
        <v>42</v>
      </c>
      <c r="G1345" s="1216" t="s">
        <v>42</v>
      </c>
      <c r="H1345" s="1212" t="s">
        <v>42</v>
      </c>
      <c r="I1345" s="1210" t="s">
        <v>42</v>
      </c>
      <c r="J1345" s="1227"/>
      <c r="K1345" s="1210"/>
      <c r="L1345" s="1210" t="s">
        <v>42</v>
      </c>
      <c r="M1345" s="1210" t="s">
        <v>42</v>
      </c>
      <c r="N1345" s="1227"/>
      <c r="O1345" s="1210"/>
      <c r="P1345" s="1210" t="s">
        <v>42</v>
      </c>
      <c r="Q1345" s="1210" t="s">
        <v>42</v>
      </c>
      <c r="R1345" s="1210">
        <v>0</v>
      </c>
      <c r="S1345" s="1213"/>
      <c r="U1345" s="1276"/>
      <c r="V1345" s="1276"/>
      <c r="W1345" s="1276"/>
      <c r="X1345" s="1276"/>
      <c r="Y1345" s="1276"/>
      <c r="Z1345" s="1276"/>
      <c r="AA1345" s="1276"/>
      <c r="AB1345" s="1276"/>
      <c r="AC1345" s="1276"/>
      <c r="AD1345" s="1276"/>
      <c r="AE1345" s="1276"/>
      <c r="AF1345" s="1276"/>
      <c r="AG1345" s="1276"/>
      <c r="AH1345" s="1276"/>
      <c r="AI1345" s="1276"/>
      <c r="AJ1345" s="1276"/>
      <c r="AK1345" s="1276"/>
      <c r="AL1345" s="1276"/>
      <c r="AM1345" s="1276"/>
      <c r="AN1345" s="1276"/>
      <c r="AO1345" s="1276"/>
      <c r="AP1345" s="1276"/>
      <c r="AQ1345" s="1276"/>
      <c r="AR1345" s="1276"/>
      <c r="AS1345" s="1276"/>
    </row>
    <row r="1346" spans="1:45" s="1187" customFormat="1" ht="18.75" hidden="1">
      <c r="A1346" s="1226" t="s">
        <v>621</v>
      </c>
      <c r="B1346" s="1209"/>
      <c r="C1346" s="1227" t="e">
        <v>#DIV/0!</v>
      </c>
      <c r="D1346" s="1227" t="e">
        <v>#DIV/0!</v>
      </c>
      <c r="E1346" s="1215">
        <v>0</v>
      </c>
      <c r="F1346" s="1216">
        <v>0</v>
      </c>
      <c r="G1346" s="1216">
        <v>0</v>
      </c>
      <c r="H1346" s="1212">
        <v>0</v>
      </c>
      <c r="I1346" s="1210">
        <v>0</v>
      </c>
      <c r="J1346" s="1210">
        <v>0</v>
      </c>
      <c r="K1346" s="1210"/>
      <c r="L1346" s="1210">
        <v>0</v>
      </c>
      <c r="M1346" s="1210">
        <v>0</v>
      </c>
      <c r="N1346" s="1210">
        <v>0</v>
      </c>
      <c r="O1346" s="1210"/>
      <c r="P1346" s="1210">
        <v>0</v>
      </c>
      <c r="Q1346" s="1210">
        <v>0</v>
      </c>
      <c r="R1346" s="1210">
        <v>0</v>
      </c>
      <c r="S1346" s="1213"/>
      <c r="U1346" s="1276"/>
      <c r="V1346" s="1276"/>
      <c r="W1346" s="1276"/>
      <c r="X1346" s="1276"/>
      <c r="Y1346" s="1276"/>
      <c r="Z1346" s="1276"/>
      <c r="AA1346" s="1276"/>
      <c r="AB1346" s="1276"/>
      <c r="AC1346" s="1276"/>
      <c r="AD1346" s="1276"/>
      <c r="AE1346" s="1276"/>
      <c r="AF1346" s="1276"/>
      <c r="AG1346" s="1276"/>
      <c r="AH1346" s="1276"/>
      <c r="AI1346" s="1276"/>
      <c r="AJ1346" s="1276"/>
      <c r="AK1346" s="1276"/>
      <c r="AL1346" s="1276"/>
      <c r="AM1346" s="1276"/>
      <c r="AN1346" s="1276"/>
      <c r="AO1346" s="1276"/>
      <c r="AP1346" s="1276"/>
      <c r="AQ1346" s="1276"/>
      <c r="AR1346" s="1276"/>
      <c r="AS1346" s="1276"/>
    </row>
    <row r="1347" spans="1:45" s="1187" customFormat="1" ht="15.75" hidden="1">
      <c r="A1347" s="1225" t="s">
        <v>552</v>
      </c>
      <c r="B1347" s="1209" t="s">
        <v>42</v>
      </c>
      <c r="C1347" s="1210" t="e">
        <v>#DIV/0!</v>
      </c>
      <c r="D1347" s="1210" t="e">
        <v>#DIV/0!</v>
      </c>
      <c r="E1347" s="1230"/>
      <c r="F1347" s="1231"/>
      <c r="G1347" s="1231"/>
      <c r="H1347" s="1232"/>
      <c r="I1347" s="1227"/>
      <c r="J1347" s="1210" t="s">
        <v>42</v>
      </c>
      <c r="K1347" s="1210"/>
      <c r="L1347" s="1227"/>
      <c r="M1347" s="1227"/>
      <c r="N1347" s="1210" t="s">
        <v>42</v>
      </c>
      <c r="O1347" s="1210"/>
      <c r="P1347" s="1210">
        <v>0</v>
      </c>
      <c r="Q1347" s="1210">
        <v>0</v>
      </c>
      <c r="R1347" s="1210" t="s">
        <v>42</v>
      </c>
      <c r="S1347" s="1213"/>
      <c r="U1347" s="1276"/>
      <c r="V1347" s="1276"/>
      <c r="W1347" s="1276"/>
      <c r="X1347" s="1276"/>
      <c r="Y1347" s="1276"/>
      <c r="Z1347" s="1276"/>
      <c r="AA1347" s="1276"/>
      <c r="AB1347" s="1276"/>
      <c r="AC1347" s="1276"/>
      <c r="AD1347" s="1276"/>
      <c r="AE1347" s="1276"/>
      <c r="AF1347" s="1276"/>
      <c r="AG1347" s="1276"/>
      <c r="AH1347" s="1276"/>
      <c r="AI1347" s="1276"/>
      <c r="AJ1347" s="1276"/>
      <c r="AK1347" s="1276"/>
      <c r="AL1347" s="1276"/>
      <c r="AM1347" s="1276"/>
      <c r="AN1347" s="1276"/>
      <c r="AO1347" s="1276"/>
      <c r="AP1347" s="1276"/>
      <c r="AQ1347" s="1276"/>
      <c r="AR1347" s="1276"/>
      <c r="AS1347" s="1276"/>
    </row>
    <row r="1348" spans="1:45" s="1187" customFormat="1" ht="15.75" hidden="1">
      <c r="A1348" s="1225" t="s">
        <v>553</v>
      </c>
      <c r="B1348" s="1209" t="s">
        <v>42</v>
      </c>
      <c r="C1348" s="1210" t="e">
        <v>#DIV/0!</v>
      </c>
      <c r="D1348" s="1210" t="e">
        <v>#DIV/0!</v>
      </c>
      <c r="E1348" s="1230"/>
      <c r="F1348" s="1231"/>
      <c r="G1348" s="1231"/>
      <c r="H1348" s="1232"/>
      <c r="I1348" s="1227"/>
      <c r="J1348" s="1210" t="s">
        <v>42</v>
      </c>
      <c r="K1348" s="1210"/>
      <c r="L1348" s="1227"/>
      <c r="M1348" s="1227"/>
      <c r="N1348" s="1210" t="s">
        <v>42</v>
      </c>
      <c r="O1348" s="1210"/>
      <c r="P1348" s="1210">
        <v>0</v>
      </c>
      <c r="Q1348" s="1210">
        <v>0</v>
      </c>
      <c r="R1348" s="1210" t="s">
        <v>42</v>
      </c>
      <c r="S1348" s="1213"/>
      <c r="U1348" s="1276"/>
      <c r="V1348" s="1276"/>
      <c r="W1348" s="1276"/>
      <c r="X1348" s="1276"/>
      <c r="Y1348" s="1276"/>
      <c r="Z1348" s="1276"/>
      <c r="AA1348" s="1276"/>
      <c r="AB1348" s="1276"/>
      <c r="AC1348" s="1276"/>
      <c r="AD1348" s="1276"/>
      <c r="AE1348" s="1276"/>
      <c r="AF1348" s="1276"/>
      <c r="AG1348" s="1276"/>
      <c r="AH1348" s="1276"/>
      <c r="AI1348" s="1276"/>
      <c r="AJ1348" s="1276"/>
      <c r="AK1348" s="1276"/>
      <c r="AL1348" s="1276"/>
      <c r="AM1348" s="1276"/>
      <c r="AN1348" s="1276"/>
      <c r="AO1348" s="1276"/>
      <c r="AP1348" s="1276"/>
      <c r="AQ1348" s="1276"/>
      <c r="AR1348" s="1276"/>
      <c r="AS1348" s="1276"/>
    </row>
    <row r="1349" spans="1:45" s="1187" customFormat="1" ht="15.75" hidden="1">
      <c r="A1349" s="1225" t="s">
        <v>554</v>
      </c>
      <c r="B1349" s="1209" t="s">
        <v>42</v>
      </c>
      <c r="C1349" s="1210" t="s">
        <v>42</v>
      </c>
      <c r="D1349" s="1210" t="s">
        <v>42</v>
      </c>
      <c r="E1349" s="1215" t="s">
        <v>42</v>
      </c>
      <c r="F1349" s="1216" t="s">
        <v>42</v>
      </c>
      <c r="G1349" s="1216" t="s">
        <v>42</v>
      </c>
      <c r="H1349" s="1212" t="s">
        <v>42</v>
      </c>
      <c r="I1349" s="1210" t="s">
        <v>42</v>
      </c>
      <c r="J1349" s="1227"/>
      <c r="K1349" s="1210"/>
      <c r="L1349" s="1210" t="s">
        <v>42</v>
      </c>
      <c r="M1349" s="1210" t="s">
        <v>42</v>
      </c>
      <c r="N1349" s="1227"/>
      <c r="O1349" s="1210"/>
      <c r="P1349" s="1210" t="s">
        <v>42</v>
      </c>
      <c r="Q1349" s="1210" t="s">
        <v>42</v>
      </c>
      <c r="R1349" s="1210">
        <v>0</v>
      </c>
      <c r="S1349" s="1213"/>
      <c r="U1349" s="1276"/>
      <c r="V1349" s="1276"/>
      <c r="W1349" s="1276"/>
      <c r="X1349" s="1276"/>
      <c r="Y1349" s="1276"/>
      <c r="Z1349" s="1276"/>
      <c r="AA1349" s="1276"/>
      <c r="AB1349" s="1276"/>
      <c r="AC1349" s="1276"/>
      <c r="AD1349" s="1276"/>
      <c r="AE1349" s="1276"/>
      <c r="AF1349" s="1276"/>
      <c r="AG1349" s="1276"/>
      <c r="AH1349" s="1276"/>
      <c r="AI1349" s="1276"/>
      <c r="AJ1349" s="1276"/>
      <c r="AK1349" s="1276"/>
      <c r="AL1349" s="1276"/>
      <c r="AM1349" s="1276"/>
      <c r="AN1349" s="1276"/>
      <c r="AO1349" s="1276"/>
      <c r="AP1349" s="1276"/>
      <c r="AQ1349" s="1276"/>
      <c r="AR1349" s="1276"/>
      <c r="AS1349" s="1276"/>
    </row>
    <row r="1350" spans="1:45" s="1187" customFormat="1" ht="18.75" hidden="1">
      <c r="A1350" s="1226" t="s">
        <v>621</v>
      </c>
      <c r="B1350" s="1209"/>
      <c r="C1350" s="1227" t="e">
        <v>#DIV/0!</v>
      </c>
      <c r="D1350" s="1227" t="e">
        <v>#DIV/0!</v>
      </c>
      <c r="E1350" s="1215">
        <v>0</v>
      </c>
      <c r="F1350" s="1216">
        <v>0</v>
      </c>
      <c r="G1350" s="1216">
        <v>0</v>
      </c>
      <c r="H1350" s="1212">
        <v>0</v>
      </c>
      <c r="I1350" s="1210">
        <v>0</v>
      </c>
      <c r="J1350" s="1210">
        <v>0</v>
      </c>
      <c r="K1350" s="1210"/>
      <c r="L1350" s="1210">
        <v>0</v>
      </c>
      <c r="M1350" s="1210">
        <v>0</v>
      </c>
      <c r="N1350" s="1210">
        <v>0</v>
      </c>
      <c r="O1350" s="1210"/>
      <c r="P1350" s="1210">
        <v>0</v>
      </c>
      <c r="Q1350" s="1210">
        <v>0</v>
      </c>
      <c r="R1350" s="1210">
        <v>0</v>
      </c>
      <c r="S1350" s="1213"/>
      <c r="U1350" s="1276"/>
      <c r="V1350" s="1276"/>
      <c r="W1350" s="1276"/>
      <c r="X1350" s="1276"/>
      <c r="Y1350" s="1276"/>
      <c r="Z1350" s="1276"/>
      <c r="AA1350" s="1276"/>
      <c r="AB1350" s="1276"/>
      <c r="AC1350" s="1276"/>
      <c r="AD1350" s="1276"/>
      <c r="AE1350" s="1276"/>
      <c r="AF1350" s="1276"/>
      <c r="AG1350" s="1276"/>
      <c r="AH1350" s="1276"/>
      <c r="AI1350" s="1276"/>
      <c r="AJ1350" s="1276"/>
      <c r="AK1350" s="1276"/>
      <c r="AL1350" s="1276"/>
      <c r="AM1350" s="1276"/>
      <c r="AN1350" s="1276"/>
      <c r="AO1350" s="1276"/>
      <c r="AP1350" s="1276"/>
      <c r="AQ1350" s="1276"/>
      <c r="AR1350" s="1276"/>
      <c r="AS1350" s="1276"/>
    </row>
    <row r="1351" spans="1:45" s="1187" customFormat="1" ht="15.75" hidden="1">
      <c r="A1351" s="1225" t="s">
        <v>552</v>
      </c>
      <c r="B1351" s="1209" t="s">
        <v>42</v>
      </c>
      <c r="C1351" s="1210" t="e">
        <v>#DIV/0!</v>
      </c>
      <c r="D1351" s="1210" t="e">
        <v>#DIV/0!</v>
      </c>
      <c r="E1351" s="1230"/>
      <c r="F1351" s="1231"/>
      <c r="G1351" s="1231"/>
      <c r="H1351" s="1232"/>
      <c r="I1351" s="1227"/>
      <c r="J1351" s="1210" t="s">
        <v>42</v>
      </c>
      <c r="K1351" s="1210"/>
      <c r="L1351" s="1227"/>
      <c r="M1351" s="1227"/>
      <c r="N1351" s="1210" t="s">
        <v>42</v>
      </c>
      <c r="O1351" s="1210"/>
      <c r="P1351" s="1210">
        <v>0</v>
      </c>
      <c r="Q1351" s="1210">
        <v>0</v>
      </c>
      <c r="R1351" s="1210" t="s">
        <v>42</v>
      </c>
      <c r="S1351" s="1213"/>
      <c r="U1351" s="1276"/>
      <c r="V1351" s="1276"/>
      <c r="W1351" s="1276"/>
      <c r="X1351" s="1276"/>
      <c r="Y1351" s="1276"/>
      <c r="Z1351" s="1276"/>
      <c r="AA1351" s="1276"/>
      <c r="AB1351" s="1276"/>
      <c r="AC1351" s="1276"/>
      <c r="AD1351" s="1276"/>
      <c r="AE1351" s="1276"/>
      <c r="AF1351" s="1276"/>
      <c r="AG1351" s="1276"/>
      <c r="AH1351" s="1276"/>
      <c r="AI1351" s="1276"/>
      <c r="AJ1351" s="1276"/>
      <c r="AK1351" s="1276"/>
      <c r="AL1351" s="1276"/>
      <c r="AM1351" s="1276"/>
      <c r="AN1351" s="1276"/>
      <c r="AO1351" s="1276"/>
      <c r="AP1351" s="1276"/>
      <c r="AQ1351" s="1276"/>
      <c r="AR1351" s="1276"/>
      <c r="AS1351" s="1276"/>
    </row>
    <row r="1352" spans="1:45" s="1187" customFormat="1" ht="15.75" hidden="1">
      <c r="A1352" s="1225" t="s">
        <v>553</v>
      </c>
      <c r="B1352" s="1209" t="s">
        <v>42</v>
      </c>
      <c r="C1352" s="1210" t="e">
        <v>#DIV/0!</v>
      </c>
      <c r="D1352" s="1210" t="e">
        <v>#DIV/0!</v>
      </c>
      <c r="E1352" s="1230"/>
      <c r="F1352" s="1231"/>
      <c r="G1352" s="1231"/>
      <c r="H1352" s="1232"/>
      <c r="I1352" s="1227"/>
      <c r="J1352" s="1210" t="s">
        <v>42</v>
      </c>
      <c r="K1352" s="1210"/>
      <c r="L1352" s="1227"/>
      <c r="M1352" s="1227"/>
      <c r="N1352" s="1210" t="s">
        <v>42</v>
      </c>
      <c r="O1352" s="1210"/>
      <c r="P1352" s="1210">
        <v>0</v>
      </c>
      <c r="Q1352" s="1210">
        <v>0</v>
      </c>
      <c r="R1352" s="1210" t="s">
        <v>42</v>
      </c>
      <c r="S1352" s="1213"/>
      <c r="U1352" s="1276"/>
      <c r="V1352" s="1276"/>
      <c r="W1352" s="1276"/>
      <c r="X1352" s="1276"/>
      <c r="Y1352" s="1276"/>
      <c r="Z1352" s="1276"/>
      <c r="AA1352" s="1276"/>
      <c r="AB1352" s="1276"/>
      <c r="AC1352" s="1276"/>
      <c r="AD1352" s="1276"/>
      <c r="AE1352" s="1276"/>
      <c r="AF1352" s="1276"/>
      <c r="AG1352" s="1276"/>
      <c r="AH1352" s="1276"/>
      <c r="AI1352" s="1276"/>
      <c r="AJ1352" s="1276"/>
      <c r="AK1352" s="1276"/>
      <c r="AL1352" s="1276"/>
      <c r="AM1352" s="1276"/>
      <c r="AN1352" s="1276"/>
      <c r="AO1352" s="1276"/>
      <c r="AP1352" s="1276"/>
      <c r="AQ1352" s="1276"/>
      <c r="AR1352" s="1276"/>
      <c r="AS1352" s="1276"/>
    </row>
    <row r="1353" spans="1:45" s="1187" customFormat="1" ht="15.75" hidden="1">
      <c r="A1353" s="1225" t="s">
        <v>554</v>
      </c>
      <c r="B1353" s="1209" t="s">
        <v>42</v>
      </c>
      <c r="C1353" s="1210" t="s">
        <v>42</v>
      </c>
      <c r="D1353" s="1210" t="s">
        <v>42</v>
      </c>
      <c r="E1353" s="1215" t="s">
        <v>42</v>
      </c>
      <c r="F1353" s="1216" t="s">
        <v>42</v>
      </c>
      <c r="G1353" s="1216" t="s">
        <v>42</v>
      </c>
      <c r="H1353" s="1212" t="s">
        <v>42</v>
      </c>
      <c r="I1353" s="1210" t="s">
        <v>42</v>
      </c>
      <c r="J1353" s="1227"/>
      <c r="K1353" s="1210"/>
      <c r="L1353" s="1210" t="s">
        <v>42</v>
      </c>
      <c r="M1353" s="1210" t="s">
        <v>42</v>
      </c>
      <c r="N1353" s="1227"/>
      <c r="O1353" s="1210"/>
      <c r="P1353" s="1210" t="s">
        <v>42</v>
      </c>
      <c r="Q1353" s="1210" t="s">
        <v>42</v>
      </c>
      <c r="R1353" s="1210">
        <v>0</v>
      </c>
      <c r="S1353" s="1213"/>
      <c r="U1353" s="1276"/>
      <c r="V1353" s="1276"/>
      <c r="W1353" s="1276"/>
      <c r="X1353" s="1276"/>
      <c r="Y1353" s="1276"/>
      <c r="Z1353" s="1276"/>
      <c r="AA1353" s="1276"/>
      <c r="AB1353" s="1276"/>
      <c r="AC1353" s="1276"/>
      <c r="AD1353" s="1276"/>
      <c r="AE1353" s="1276"/>
      <c r="AF1353" s="1276"/>
      <c r="AG1353" s="1276"/>
      <c r="AH1353" s="1276"/>
      <c r="AI1353" s="1276"/>
      <c r="AJ1353" s="1276"/>
      <c r="AK1353" s="1276"/>
      <c r="AL1353" s="1276"/>
      <c r="AM1353" s="1276"/>
      <c r="AN1353" s="1276"/>
      <c r="AO1353" s="1276"/>
      <c r="AP1353" s="1276"/>
      <c r="AQ1353" s="1276"/>
      <c r="AR1353" s="1276"/>
      <c r="AS1353" s="1276"/>
    </row>
    <row r="1354" spans="1:45" s="1187" customFormat="1" ht="18.75" hidden="1">
      <c r="A1354" s="1226" t="s">
        <v>621</v>
      </c>
      <c r="B1354" s="1209"/>
      <c r="C1354" s="1227" t="e">
        <v>#DIV/0!</v>
      </c>
      <c r="D1354" s="1227" t="e">
        <v>#DIV/0!</v>
      </c>
      <c r="E1354" s="1215">
        <v>0</v>
      </c>
      <c r="F1354" s="1216">
        <v>0</v>
      </c>
      <c r="G1354" s="1216">
        <v>0</v>
      </c>
      <c r="H1354" s="1212">
        <v>0</v>
      </c>
      <c r="I1354" s="1210">
        <v>0</v>
      </c>
      <c r="J1354" s="1210">
        <v>0</v>
      </c>
      <c r="K1354" s="1210"/>
      <c r="L1354" s="1210">
        <v>0</v>
      </c>
      <c r="M1354" s="1210">
        <v>0</v>
      </c>
      <c r="N1354" s="1210">
        <v>0</v>
      </c>
      <c r="O1354" s="1210"/>
      <c r="P1354" s="1210">
        <v>0</v>
      </c>
      <c r="Q1354" s="1210">
        <v>0</v>
      </c>
      <c r="R1354" s="1210">
        <v>0</v>
      </c>
      <c r="S1354" s="1213"/>
      <c r="U1354" s="1276"/>
      <c r="V1354" s="1276"/>
      <c r="W1354" s="1276"/>
      <c r="X1354" s="1276"/>
      <c r="Y1354" s="1276"/>
      <c r="Z1354" s="1276"/>
      <c r="AA1354" s="1276"/>
      <c r="AB1354" s="1276"/>
      <c r="AC1354" s="1276"/>
      <c r="AD1354" s="1276"/>
      <c r="AE1354" s="1276"/>
      <c r="AF1354" s="1276"/>
      <c r="AG1354" s="1276"/>
      <c r="AH1354" s="1276"/>
      <c r="AI1354" s="1276"/>
      <c r="AJ1354" s="1276"/>
      <c r="AK1354" s="1276"/>
      <c r="AL1354" s="1276"/>
      <c r="AM1354" s="1276"/>
      <c r="AN1354" s="1276"/>
      <c r="AO1354" s="1276"/>
      <c r="AP1354" s="1276"/>
      <c r="AQ1354" s="1276"/>
      <c r="AR1354" s="1276"/>
      <c r="AS1354" s="1276"/>
    </row>
    <row r="1355" spans="1:45" s="1187" customFormat="1" ht="15.75" hidden="1">
      <c r="A1355" s="1225" t="s">
        <v>552</v>
      </c>
      <c r="B1355" s="1209" t="s">
        <v>42</v>
      </c>
      <c r="C1355" s="1210" t="e">
        <v>#DIV/0!</v>
      </c>
      <c r="D1355" s="1210" t="e">
        <v>#DIV/0!</v>
      </c>
      <c r="E1355" s="1230"/>
      <c r="F1355" s="1231"/>
      <c r="G1355" s="1231"/>
      <c r="H1355" s="1232"/>
      <c r="I1355" s="1227"/>
      <c r="J1355" s="1210" t="s">
        <v>42</v>
      </c>
      <c r="K1355" s="1210"/>
      <c r="L1355" s="1227"/>
      <c r="M1355" s="1227"/>
      <c r="N1355" s="1210" t="s">
        <v>42</v>
      </c>
      <c r="O1355" s="1210"/>
      <c r="P1355" s="1210">
        <v>0</v>
      </c>
      <c r="Q1355" s="1210">
        <v>0</v>
      </c>
      <c r="R1355" s="1210" t="s">
        <v>42</v>
      </c>
      <c r="S1355" s="1213"/>
      <c r="U1355" s="1276"/>
      <c r="V1355" s="1276"/>
      <c r="W1355" s="1276"/>
      <c r="X1355" s="1276"/>
      <c r="Y1355" s="1276"/>
      <c r="Z1355" s="1276"/>
      <c r="AA1355" s="1276"/>
      <c r="AB1355" s="1276"/>
      <c r="AC1355" s="1276"/>
      <c r="AD1355" s="1276"/>
      <c r="AE1355" s="1276"/>
      <c r="AF1355" s="1276"/>
      <c r="AG1355" s="1276"/>
      <c r="AH1355" s="1276"/>
      <c r="AI1355" s="1276"/>
      <c r="AJ1355" s="1276"/>
      <c r="AK1355" s="1276"/>
      <c r="AL1355" s="1276"/>
      <c r="AM1355" s="1276"/>
      <c r="AN1355" s="1276"/>
      <c r="AO1355" s="1276"/>
      <c r="AP1355" s="1276"/>
      <c r="AQ1355" s="1276"/>
      <c r="AR1355" s="1276"/>
      <c r="AS1355" s="1276"/>
    </row>
    <row r="1356" spans="1:45" s="1187" customFormat="1" ht="15.75" hidden="1">
      <c r="A1356" s="1225" t="s">
        <v>553</v>
      </c>
      <c r="B1356" s="1209" t="s">
        <v>42</v>
      </c>
      <c r="C1356" s="1210" t="e">
        <v>#DIV/0!</v>
      </c>
      <c r="D1356" s="1210" t="e">
        <v>#DIV/0!</v>
      </c>
      <c r="E1356" s="1230"/>
      <c r="F1356" s="1231"/>
      <c r="G1356" s="1231"/>
      <c r="H1356" s="1232"/>
      <c r="I1356" s="1227"/>
      <c r="J1356" s="1210" t="s">
        <v>42</v>
      </c>
      <c r="K1356" s="1210"/>
      <c r="L1356" s="1227"/>
      <c r="M1356" s="1227"/>
      <c r="N1356" s="1210" t="s">
        <v>42</v>
      </c>
      <c r="O1356" s="1210"/>
      <c r="P1356" s="1210">
        <v>0</v>
      </c>
      <c r="Q1356" s="1210">
        <v>0</v>
      </c>
      <c r="R1356" s="1210" t="s">
        <v>42</v>
      </c>
      <c r="S1356" s="1213"/>
      <c r="U1356" s="1276"/>
      <c r="V1356" s="1276"/>
      <c r="W1356" s="1276"/>
      <c r="X1356" s="1276"/>
      <c r="Y1356" s="1276"/>
      <c r="Z1356" s="1276"/>
      <c r="AA1356" s="1276"/>
      <c r="AB1356" s="1276"/>
      <c r="AC1356" s="1276"/>
      <c r="AD1356" s="1276"/>
      <c r="AE1356" s="1276"/>
      <c r="AF1356" s="1276"/>
      <c r="AG1356" s="1276"/>
      <c r="AH1356" s="1276"/>
      <c r="AI1356" s="1276"/>
      <c r="AJ1356" s="1276"/>
      <c r="AK1356" s="1276"/>
      <c r="AL1356" s="1276"/>
      <c r="AM1356" s="1276"/>
      <c r="AN1356" s="1276"/>
      <c r="AO1356" s="1276"/>
      <c r="AP1356" s="1276"/>
      <c r="AQ1356" s="1276"/>
      <c r="AR1356" s="1276"/>
      <c r="AS1356" s="1276"/>
    </row>
    <row r="1357" spans="1:45" s="1187" customFormat="1" ht="15.75" hidden="1" thickBot="1">
      <c r="A1357" s="1241" t="s">
        <v>554</v>
      </c>
      <c r="B1357" s="1242" t="s">
        <v>42</v>
      </c>
      <c r="C1357" s="1243" t="s">
        <v>42</v>
      </c>
      <c r="D1357" s="1243" t="s">
        <v>42</v>
      </c>
      <c r="E1357" s="1244" t="s">
        <v>42</v>
      </c>
      <c r="F1357" s="1245" t="s">
        <v>42</v>
      </c>
      <c r="G1357" s="1245" t="s">
        <v>42</v>
      </c>
      <c r="H1357" s="1246" t="s">
        <v>42</v>
      </c>
      <c r="I1357" s="1243" t="s">
        <v>42</v>
      </c>
      <c r="J1357" s="1247"/>
      <c r="K1357" s="1243"/>
      <c r="L1357" s="1243" t="s">
        <v>42</v>
      </c>
      <c r="M1357" s="1243" t="s">
        <v>42</v>
      </c>
      <c r="N1357" s="1247"/>
      <c r="O1357" s="1243"/>
      <c r="P1357" s="1243" t="s">
        <v>42</v>
      </c>
      <c r="Q1357" s="1243" t="s">
        <v>42</v>
      </c>
      <c r="R1357" s="1243">
        <v>0</v>
      </c>
      <c r="S1357" s="1248"/>
      <c r="U1357" s="1276"/>
      <c r="V1357" s="1276"/>
      <c r="W1357" s="1276"/>
      <c r="X1357" s="1276"/>
      <c r="Y1357" s="1276"/>
      <c r="Z1357" s="1276"/>
      <c r="AA1357" s="1276"/>
      <c r="AB1357" s="1276"/>
      <c r="AC1357" s="1276"/>
      <c r="AD1357" s="1276"/>
      <c r="AE1357" s="1276"/>
      <c r="AF1357" s="1276"/>
      <c r="AG1357" s="1276"/>
      <c r="AH1357" s="1276"/>
      <c r="AI1357" s="1276"/>
      <c r="AJ1357" s="1276"/>
      <c r="AK1357" s="1276"/>
      <c r="AL1357" s="1276"/>
      <c r="AM1357" s="1276"/>
      <c r="AN1357" s="1276"/>
      <c r="AO1357" s="1276"/>
      <c r="AP1357" s="1276"/>
      <c r="AQ1357" s="1276"/>
      <c r="AR1357" s="1276"/>
      <c r="AS1357" s="1276"/>
    </row>
    <row r="1358" spans="1:45" s="1187" customFormat="1" ht="16.5" hidden="1">
      <c r="A1358" s="1218" t="s">
        <v>555</v>
      </c>
      <c r="B1358" s="1219" t="s">
        <v>42</v>
      </c>
      <c r="C1358" s="1220" t="e">
        <v>#DIV/0!</v>
      </c>
      <c r="D1358" s="1220" t="e">
        <v>#DIV/0!</v>
      </c>
      <c r="E1358" s="1221">
        <v>0</v>
      </c>
      <c r="F1358" s="1222">
        <v>0</v>
      </c>
      <c r="G1358" s="1222">
        <v>0</v>
      </c>
      <c r="H1358" s="1223">
        <v>0</v>
      </c>
      <c r="I1358" s="1222">
        <v>0</v>
      </c>
      <c r="J1358" s="1222">
        <v>0</v>
      </c>
      <c r="K1358" s="1222"/>
      <c r="L1358" s="1222">
        <v>0</v>
      </c>
      <c r="M1358" s="1222">
        <v>0</v>
      </c>
      <c r="N1358" s="1222">
        <v>0</v>
      </c>
      <c r="O1358" s="1222"/>
      <c r="P1358" s="1222">
        <v>0</v>
      </c>
      <c r="Q1358" s="1222">
        <v>0</v>
      </c>
      <c r="R1358" s="1222">
        <v>0</v>
      </c>
      <c r="S1358" s="1224"/>
      <c r="U1358" s="1276"/>
      <c r="V1358" s="1276"/>
      <c r="W1358" s="1276"/>
      <c r="X1358" s="1276"/>
      <c r="Y1358" s="1276"/>
      <c r="Z1358" s="1276"/>
      <c r="AA1358" s="1276"/>
      <c r="AB1358" s="1276"/>
      <c r="AC1358" s="1276"/>
      <c r="AD1358" s="1276"/>
      <c r="AE1358" s="1276"/>
      <c r="AF1358" s="1276"/>
      <c r="AG1358" s="1276"/>
      <c r="AH1358" s="1276"/>
      <c r="AI1358" s="1276"/>
      <c r="AJ1358" s="1276"/>
      <c r="AK1358" s="1276"/>
      <c r="AL1358" s="1276"/>
      <c r="AM1358" s="1276"/>
      <c r="AN1358" s="1276"/>
      <c r="AO1358" s="1276"/>
      <c r="AP1358" s="1276"/>
      <c r="AQ1358" s="1276"/>
      <c r="AR1358" s="1276"/>
      <c r="AS1358" s="1276"/>
    </row>
    <row r="1359" spans="1:45" s="1187" customFormat="1" ht="15.75" hidden="1">
      <c r="A1359" s="1225" t="s">
        <v>552</v>
      </c>
      <c r="B1359" s="1209" t="s">
        <v>42</v>
      </c>
      <c r="C1359" s="1210" t="e">
        <v>#DIV/0!</v>
      </c>
      <c r="D1359" s="1210" t="e">
        <v>#DIV/0!</v>
      </c>
      <c r="E1359" s="1211">
        <v>0</v>
      </c>
      <c r="F1359" s="1210">
        <v>0</v>
      </c>
      <c r="G1359" s="1210">
        <v>0</v>
      </c>
      <c r="H1359" s="1212">
        <v>0</v>
      </c>
      <c r="I1359" s="1210">
        <v>0</v>
      </c>
      <c r="J1359" s="1210" t="s">
        <v>42</v>
      </c>
      <c r="K1359" s="1210"/>
      <c r="L1359" s="1210">
        <v>0</v>
      </c>
      <c r="M1359" s="1210">
        <v>0</v>
      </c>
      <c r="N1359" s="1210" t="s">
        <v>42</v>
      </c>
      <c r="O1359" s="1210"/>
      <c r="P1359" s="1210">
        <v>0</v>
      </c>
      <c r="Q1359" s="1210">
        <v>0</v>
      </c>
      <c r="R1359" s="1210" t="s">
        <v>42</v>
      </c>
      <c r="S1359" s="1213"/>
      <c r="U1359" s="1276"/>
      <c r="V1359" s="1276"/>
      <c r="W1359" s="1276"/>
      <c r="X1359" s="1276"/>
      <c r="Y1359" s="1276"/>
      <c r="Z1359" s="1276"/>
      <c r="AA1359" s="1276"/>
      <c r="AB1359" s="1276"/>
      <c r="AC1359" s="1276"/>
      <c r="AD1359" s="1276"/>
      <c r="AE1359" s="1276"/>
      <c r="AF1359" s="1276"/>
      <c r="AG1359" s="1276"/>
      <c r="AH1359" s="1276"/>
      <c r="AI1359" s="1276"/>
      <c r="AJ1359" s="1276"/>
      <c r="AK1359" s="1276"/>
      <c r="AL1359" s="1276"/>
      <c r="AM1359" s="1276"/>
      <c r="AN1359" s="1276"/>
      <c r="AO1359" s="1276"/>
      <c r="AP1359" s="1276"/>
      <c r="AQ1359" s="1276"/>
      <c r="AR1359" s="1276"/>
      <c r="AS1359" s="1276"/>
    </row>
    <row r="1360" spans="1:45" s="1187" customFormat="1" ht="15.75" hidden="1">
      <c r="A1360" s="1225" t="s">
        <v>553</v>
      </c>
      <c r="B1360" s="1209" t="s">
        <v>42</v>
      </c>
      <c r="C1360" s="1210" t="e">
        <v>#DIV/0!</v>
      </c>
      <c r="D1360" s="1210" t="e">
        <v>#DIV/0!</v>
      </c>
      <c r="E1360" s="1211">
        <v>0</v>
      </c>
      <c r="F1360" s="1210">
        <v>0</v>
      </c>
      <c r="G1360" s="1210">
        <v>0</v>
      </c>
      <c r="H1360" s="1212">
        <v>0</v>
      </c>
      <c r="I1360" s="1210">
        <v>0</v>
      </c>
      <c r="J1360" s="1210" t="s">
        <v>42</v>
      </c>
      <c r="K1360" s="1210"/>
      <c r="L1360" s="1210">
        <v>0</v>
      </c>
      <c r="M1360" s="1210">
        <v>0</v>
      </c>
      <c r="N1360" s="1210" t="s">
        <v>42</v>
      </c>
      <c r="O1360" s="1210"/>
      <c r="P1360" s="1210">
        <v>0</v>
      </c>
      <c r="Q1360" s="1210">
        <v>0</v>
      </c>
      <c r="R1360" s="1210" t="s">
        <v>42</v>
      </c>
      <c r="S1360" s="1213"/>
      <c r="U1360" s="1276"/>
      <c r="V1360" s="1276"/>
      <c r="W1360" s="1276"/>
      <c r="X1360" s="1276"/>
      <c r="Y1360" s="1276"/>
      <c r="Z1360" s="1276"/>
      <c r="AA1360" s="1276"/>
      <c r="AB1360" s="1276"/>
      <c r="AC1360" s="1276"/>
      <c r="AD1360" s="1276"/>
      <c r="AE1360" s="1276"/>
      <c r="AF1360" s="1276"/>
      <c r="AG1360" s="1276"/>
      <c r="AH1360" s="1276"/>
      <c r="AI1360" s="1276"/>
      <c r="AJ1360" s="1276"/>
      <c r="AK1360" s="1276"/>
      <c r="AL1360" s="1276"/>
      <c r="AM1360" s="1276"/>
      <c r="AN1360" s="1276"/>
      <c r="AO1360" s="1276"/>
      <c r="AP1360" s="1276"/>
      <c r="AQ1360" s="1276"/>
      <c r="AR1360" s="1276"/>
      <c r="AS1360" s="1276"/>
    </row>
    <row r="1361" spans="1:45" s="1187" customFormat="1" ht="15.75" hidden="1">
      <c r="A1361" s="1225" t="s">
        <v>554</v>
      </c>
      <c r="B1361" s="1209" t="s">
        <v>42</v>
      </c>
      <c r="C1361" s="1210" t="s">
        <v>42</v>
      </c>
      <c r="D1361" s="1210" t="s">
        <v>42</v>
      </c>
      <c r="E1361" s="1215" t="s">
        <v>42</v>
      </c>
      <c r="F1361" s="1216" t="s">
        <v>42</v>
      </c>
      <c r="G1361" s="1216" t="s">
        <v>42</v>
      </c>
      <c r="H1361" s="1212" t="s">
        <v>42</v>
      </c>
      <c r="I1361" s="1210" t="s">
        <v>42</v>
      </c>
      <c r="J1361" s="1210">
        <v>0</v>
      </c>
      <c r="K1361" s="1210"/>
      <c r="L1361" s="1210" t="s">
        <v>42</v>
      </c>
      <c r="M1361" s="1210" t="s">
        <v>42</v>
      </c>
      <c r="N1361" s="1210">
        <v>0</v>
      </c>
      <c r="O1361" s="1210"/>
      <c r="P1361" s="1210" t="s">
        <v>42</v>
      </c>
      <c r="Q1361" s="1210" t="s">
        <v>42</v>
      </c>
      <c r="R1361" s="1210">
        <v>0</v>
      </c>
      <c r="S1361" s="1213"/>
      <c r="U1361" s="1276"/>
      <c r="V1361" s="1276"/>
      <c r="W1361" s="1276"/>
      <c r="X1361" s="1276"/>
      <c r="Y1361" s="1276"/>
      <c r="Z1361" s="1276"/>
      <c r="AA1361" s="1276"/>
      <c r="AB1361" s="1276"/>
      <c r="AC1361" s="1276"/>
      <c r="AD1361" s="1276"/>
      <c r="AE1361" s="1276"/>
      <c r="AF1361" s="1276"/>
      <c r="AG1361" s="1276"/>
      <c r="AH1361" s="1276"/>
      <c r="AI1361" s="1276"/>
      <c r="AJ1361" s="1276"/>
      <c r="AK1361" s="1276"/>
      <c r="AL1361" s="1276"/>
      <c r="AM1361" s="1276"/>
      <c r="AN1361" s="1276"/>
      <c r="AO1361" s="1276"/>
      <c r="AP1361" s="1276"/>
      <c r="AQ1361" s="1276"/>
      <c r="AR1361" s="1276"/>
      <c r="AS1361" s="1276"/>
    </row>
    <row r="1362" spans="1:45" s="1187" customFormat="1" ht="18.75" hidden="1">
      <c r="A1362" s="1226" t="s">
        <v>621</v>
      </c>
      <c r="B1362" s="1209"/>
      <c r="C1362" s="1227" t="e">
        <v>#DIV/0!</v>
      </c>
      <c r="D1362" s="1227" t="e">
        <v>#DIV/0!</v>
      </c>
      <c r="E1362" s="1215">
        <v>0</v>
      </c>
      <c r="F1362" s="1216">
        <v>0</v>
      </c>
      <c r="G1362" s="1216">
        <v>0</v>
      </c>
      <c r="H1362" s="1228">
        <v>0</v>
      </c>
      <c r="I1362" s="1229">
        <v>0</v>
      </c>
      <c r="J1362" s="1229">
        <v>0</v>
      </c>
      <c r="K1362" s="1229"/>
      <c r="L1362" s="1210">
        <v>0</v>
      </c>
      <c r="M1362" s="1210">
        <v>0</v>
      </c>
      <c r="N1362" s="1210">
        <v>0</v>
      </c>
      <c r="O1362" s="1210"/>
      <c r="P1362" s="1210">
        <v>0</v>
      </c>
      <c r="Q1362" s="1210">
        <v>0</v>
      </c>
      <c r="R1362" s="1210">
        <v>0</v>
      </c>
      <c r="S1362" s="1213"/>
      <c r="U1362" s="1276"/>
      <c r="V1362" s="1276"/>
      <c r="W1362" s="1276"/>
      <c r="X1362" s="1276"/>
      <c r="Y1362" s="1276"/>
      <c r="Z1362" s="1276"/>
      <c r="AA1362" s="1276"/>
      <c r="AB1362" s="1276"/>
      <c r="AC1362" s="1276"/>
      <c r="AD1362" s="1276"/>
      <c r="AE1362" s="1276"/>
      <c r="AF1362" s="1276"/>
      <c r="AG1362" s="1276"/>
      <c r="AH1362" s="1276"/>
      <c r="AI1362" s="1276"/>
      <c r="AJ1362" s="1276"/>
      <c r="AK1362" s="1276"/>
      <c r="AL1362" s="1276"/>
      <c r="AM1362" s="1276"/>
      <c r="AN1362" s="1276"/>
      <c r="AO1362" s="1276"/>
      <c r="AP1362" s="1276"/>
      <c r="AQ1362" s="1276"/>
      <c r="AR1362" s="1276"/>
      <c r="AS1362" s="1276"/>
    </row>
    <row r="1363" spans="1:45" s="1187" customFormat="1" ht="15.75" hidden="1">
      <c r="A1363" s="1225" t="s">
        <v>552</v>
      </c>
      <c r="B1363" s="1209" t="s">
        <v>42</v>
      </c>
      <c r="C1363" s="1210" t="e">
        <v>#DIV/0!</v>
      </c>
      <c r="D1363" s="1210" t="e">
        <v>#DIV/0!</v>
      </c>
      <c r="E1363" s="1230"/>
      <c r="F1363" s="1231"/>
      <c r="G1363" s="1231"/>
      <c r="H1363" s="1232"/>
      <c r="I1363" s="1227"/>
      <c r="J1363" s="1229" t="s">
        <v>42</v>
      </c>
      <c r="K1363" s="1229"/>
      <c r="L1363" s="1227"/>
      <c r="M1363" s="1227"/>
      <c r="N1363" s="1210" t="s">
        <v>42</v>
      </c>
      <c r="O1363" s="1210"/>
      <c r="P1363" s="1210">
        <v>0</v>
      </c>
      <c r="Q1363" s="1210">
        <v>0</v>
      </c>
      <c r="R1363" s="1210" t="s">
        <v>42</v>
      </c>
      <c r="S1363" s="1213"/>
      <c r="U1363" s="1276"/>
      <c r="V1363" s="1276"/>
      <c r="W1363" s="1276"/>
      <c r="X1363" s="1276"/>
      <c r="Y1363" s="1276"/>
      <c r="Z1363" s="1276"/>
      <c r="AA1363" s="1276"/>
      <c r="AB1363" s="1276"/>
      <c r="AC1363" s="1276"/>
      <c r="AD1363" s="1276"/>
      <c r="AE1363" s="1276"/>
      <c r="AF1363" s="1276"/>
      <c r="AG1363" s="1276"/>
      <c r="AH1363" s="1276"/>
      <c r="AI1363" s="1276"/>
      <c r="AJ1363" s="1276"/>
      <c r="AK1363" s="1276"/>
      <c r="AL1363" s="1276"/>
      <c r="AM1363" s="1276"/>
      <c r="AN1363" s="1276"/>
      <c r="AO1363" s="1276"/>
      <c r="AP1363" s="1276"/>
      <c r="AQ1363" s="1276"/>
      <c r="AR1363" s="1276"/>
      <c r="AS1363" s="1276"/>
    </row>
    <row r="1364" spans="1:45" s="1187" customFormat="1" ht="15.75" hidden="1">
      <c r="A1364" s="1225" t="s">
        <v>553</v>
      </c>
      <c r="B1364" s="1209" t="s">
        <v>42</v>
      </c>
      <c r="C1364" s="1210" t="e">
        <v>#DIV/0!</v>
      </c>
      <c r="D1364" s="1210" t="e">
        <v>#DIV/0!</v>
      </c>
      <c r="E1364" s="1230"/>
      <c r="F1364" s="1231"/>
      <c r="G1364" s="1231"/>
      <c r="H1364" s="1232"/>
      <c r="I1364" s="1227"/>
      <c r="J1364" s="1229" t="s">
        <v>42</v>
      </c>
      <c r="K1364" s="1229"/>
      <c r="L1364" s="1227"/>
      <c r="M1364" s="1227"/>
      <c r="N1364" s="1210" t="s">
        <v>42</v>
      </c>
      <c r="O1364" s="1210"/>
      <c r="P1364" s="1210">
        <v>0</v>
      </c>
      <c r="Q1364" s="1210">
        <v>0</v>
      </c>
      <c r="R1364" s="1210" t="s">
        <v>42</v>
      </c>
      <c r="S1364" s="1213"/>
      <c r="U1364" s="1276"/>
      <c r="V1364" s="1276"/>
      <c r="W1364" s="1276"/>
      <c r="X1364" s="1276"/>
      <c r="Y1364" s="1276"/>
      <c r="Z1364" s="1276"/>
      <c r="AA1364" s="1276"/>
      <c r="AB1364" s="1276"/>
      <c r="AC1364" s="1276"/>
      <c r="AD1364" s="1276"/>
      <c r="AE1364" s="1276"/>
      <c r="AF1364" s="1276"/>
      <c r="AG1364" s="1276"/>
      <c r="AH1364" s="1276"/>
      <c r="AI1364" s="1276"/>
      <c r="AJ1364" s="1276"/>
      <c r="AK1364" s="1276"/>
      <c r="AL1364" s="1276"/>
      <c r="AM1364" s="1276"/>
      <c r="AN1364" s="1276"/>
      <c r="AO1364" s="1276"/>
      <c r="AP1364" s="1276"/>
      <c r="AQ1364" s="1276"/>
      <c r="AR1364" s="1276"/>
      <c r="AS1364" s="1276"/>
    </row>
    <row r="1365" spans="1:45" s="1187" customFormat="1" ht="15.75" hidden="1">
      <c r="A1365" s="1225" t="s">
        <v>554</v>
      </c>
      <c r="B1365" s="1209" t="s">
        <v>42</v>
      </c>
      <c r="C1365" s="1210" t="s">
        <v>42</v>
      </c>
      <c r="D1365" s="1210" t="s">
        <v>42</v>
      </c>
      <c r="E1365" s="1215" t="s">
        <v>42</v>
      </c>
      <c r="F1365" s="1216" t="s">
        <v>42</v>
      </c>
      <c r="G1365" s="1216" t="s">
        <v>42</v>
      </c>
      <c r="H1365" s="1212" t="s">
        <v>42</v>
      </c>
      <c r="I1365" s="1210" t="s">
        <v>42</v>
      </c>
      <c r="J1365" s="1227"/>
      <c r="K1365" s="1229"/>
      <c r="L1365" s="1210" t="s">
        <v>42</v>
      </c>
      <c r="M1365" s="1210" t="s">
        <v>42</v>
      </c>
      <c r="N1365" s="1227"/>
      <c r="O1365" s="1210"/>
      <c r="P1365" s="1210" t="s">
        <v>42</v>
      </c>
      <c r="Q1365" s="1210" t="s">
        <v>42</v>
      </c>
      <c r="R1365" s="1210">
        <v>0</v>
      </c>
      <c r="S1365" s="1213"/>
      <c r="U1365" s="1276"/>
      <c r="V1365" s="1276"/>
      <c r="W1365" s="1276"/>
      <c r="X1365" s="1276"/>
      <c r="Y1365" s="1276"/>
      <c r="Z1365" s="1276"/>
      <c r="AA1365" s="1276"/>
      <c r="AB1365" s="1276"/>
      <c r="AC1365" s="1276"/>
      <c r="AD1365" s="1276"/>
      <c r="AE1365" s="1276"/>
      <c r="AF1365" s="1276"/>
      <c r="AG1365" s="1276"/>
      <c r="AH1365" s="1276"/>
      <c r="AI1365" s="1276"/>
      <c r="AJ1365" s="1276"/>
      <c r="AK1365" s="1276"/>
      <c r="AL1365" s="1276"/>
      <c r="AM1365" s="1276"/>
      <c r="AN1365" s="1276"/>
      <c r="AO1365" s="1276"/>
      <c r="AP1365" s="1276"/>
      <c r="AQ1365" s="1276"/>
      <c r="AR1365" s="1276"/>
      <c r="AS1365" s="1276"/>
    </row>
    <row r="1366" spans="1:45" s="1187" customFormat="1" ht="18.75" hidden="1">
      <c r="A1366" s="1226" t="s">
        <v>621</v>
      </c>
      <c r="B1366" s="1209"/>
      <c r="C1366" s="1227" t="e">
        <v>#DIV/0!</v>
      </c>
      <c r="D1366" s="1227" t="e">
        <v>#DIV/0!</v>
      </c>
      <c r="E1366" s="1215">
        <v>0</v>
      </c>
      <c r="F1366" s="1216">
        <v>0</v>
      </c>
      <c r="G1366" s="1216">
        <v>0</v>
      </c>
      <c r="H1366" s="1212">
        <v>0</v>
      </c>
      <c r="I1366" s="1210">
        <v>0</v>
      </c>
      <c r="J1366" s="1210">
        <v>0</v>
      </c>
      <c r="K1366" s="1210"/>
      <c r="L1366" s="1210">
        <v>0</v>
      </c>
      <c r="M1366" s="1210">
        <v>0</v>
      </c>
      <c r="N1366" s="1210">
        <v>0</v>
      </c>
      <c r="O1366" s="1210"/>
      <c r="P1366" s="1210">
        <v>0</v>
      </c>
      <c r="Q1366" s="1210">
        <v>0</v>
      </c>
      <c r="R1366" s="1210">
        <v>0</v>
      </c>
      <c r="S1366" s="1213"/>
      <c r="U1366" s="1276"/>
      <c r="V1366" s="1276"/>
      <c r="W1366" s="1276"/>
      <c r="X1366" s="1276"/>
      <c r="Y1366" s="1276"/>
      <c r="Z1366" s="1276"/>
      <c r="AA1366" s="1276"/>
      <c r="AB1366" s="1276"/>
      <c r="AC1366" s="1276"/>
      <c r="AD1366" s="1276"/>
      <c r="AE1366" s="1276"/>
      <c r="AF1366" s="1276"/>
      <c r="AG1366" s="1276"/>
      <c r="AH1366" s="1276"/>
      <c r="AI1366" s="1276"/>
      <c r="AJ1366" s="1276"/>
      <c r="AK1366" s="1276"/>
      <c r="AL1366" s="1276"/>
      <c r="AM1366" s="1276"/>
      <c r="AN1366" s="1276"/>
      <c r="AO1366" s="1276"/>
      <c r="AP1366" s="1276"/>
      <c r="AQ1366" s="1276"/>
      <c r="AR1366" s="1276"/>
      <c r="AS1366" s="1276"/>
    </row>
    <row r="1367" spans="1:45" s="1187" customFormat="1" ht="15.75" hidden="1">
      <c r="A1367" s="1225" t="s">
        <v>552</v>
      </c>
      <c r="B1367" s="1209" t="s">
        <v>42</v>
      </c>
      <c r="C1367" s="1210" t="e">
        <v>#DIV/0!</v>
      </c>
      <c r="D1367" s="1210" t="e">
        <v>#DIV/0!</v>
      </c>
      <c r="E1367" s="1230"/>
      <c r="F1367" s="1231"/>
      <c r="G1367" s="1231"/>
      <c r="H1367" s="1232"/>
      <c r="I1367" s="1227"/>
      <c r="J1367" s="1210" t="s">
        <v>42</v>
      </c>
      <c r="K1367" s="1210"/>
      <c r="L1367" s="1227"/>
      <c r="M1367" s="1227"/>
      <c r="N1367" s="1210" t="s">
        <v>42</v>
      </c>
      <c r="O1367" s="1210"/>
      <c r="P1367" s="1210">
        <v>0</v>
      </c>
      <c r="Q1367" s="1210">
        <v>0</v>
      </c>
      <c r="R1367" s="1210" t="s">
        <v>42</v>
      </c>
      <c r="S1367" s="1213"/>
      <c r="U1367" s="1276"/>
      <c r="V1367" s="1276"/>
      <c r="W1367" s="1276"/>
      <c r="X1367" s="1276"/>
      <c r="Y1367" s="1276"/>
      <c r="Z1367" s="1276"/>
      <c r="AA1367" s="1276"/>
      <c r="AB1367" s="1276"/>
      <c r="AC1367" s="1276"/>
      <c r="AD1367" s="1276"/>
      <c r="AE1367" s="1276"/>
      <c r="AF1367" s="1276"/>
      <c r="AG1367" s="1276"/>
      <c r="AH1367" s="1276"/>
      <c r="AI1367" s="1276"/>
      <c r="AJ1367" s="1276"/>
      <c r="AK1367" s="1276"/>
      <c r="AL1367" s="1276"/>
      <c r="AM1367" s="1276"/>
      <c r="AN1367" s="1276"/>
      <c r="AO1367" s="1276"/>
      <c r="AP1367" s="1276"/>
      <c r="AQ1367" s="1276"/>
      <c r="AR1367" s="1276"/>
      <c r="AS1367" s="1276"/>
    </row>
    <row r="1368" spans="1:45" s="1187" customFormat="1" ht="15.75" hidden="1">
      <c r="A1368" s="1225" t="s">
        <v>553</v>
      </c>
      <c r="B1368" s="1209" t="s">
        <v>42</v>
      </c>
      <c r="C1368" s="1210" t="e">
        <v>#DIV/0!</v>
      </c>
      <c r="D1368" s="1210" t="e">
        <v>#DIV/0!</v>
      </c>
      <c r="E1368" s="1230"/>
      <c r="F1368" s="1231"/>
      <c r="G1368" s="1231"/>
      <c r="H1368" s="1232"/>
      <c r="I1368" s="1227"/>
      <c r="J1368" s="1210" t="s">
        <v>42</v>
      </c>
      <c r="K1368" s="1210"/>
      <c r="L1368" s="1227"/>
      <c r="M1368" s="1227"/>
      <c r="N1368" s="1210" t="s">
        <v>42</v>
      </c>
      <c r="O1368" s="1210"/>
      <c r="P1368" s="1210">
        <v>0</v>
      </c>
      <c r="Q1368" s="1210">
        <v>0</v>
      </c>
      <c r="R1368" s="1210" t="s">
        <v>42</v>
      </c>
      <c r="S1368" s="1213"/>
      <c r="U1368" s="1276"/>
      <c r="V1368" s="1276"/>
      <c r="W1368" s="1276"/>
      <c r="X1368" s="1276"/>
      <c r="Y1368" s="1276"/>
      <c r="Z1368" s="1276"/>
      <c r="AA1368" s="1276"/>
      <c r="AB1368" s="1276"/>
      <c r="AC1368" s="1276"/>
      <c r="AD1368" s="1276"/>
      <c r="AE1368" s="1276"/>
      <c r="AF1368" s="1276"/>
      <c r="AG1368" s="1276"/>
      <c r="AH1368" s="1276"/>
      <c r="AI1368" s="1276"/>
      <c r="AJ1368" s="1276"/>
      <c r="AK1368" s="1276"/>
      <c r="AL1368" s="1276"/>
      <c r="AM1368" s="1276"/>
      <c r="AN1368" s="1276"/>
      <c r="AO1368" s="1276"/>
      <c r="AP1368" s="1276"/>
      <c r="AQ1368" s="1276"/>
      <c r="AR1368" s="1276"/>
      <c r="AS1368" s="1276"/>
    </row>
    <row r="1369" spans="1:45" s="1187" customFormat="1" ht="15.75" hidden="1">
      <c r="A1369" s="1225" t="s">
        <v>554</v>
      </c>
      <c r="B1369" s="1209" t="s">
        <v>42</v>
      </c>
      <c r="C1369" s="1210" t="s">
        <v>42</v>
      </c>
      <c r="D1369" s="1210" t="s">
        <v>42</v>
      </c>
      <c r="E1369" s="1215" t="s">
        <v>42</v>
      </c>
      <c r="F1369" s="1216" t="s">
        <v>42</v>
      </c>
      <c r="G1369" s="1216" t="s">
        <v>42</v>
      </c>
      <c r="H1369" s="1212" t="s">
        <v>42</v>
      </c>
      <c r="I1369" s="1210" t="s">
        <v>42</v>
      </c>
      <c r="J1369" s="1227"/>
      <c r="K1369" s="1210"/>
      <c r="L1369" s="1210" t="s">
        <v>42</v>
      </c>
      <c r="M1369" s="1210" t="s">
        <v>42</v>
      </c>
      <c r="N1369" s="1227"/>
      <c r="O1369" s="1210"/>
      <c r="P1369" s="1210" t="s">
        <v>42</v>
      </c>
      <c r="Q1369" s="1210" t="s">
        <v>42</v>
      </c>
      <c r="R1369" s="1210">
        <v>0</v>
      </c>
      <c r="S1369" s="1213"/>
      <c r="U1369" s="1276"/>
      <c r="V1369" s="1276"/>
      <c r="W1369" s="1276"/>
      <c r="X1369" s="1276"/>
      <c r="Y1369" s="1276"/>
      <c r="Z1369" s="1276"/>
      <c r="AA1369" s="1276"/>
      <c r="AB1369" s="1276"/>
      <c r="AC1369" s="1276"/>
      <c r="AD1369" s="1276"/>
      <c r="AE1369" s="1276"/>
      <c r="AF1369" s="1276"/>
      <c r="AG1369" s="1276"/>
      <c r="AH1369" s="1276"/>
      <c r="AI1369" s="1276"/>
      <c r="AJ1369" s="1276"/>
      <c r="AK1369" s="1276"/>
      <c r="AL1369" s="1276"/>
      <c r="AM1369" s="1276"/>
      <c r="AN1369" s="1276"/>
      <c r="AO1369" s="1276"/>
      <c r="AP1369" s="1276"/>
      <c r="AQ1369" s="1276"/>
      <c r="AR1369" s="1276"/>
      <c r="AS1369" s="1276"/>
    </row>
    <row r="1370" spans="1:45" s="1187" customFormat="1" ht="18.75" hidden="1">
      <c r="A1370" s="1226" t="s">
        <v>621</v>
      </c>
      <c r="B1370" s="1209"/>
      <c r="C1370" s="1227" t="e">
        <v>#DIV/0!</v>
      </c>
      <c r="D1370" s="1227" t="e">
        <v>#DIV/0!</v>
      </c>
      <c r="E1370" s="1215">
        <v>0</v>
      </c>
      <c r="F1370" s="1216">
        <v>0</v>
      </c>
      <c r="G1370" s="1216">
        <v>0</v>
      </c>
      <c r="H1370" s="1212">
        <v>0</v>
      </c>
      <c r="I1370" s="1210">
        <v>0</v>
      </c>
      <c r="J1370" s="1210">
        <v>0</v>
      </c>
      <c r="K1370" s="1210"/>
      <c r="L1370" s="1210">
        <v>0</v>
      </c>
      <c r="M1370" s="1210">
        <v>0</v>
      </c>
      <c r="N1370" s="1210">
        <v>0</v>
      </c>
      <c r="O1370" s="1210"/>
      <c r="P1370" s="1210">
        <v>0</v>
      </c>
      <c r="Q1370" s="1210">
        <v>0</v>
      </c>
      <c r="R1370" s="1210">
        <v>0</v>
      </c>
      <c r="S1370" s="1213"/>
      <c r="U1370" s="1276"/>
      <c r="V1370" s="1276"/>
      <c r="W1370" s="1276"/>
      <c r="X1370" s="1276"/>
      <c r="Y1370" s="1276"/>
      <c r="Z1370" s="1276"/>
      <c r="AA1370" s="1276"/>
      <c r="AB1370" s="1276"/>
      <c r="AC1370" s="1276"/>
      <c r="AD1370" s="1276"/>
      <c r="AE1370" s="1276"/>
      <c r="AF1370" s="1276"/>
      <c r="AG1370" s="1276"/>
      <c r="AH1370" s="1276"/>
      <c r="AI1370" s="1276"/>
      <c r="AJ1370" s="1276"/>
      <c r="AK1370" s="1276"/>
      <c r="AL1370" s="1276"/>
      <c r="AM1370" s="1276"/>
      <c r="AN1370" s="1276"/>
      <c r="AO1370" s="1276"/>
      <c r="AP1370" s="1276"/>
      <c r="AQ1370" s="1276"/>
      <c r="AR1370" s="1276"/>
      <c r="AS1370" s="1276"/>
    </row>
    <row r="1371" spans="1:45" s="1187" customFormat="1" ht="15.75" hidden="1">
      <c r="A1371" s="1225" t="s">
        <v>552</v>
      </c>
      <c r="B1371" s="1209" t="s">
        <v>42</v>
      </c>
      <c r="C1371" s="1210" t="e">
        <v>#DIV/0!</v>
      </c>
      <c r="D1371" s="1210" t="e">
        <v>#DIV/0!</v>
      </c>
      <c r="E1371" s="1230"/>
      <c r="F1371" s="1231"/>
      <c r="G1371" s="1231"/>
      <c r="H1371" s="1232"/>
      <c r="I1371" s="1227"/>
      <c r="J1371" s="1210" t="s">
        <v>42</v>
      </c>
      <c r="K1371" s="1210"/>
      <c r="L1371" s="1227"/>
      <c r="M1371" s="1227"/>
      <c r="N1371" s="1210" t="s">
        <v>42</v>
      </c>
      <c r="O1371" s="1210"/>
      <c r="P1371" s="1210">
        <v>0</v>
      </c>
      <c r="Q1371" s="1210">
        <v>0</v>
      </c>
      <c r="R1371" s="1210" t="s">
        <v>42</v>
      </c>
      <c r="S1371" s="1213"/>
      <c r="U1371" s="1276"/>
      <c r="V1371" s="1276"/>
      <c r="W1371" s="1276"/>
      <c r="X1371" s="1276"/>
      <c r="Y1371" s="1276"/>
      <c r="Z1371" s="1276"/>
      <c r="AA1371" s="1276"/>
      <c r="AB1371" s="1276"/>
      <c r="AC1371" s="1276"/>
      <c r="AD1371" s="1276"/>
      <c r="AE1371" s="1276"/>
      <c r="AF1371" s="1276"/>
      <c r="AG1371" s="1276"/>
      <c r="AH1371" s="1276"/>
      <c r="AI1371" s="1276"/>
      <c r="AJ1371" s="1276"/>
      <c r="AK1371" s="1276"/>
      <c r="AL1371" s="1276"/>
      <c r="AM1371" s="1276"/>
      <c r="AN1371" s="1276"/>
      <c r="AO1371" s="1276"/>
      <c r="AP1371" s="1276"/>
      <c r="AQ1371" s="1276"/>
      <c r="AR1371" s="1276"/>
      <c r="AS1371" s="1276"/>
    </row>
    <row r="1372" spans="1:45" s="1187" customFormat="1" ht="15.75" hidden="1">
      <c r="A1372" s="1225" t="s">
        <v>553</v>
      </c>
      <c r="B1372" s="1209" t="s">
        <v>42</v>
      </c>
      <c r="C1372" s="1210" t="e">
        <v>#DIV/0!</v>
      </c>
      <c r="D1372" s="1210" t="e">
        <v>#DIV/0!</v>
      </c>
      <c r="E1372" s="1230"/>
      <c r="F1372" s="1231"/>
      <c r="G1372" s="1231"/>
      <c r="H1372" s="1232"/>
      <c r="I1372" s="1227"/>
      <c r="J1372" s="1210" t="s">
        <v>42</v>
      </c>
      <c r="K1372" s="1210"/>
      <c r="L1372" s="1227"/>
      <c r="M1372" s="1227"/>
      <c r="N1372" s="1210" t="s">
        <v>42</v>
      </c>
      <c r="O1372" s="1210"/>
      <c r="P1372" s="1210">
        <v>0</v>
      </c>
      <c r="Q1372" s="1210">
        <v>0</v>
      </c>
      <c r="R1372" s="1210" t="s">
        <v>42</v>
      </c>
      <c r="S1372" s="1213"/>
      <c r="U1372" s="1276"/>
      <c r="V1372" s="1276"/>
      <c r="W1372" s="1276"/>
      <c r="X1372" s="1276"/>
      <c r="Y1372" s="1276"/>
      <c r="Z1372" s="1276"/>
      <c r="AA1372" s="1276"/>
      <c r="AB1372" s="1276"/>
      <c r="AC1372" s="1276"/>
      <c r="AD1372" s="1276"/>
      <c r="AE1372" s="1276"/>
      <c r="AF1372" s="1276"/>
      <c r="AG1372" s="1276"/>
      <c r="AH1372" s="1276"/>
      <c r="AI1372" s="1276"/>
      <c r="AJ1372" s="1276"/>
      <c r="AK1372" s="1276"/>
      <c r="AL1372" s="1276"/>
      <c r="AM1372" s="1276"/>
      <c r="AN1372" s="1276"/>
      <c r="AO1372" s="1276"/>
      <c r="AP1372" s="1276"/>
      <c r="AQ1372" s="1276"/>
      <c r="AR1372" s="1276"/>
      <c r="AS1372" s="1276"/>
    </row>
    <row r="1373" spans="1:45" s="1187" customFormat="1" ht="15.75" hidden="1">
      <c r="A1373" s="1225" t="s">
        <v>554</v>
      </c>
      <c r="B1373" s="1209" t="s">
        <v>42</v>
      </c>
      <c r="C1373" s="1210" t="s">
        <v>42</v>
      </c>
      <c r="D1373" s="1210" t="s">
        <v>42</v>
      </c>
      <c r="E1373" s="1215" t="s">
        <v>42</v>
      </c>
      <c r="F1373" s="1216" t="s">
        <v>42</v>
      </c>
      <c r="G1373" s="1216" t="s">
        <v>42</v>
      </c>
      <c r="H1373" s="1212" t="s">
        <v>42</v>
      </c>
      <c r="I1373" s="1210" t="s">
        <v>42</v>
      </c>
      <c r="J1373" s="1227"/>
      <c r="K1373" s="1210"/>
      <c r="L1373" s="1210" t="s">
        <v>42</v>
      </c>
      <c r="M1373" s="1210" t="s">
        <v>42</v>
      </c>
      <c r="N1373" s="1227"/>
      <c r="O1373" s="1210"/>
      <c r="P1373" s="1210" t="s">
        <v>42</v>
      </c>
      <c r="Q1373" s="1210" t="s">
        <v>42</v>
      </c>
      <c r="R1373" s="1210">
        <v>0</v>
      </c>
      <c r="S1373" s="1213"/>
      <c r="U1373" s="1276"/>
      <c r="V1373" s="1276"/>
      <c r="W1373" s="1276"/>
      <c r="X1373" s="1276"/>
      <c r="Y1373" s="1276"/>
      <c r="Z1373" s="1276"/>
      <c r="AA1373" s="1276"/>
      <c r="AB1373" s="1276"/>
      <c r="AC1373" s="1276"/>
      <c r="AD1373" s="1276"/>
      <c r="AE1373" s="1276"/>
      <c r="AF1373" s="1276"/>
      <c r="AG1373" s="1276"/>
      <c r="AH1373" s="1276"/>
      <c r="AI1373" s="1276"/>
      <c r="AJ1373" s="1276"/>
      <c r="AK1373" s="1276"/>
      <c r="AL1373" s="1276"/>
      <c r="AM1373" s="1276"/>
      <c r="AN1373" s="1276"/>
      <c r="AO1373" s="1276"/>
      <c r="AP1373" s="1276"/>
      <c r="AQ1373" s="1276"/>
      <c r="AR1373" s="1276"/>
      <c r="AS1373" s="1276"/>
    </row>
    <row r="1374" spans="1:45" s="1187" customFormat="1" ht="18.75" hidden="1">
      <c r="A1374" s="1226" t="s">
        <v>621</v>
      </c>
      <c r="B1374" s="1209"/>
      <c r="C1374" s="1227" t="e">
        <v>#DIV/0!</v>
      </c>
      <c r="D1374" s="1227" t="e">
        <v>#DIV/0!</v>
      </c>
      <c r="E1374" s="1215">
        <v>0</v>
      </c>
      <c r="F1374" s="1216">
        <v>0</v>
      </c>
      <c r="G1374" s="1216">
        <v>0</v>
      </c>
      <c r="H1374" s="1212">
        <v>0</v>
      </c>
      <c r="I1374" s="1210">
        <v>0</v>
      </c>
      <c r="J1374" s="1210">
        <v>0</v>
      </c>
      <c r="K1374" s="1210"/>
      <c r="L1374" s="1210">
        <v>0</v>
      </c>
      <c r="M1374" s="1210">
        <v>0</v>
      </c>
      <c r="N1374" s="1210">
        <v>0</v>
      </c>
      <c r="O1374" s="1210"/>
      <c r="P1374" s="1210">
        <v>0</v>
      </c>
      <c r="Q1374" s="1210">
        <v>0</v>
      </c>
      <c r="R1374" s="1210">
        <v>0</v>
      </c>
      <c r="S1374" s="1213"/>
      <c r="U1374" s="1276"/>
      <c r="V1374" s="1276"/>
      <c r="W1374" s="1276"/>
      <c r="X1374" s="1276"/>
      <c r="Y1374" s="1276"/>
      <c r="Z1374" s="1276"/>
      <c r="AA1374" s="1276"/>
      <c r="AB1374" s="1276"/>
      <c r="AC1374" s="1276"/>
      <c r="AD1374" s="1276"/>
      <c r="AE1374" s="1276"/>
      <c r="AF1374" s="1276"/>
      <c r="AG1374" s="1276"/>
      <c r="AH1374" s="1276"/>
      <c r="AI1374" s="1276"/>
      <c r="AJ1374" s="1276"/>
      <c r="AK1374" s="1276"/>
      <c r="AL1374" s="1276"/>
      <c r="AM1374" s="1276"/>
      <c r="AN1374" s="1276"/>
      <c r="AO1374" s="1276"/>
      <c r="AP1374" s="1276"/>
      <c r="AQ1374" s="1276"/>
      <c r="AR1374" s="1276"/>
      <c r="AS1374" s="1276"/>
    </row>
    <row r="1375" spans="1:45" s="1187" customFormat="1" ht="15.75" hidden="1">
      <c r="A1375" s="1225" t="s">
        <v>552</v>
      </c>
      <c r="B1375" s="1209" t="s">
        <v>42</v>
      </c>
      <c r="C1375" s="1210" t="e">
        <v>#DIV/0!</v>
      </c>
      <c r="D1375" s="1210" t="e">
        <v>#DIV/0!</v>
      </c>
      <c r="E1375" s="1230"/>
      <c r="F1375" s="1231"/>
      <c r="G1375" s="1231"/>
      <c r="H1375" s="1232"/>
      <c r="I1375" s="1227"/>
      <c r="J1375" s="1210" t="s">
        <v>42</v>
      </c>
      <c r="K1375" s="1210"/>
      <c r="L1375" s="1227"/>
      <c r="M1375" s="1227"/>
      <c r="N1375" s="1210" t="s">
        <v>42</v>
      </c>
      <c r="O1375" s="1210"/>
      <c r="P1375" s="1210">
        <v>0</v>
      </c>
      <c r="Q1375" s="1210">
        <v>0</v>
      </c>
      <c r="R1375" s="1210" t="s">
        <v>42</v>
      </c>
      <c r="S1375" s="1213"/>
      <c r="U1375" s="1276"/>
      <c r="V1375" s="1276"/>
      <c r="W1375" s="1276"/>
      <c r="X1375" s="1276"/>
      <c r="Y1375" s="1276"/>
      <c r="Z1375" s="1276"/>
      <c r="AA1375" s="1276"/>
      <c r="AB1375" s="1276"/>
      <c r="AC1375" s="1276"/>
      <c r="AD1375" s="1276"/>
      <c r="AE1375" s="1276"/>
      <c r="AF1375" s="1276"/>
      <c r="AG1375" s="1276"/>
      <c r="AH1375" s="1276"/>
      <c r="AI1375" s="1276"/>
      <c r="AJ1375" s="1276"/>
      <c r="AK1375" s="1276"/>
      <c r="AL1375" s="1276"/>
      <c r="AM1375" s="1276"/>
      <c r="AN1375" s="1276"/>
      <c r="AO1375" s="1276"/>
      <c r="AP1375" s="1276"/>
      <c r="AQ1375" s="1276"/>
      <c r="AR1375" s="1276"/>
      <c r="AS1375" s="1276"/>
    </row>
    <row r="1376" spans="1:45" s="1187" customFormat="1" ht="15.75" hidden="1">
      <c r="A1376" s="1225" t="s">
        <v>553</v>
      </c>
      <c r="B1376" s="1209" t="s">
        <v>42</v>
      </c>
      <c r="C1376" s="1210" t="e">
        <v>#DIV/0!</v>
      </c>
      <c r="D1376" s="1210" t="e">
        <v>#DIV/0!</v>
      </c>
      <c r="E1376" s="1230"/>
      <c r="F1376" s="1231"/>
      <c r="G1376" s="1231"/>
      <c r="H1376" s="1232"/>
      <c r="I1376" s="1227"/>
      <c r="J1376" s="1210" t="s">
        <v>42</v>
      </c>
      <c r="K1376" s="1210"/>
      <c r="L1376" s="1227"/>
      <c r="M1376" s="1227"/>
      <c r="N1376" s="1210" t="s">
        <v>42</v>
      </c>
      <c r="O1376" s="1210"/>
      <c r="P1376" s="1210">
        <v>0</v>
      </c>
      <c r="Q1376" s="1210">
        <v>0</v>
      </c>
      <c r="R1376" s="1210" t="s">
        <v>42</v>
      </c>
      <c r="S1376" s="1213"/>
      <c r="U1376" s="1276"/>
      <c r="V1376" s="1276"/>
      <c r="W1376" s="1276"/>
      <c r="X1376" s="1276"/>
      <c r="Y1376" s="1276"/>
      <c r="Z1376" s="1276"/>
      <c r="AA1376" s="1276"/>
      <c r="AB1376" s="1276"/>
      <c r="AC1376" s="1276"/>
      <c r="AD1376" s="1276"/>
      <c r="AE1376" s="1276"/>
      <c r="AF1376" s="1276"/>
      <c r="AG1376" s="1276"/>
      <c r="AH1376" s="1276"/>
      <c r="AI1376" s="1276"/>
      <c r="AJ1376" s="1276"/>
      <c r="AK1376" s="1276"/>
      <c r="AL1376" s="1276"/>
      <c r="AM1376" s="1276"/>
      <c r="AN1376" s="1276"/>
      <c r="AO1376" s="1276"/>
      <c r="AP1376" s="1276"/>
      <c r="AQ1376" s="1276"/>
      <c r="AR1376" s="1276"/>
      <c r="AS1376" s="1276"/>
    </row>
    <row r="1377" spans="1:45" s="1187" customFormat="1" ht="15.75" hidden="1">
      <c r="A1377" s="1225" t="s">
        <v>554</v>
      </c>
      <c r="B1377" s="1209" t="s">
        <v>42</v>
      </c>
      <c r="C1377" s="1210" t="s">
        <v>42</v>
      </c>
      <c r="D1377" s="1210" t="s">
        <v>42</v>
      </c>
      <c r="E1377" s="1215" t="s">
        <v>42</v>
      </c>
      <c r="F1377" s="1216" t="s">
        <v>42</v>
      </c>
      <c r="G1377" s="1216" t="s">
        <v>42</v>
      </c>
      <c r="H1377" s="1212" t="s">
        <v>42</v>
      </c>
      <c r="I1377" s="1210" t="s">
        <v>42</v>
      </c>
      <c r="J1377" s="1227"/>
      <c r="K1377" s="1210"/>
      <c r="L1377" s="1210" t="s">
        <v>42</v>
      </c>
      <c r="M1377" s="1210" t="s">
        <v>42</v>
      </c>
      <c r="N1377" s="1227"/>
      <c r="O1377" s="1210"/>
      <c r="P1377" s="1210" t="s">
        <v>42</v>
      </c>
      <c r="Q1377" s="1210" t="s">
        <v>42</v>
      </c>
      <c r="R1377" s="1210">
        <v>0</v>
      </c>
      <c r="S1377" s="1213"/>
      <c r="U1377" s="1276"/>
      <c r="V1377" s="1276"/>
      <c r="W1377" s="1276"/>
      <c r="X1377" s="1276"/>
      <c r="Y1377" s="1276"/>
      <c r="Z1377" s="1276"/>
      <c r="AA1377" s="1276"/>
      <c r="AB1377" s="1276"/>
      <c r="AC1377" s="1276"/>
      <c r="AD1377" s="1276"/>
      <c r="AE1377" s="1276"/>
      <c r="AF1377" s="1276"/>
      <c r="AG1377" s="1276"/>
      <c r="AH1377" s="1276"/>
      <c r="AI1377" s="1276"/>
      <c r="AJ1377" s="1276"/>
      <c r="AK1377" s="1276"/>
      <c r="AL1377" s="1276"/>
      <c r="AM1377" s="1276"/>
      <c r="AN1377" s="1276"/>
      <c r="AO1377" s="1276"/>
      <c r="AP1377" s="1276"/>
      <c r="AQ1377" s="1276"/>
      <c r="AR1377" s="1276"/>
      <c r="AS1377" s="1276"/>
    </row>
    <row r="1378" spans="1:45" s="1187" customFormat="1" ht="18.75" hidden="1">
      <c r="A1378" s="1226" t="s">
        <v>621</v>
      </c>
      <c r="B1378" s="1209"/>
      <c r="C1378" s="1227" t="e">
        <v>#DIV/0!</v>
      </c>
      <c r="D1378" s="1227" t="e">
        <v>#DIV/0!</v>
      </c>
      <c r="E1378" s="1215">
        <v>0</v>
      </c>
      <c r="F1378" s="1216">
        <v>0</v>
      </c>
      <c r="G1378" s="1216">
        <v>0</v>
      </c>
      <c r="H1378" s="1212">
        <v>0</v>
      </c>
      <c r="I1378" s="1210">
        <v>0</v>
      </c>
      <c r="J1378" s="1210">
        <v>0</v>
      </c>
      <c r="K1378" s="1210"/>
      <c r="L1378" s="1210">
        <v>0</v>
      </c>
      <c r="M1378" s="1210">
        <v>0</v>
      </c>
      <c r="N1378" s="1210">
        <v>0</v>
      </c>
      <c r="O1378" s="1210"/>
      <c r="P1378" s="1210">
        <v>0</v>
      </c>
      <c r="Q1378" s="1210">
        <v>0</v>
      </c>
      <c r="R1378" s="1210">
        <v>0</v>
      </c>
      <c r="S1378" s="1213"/>
      <c r="U1378" s="1276"/>
      <c r="V1378" s="1276"/>
      <c r="W1378" s="1276"/>
      <c r="X1378" s="1276"/>
      <c r="Y1378" s="1276"/>
      <c r="Z1378" s="1276"/>
      <c r="AA1378" s="1276"/>
      <c r="AB1378" s="1276"/>
      <c r="AC1378" s="1276"/>
      <c r="AD1378" s="1276"/>
      <c r="AE1378" s="1276"/>
      <c r="AF1378" s="1276"/>
      <c r="AG1378" s="1276"/>
      <c r="AH1378" s="1276"/>
      <c r="AI1378" s="1276"/>
      <c r="AJ1378" s="1276"/>
      <c r="AK1378" s="1276"/>
      <c r="AL1378" s="1276"/>
      <c r="AM1378" s="1276"/>
      <c r="AN1378" s="1276"/>
      <c r="AO1378" s="1276"/>
      <c r="AP1378" s="1276"/>
      <c r="AQ1378" s="1276"/>
      <c r="AR1378" s="1276"/>
      <c r="AS1378" s="1276"/>
    </row>
    <row r="1379" spans="1:45" s="1187" customFormat="1" ht="15.75" hidden="1">
      <c r="A1379" s="1225" t="s">
        <v>552</v>
      </c>
      <c r="B1379" s="1209" t="s">
        <v>42</v>
      </c>
      <c r="C1379" s="1210" t="e">
        <v>#DIV/0!</v>
      </c>
      <c r="D1379" s="1210" t="e">
        <v>#DIV/0!</v>
      </c>
      <c r="E1379" s="1230"/>
      <c r="F1379" s="1231"/>
      <c r="G1379" s="1231"/>
      <c r="H1379" s="1232"/>
      <c r="I1379" s="1227"/>
      <c r="J1379" s="1210" t="s">
        <v>42</v>
      </c>
      <c r="K1379" s="1210"/>
      <c r="L1379" s="1227"/>
      <c r="M1379" s="1227"/>
      <c r="N1379" s="1210" t="s">
        <v>42</v>
      </c>
      <c r="O1379" s="1210"/>
      <c r="P1379" s="1210">
        <v>0</v>
      </c>
      <c r="Q1379" s="1210">
        <v>0</v>
      </c>
      <c r="R1379" s="1210" t="s">
        <v>42</v>
      </c>
      <c r="S1379" s="1213"/>
      <c r="U1379" s="1276"/>
      <c r="V1379" s="1276"/>
      <c r="W1379" s="1276"/>
      <c r="X1379" s="1276"/>
      <c r="Y1379" s="1276"/>
      <c r="Z1379" s="1276"/>
      <c r="AA1379" s="1276"/>
      <c r="AB1379" s="1276"/>
      <c r="AC1379" s="1276"/>
      <c r="AD1379" s="1276"/>
      <c r="AE1379" s="1276"/>
      <c r="AF1379" s="1276"/>
      <c r="AG1379" s="1276"/>
      <c r="AH1379" s="1276"/>
      <c r="AI1379" s="1276"/>
      <c r="AJ1379" s="1276"/>
      <c r="AK1379" s="1276"/>
      <c r="AL1379" s="1276"/>
      <c r="AM1379" s="1276"/>
      <c r="AN1379" s="1276"/>
      <c r="AO1379" s="1276"/>
      <c r="AP1379" s="1276"/>
      <c r="AQ1379" s="1276"/>
      <c r="AR1379" s="1276"/>
      <c r="AS1379" s="1276"/>
    </row>
    <row r="1380" spans="1:45" s="1187" customFormat="1" ht="15.75" hidden="1">
      <c r="A1380" s="1225" t="s">
        <v>553</v>
      </c>
      <c r="B1380" s="1209" t="s">
        <v>42</v>
      </c>
      <c r="C1380" s="1210" t="e">
        <v>#DIV/0!</v>
      </c>
      <c r="D1380" s="1210" t="e">
        <v>#DIV/0!</v>
      </c>
      <c r="E1380" s="1230"/>
      <c r="F1380" s="1231"/>
      <c r="G1380" s="1231"/>
      <c r="H1380" s="1232"/>
      <c r="I1380" s="1227"/>
      <c r="J1380" s="1210" t="s">
        <v>42</v>
      </c>
      <c r="K1380" s="1210"/>
      <c r="L1380" s="1227"/>
      <c r="M1380" s="1227"/>
      <c r="N1380" s="1210" t="s">
        <v>42</v>
      </c>
      <c r="O1380" s="1210"/>
      <c r="P1380" s="1210">
        <v>0</v>
      </c>
      <c r="Q1380" s="1210">
        <v>0</v>
      </c>
      <c r="R1380" s="1210" t="s">
        <v>42</v>
      </c>
      <c r="S1380" s="1213"/>
      <c r="U1380" s="1276"/>
      <c r="V1380" s="1276"/>
      <c r="W1380" s="1276"/>
      <c r="X1380" s="1276"/>
      <c r="Y1380" s="1276"/>
      <c r="Z1380" s="1276"/>
      <c r="AA1380" s="1276"/>
      <c r="AB1380" s="1276"/>
      <c r="AC1380" s="1276"/>
      <c r="AD1380" s="1276"/>
      <c r="AE1380" s="1276"/>
      <c r="AF1380" s="1276"/>
      <c r="AG1380" s="1276"/>
      <c r="AH1380" s="1276"/>
      <c r="AI1380" s="1276"/>
      <c r="AJ1380" s="1276"/>
      <c r="AK1380" s="1276"/>
      <c r="AL1380" s="1276"/>
      <c r="AM1380" s="1276"/>
      <c r="AN1380" s="1276"/>
      <c r="AO1380" s="1276"/>
      <c r="AP1380" s="1276"/>
      <c r="AQ1380" s="1276"/>
      <c r="AR1380" s="1276"/>
      <c r="AS1380" s="1276"/>
    </row>
    <row r="1381" spans="1:45" s="1187" customFormat="1" ht="15.75" hidden="1">
      <c r="A1381" s="1225" t="s">
        <v>554</v>
      </c>
      <c r="B1381" s="1209" t="s">
        <v>42</v>
      </c>
      <c r="C1381" s="1210" t="s">
        <v>42</v>
      </c>
      <c r="D1381" s="1210" t="s">
        <v>42</v>
      </c>
      <c r="E1381" s="1215" t="s">
        <v>42</v>
      </c>
      <c r="F1381" s="1216" t="s">
        <v>42</v>
      </c>
      <c r="G1381" s="1216" t="s">
        <v>42</v>
      </c>
      <c r="H1381" s="1212" t="s">
        <v>42</v>
      </c>
      <c r="I1381" s="1210" t="s">
        <v>42</v>
      </c>
      <c r="J1381" s="1227"/>
      <c r="K1381" s="1210"/>
      <c r="L1381" s="1210" t="s">
        <v>42</v>
      </c>
      <c r="M1381" s="1210" t="s">
        <v>42</v>
      </c>
      <c r="N1381" s="1227"/>
      <c r="O1381" s="1210"/>
      <c r="P1381" s="1210" t="s">
        <v>42</v>
      </c>
      <c r="Q1381" s="1210" t="s">
        <v>42</v>
      </c>
      <c r="R1381" s="1210">
        <v>0</v>
      </c>
      <c r="S1381" s="1213"/>
      <c r="U1381" s="1276"/>
      <c r="V1381" s="1276"/>
      <c r="W1381" s="1276"/>
      <c r="X1381" s="1276"/>
      <c r="Y1381" s="1276"/>
      <c r="Z1381" s="1276"/>
      <c r="AA1381" s="1276"/>
      <c r="AB1381" s="1276"/>
      <c r="AC1381" s="1276"/>
      <c r="AD1381" s="1276"/>
      <c r="AE1381" s="1276"/>
      <c r="AF1381" s="1276"/>
      <c r="AG1381" s="1276"/>
      <c r="AH1381" s="1276"/>
      <c r="AI1381" s="1276"/>
      <c r="AJ1381" s="1276"/>
      <c r="AK1381" s="1276"/>
      <c r="AL1381" s="1276"/>
      <c r="AM1381" s="1276"/>
      <c r="AN1381" s="1276"/>
      <c r="AO1381" s="1276"/>
      <c r="AP1381" s="1276"/>
      <c r="AQ1381" s="1276"/>
      <c r="AR1381" s="1276"/>
      <c r="AS1381" s="1276"/>
    </row>
    <row r="1382" spans="1:45" s="1187" customFormat="1" ht="18.75" hidden="1">
      <c r="A1382" s="1226" t="s">
        <v>621</v>
      </c>
      <c r="B1382" s="1209"/>
      <c r="C1382" s="1227" t="e">
        <v>#DIV/0!</v>
      </c>
      <c r="D1382" s="1227" t="e">
        <v>#DIV/0!</v>
      </c>
      <c r="E1382" s="1215">
        <v>0</v>
      </c>
      <c r="F1382" s="1216">
        <v>0</v>
      </c>
      <c r="G1382" s="1216">
        <v>0</v>
      </c>
      <c r="H1382" s="1212">
        <v>0</v>
      </c>
      <c r="I1382" s="1210">
        <v>0</v>
      </c>
      <c r="J1382" s="1210">
        <v>0</v>
      </c>
      <c r="K1382" s="1210"/>
      <c r="L1382" s="1210">
        <v>0</v>
      </c>
      <c r="M1382" s="1210">
        <v>0</v>
      </c>
      <c r="N1382" s="1210">
        <v>0</v>
      </c>
      <c r="O1382" s="1210"/>
      <c r="P1382" s="1210">
        <v>0</v>
      </c>
      <c r="Q1382" s="1210">
        <v>0</v>
      </c>
      <c r="R1382" s="1210">
        <v>0</v>
      </c>
      <c r="S1382" s="1213"/>
      <c r="U1382" s="1276"/>
      <c r="V1382" s="1276"/>
      <c r="W1382" s="1276"/>
      <c r="X1382" s="1276"/>
      <c r="Y1382" s="1276"/>
      <c r="Z1382" s="1276"/>
      <c r="AA1382" s="1276"/>
      <c r="AB1382" s="1276"/>
      <c r="AC1382" s="1276"/>
      <c r="AD1382" s="1276"/>
      <c r="AE1382" s="1276"/>
      <c r="AF1382" s="1276"/>
      <c r="AG1382" s="1276"/>
      <c r="AH1382" s="1276"/>
      <c r="AI1382" s="1276"/>
      <c r="AJ1382" s="1276"/>
      <c r="AK1382" s="1276"/>
      <c r="AL1382" s="1276"/>
      <c r="AM1382" s="1276"/>
      <c r="AN1382" s="1276"/>
      <c r="AO1382" s="1276"/>
      <c r="AP1382" s="1276"/>
      <c r="AQ1382" s="1276"/>
      <c r="AR1382" s="1276"/>
      <c r="AS1382" s="1276"/>
    </row>
    <row r="1383" spans="1:45" s="1187" customFormat="1" ht="15.75" hidden="1">
      <c r="A1383" s="1225" t="s">
        <v>552</v>
      </c>
      <c r="B1383" s="1209" t="s">
        <v>42</v>
      </c>
      <c r="C1383" s="1210" t="e">
        <v>#DIV/0!</v>
      </c>
      <c r="D1383" s="1210" t="e">
        <v>#DIV/0!</v>
      </c>
      <c r="E1383" s="1230"/>
      <c r="F1383" s="1231"/>
      <c r="G1383" s="1231"/>
      <c r="H1383" s="1232"/>
      <c r="I1383" s="1227"/>
      <c r="J1383" s="1210" t="s">
        <v>42</v>
      </c>
      <c r="K1383" s="1210"/>
      <c r="L1383" s="1227"/>
      <c r="M1383" s="1227"/>
      <c r="N1383" s="1210" t="s">
        <v>42</v>
      </c>
      <c r="O1383" s="1210"/>
      <c r="P1383" s="1210">
        <v>0</v>
      </c>
      <c r="Q1383" s="1210">
        <v>0</v>
      </c>
      <c r="R1383" s="1210" t="s">
        <v>42</v>
      </c>
      <c r="S1383" s="1213"/>
      <c r="U1383" s="1276"/>
      <c r="V1383" s="1276"/>
      <c r="W1383" s="1276"/>
      <c r="X1383" s="1276"/>
      <c r="Y1383" s="1276"/>
      <c r="Z1383" s="1276"/>
      <c r="AA1383" s="1276"/>
      <c r="AB1383" s="1276"/>
      <c r="AC1383" s="1276"/>
      <c r="AD1383" s="1276"/>
      <c r="AE1383" s="1276"/>
      <c r="AF1383" s="1276"/>
      <c r="AG1383" s="1276"/>
      <c r="AH1383" s="1276"/>
      <c r="AI1383" s="1276"/>
      <c r="AJ1383" s="1276"/>
      <c r="AK1383" s="1276"/>
      <c r="AL1383" s="1276"/>
      <c r="AM1383" s="1276"/>
      <c r="AN1383" s="1276"/>
      <c r="AO1383" s="1276"/>
      <c r="AP1383" s="1276"/>
      <c r="AQ1383" s="1276"/>
      <c r="AR1383" s="1276"/>
      <c r="AS1383" s="1276"/>
    </row>
    <row r="1384" spans="1:45" s="1187" customFormat="1" ht="15.75" hidden="1">
      <c r="A1384" s="1225" t="s">
        <v>553</v>
      </c>
      <c r="B1384" s="1209" t="s">
        <v>42</v>
      </c>
      <c r="C1384" s="1210" t="e">
        <v>#DIV/0!</v>
      </c>
      <c r="D1384" s="1210" t="e">
        <v>#DIV/0!</v>
      </c>
      <c r="E1384" s="1230"/>
      <c r="F1384" s="1231"/>
      <c r="G1384" s="1231"/>
      <c r="H1384" s="1232"/>
      <c r="I1384" s="1227"/>
      <c r="J1384" s="1210" t="s">
        <v>42</v>
      </c>
      <c r="K1384" s="1210"/>
      <c r="L1384" s="1227"/>
      <c r="M1384" s="1227"/>
      <c r="N1384" s="1210" t="s">
        <v>42</v>
      </c>
      <c r="O1384" s="1210"/>
      <c r="P1384" s="1210">
        <v>0</v>
      </c>
      <c r="Q1384" s="1210">
        <v>0</v>
      </c>
      <c r="R1384" s="1210" t="s">
        <v>42</v>
      </c>
      <c r="S1384" s="1213"/>
      <c r="U1384" s="1276"/>
      <c r="V1384" s="1276"/>
      <c r="W1384" s="1276"/>
      <c r="X1384" s="1276"/>
      <c r="Y1384" s="1276"/>
      <c r="Z1384" s="1276"/>
      <c r="AA1384" s="1276"/>
      <c r="AB1384" s="1276"/>
      <c r="AC1384" s="1276"/>
      <c r="AD1384" s="1276"/>
      <c r="AE1384" s="1276"/>
      <c r="AF1384" s="1276"/>
      <c r="AG1384" s="1276"/>
      <c r="AH1384" s="1276"/>
      <c r="AI1384" s="1276"/>
      <c r="AJ1384" s="1276"/>
      <c r="AK1384" s="1276"/>
      <c r="AL1384" s="1276"/>
      <c r="AM1384" s="1276"/>
      <c r="AN1384" s="1276"/>
      <c r="AO1384" s="1276"/>
      <c r="AP1384" s="1276"/>
      <c r="AQ1384" s="1276"/>
      <c r="AR1384" s="1276"/>
      <c r="AS1384" s="1276"/>
    </row>
    <row r="1385" spans="1:45" s="1187" customFormat="1" ht="15.75" hidden="1">
      <c r="A1385" s="1225" t="s">
        <v>554</v>
      </c>
      <c r="B1385" s="1209" t="s">
        <v>42</v>
      </c>
      <c r="C1385" s="1210" t="s">
        <v>42</v>
      </c>
      <c r="D1385" s="1210" t="s">
        <v>42</v>
      </c>
      <c r="E1385" s="1215" t="s">
        <v>42</v>
      </c>
      <c r="F1385" s="1216" t="s">
        <v>42</v>
      </c>
      <c r="G1385" s="1216" t="s">
        <v>42</v>
      </c>
      <c r="H1385" s="1212" t="s">
        <v>42</v>
      </c>
      <c r="I1385" s="1210" t="s">
        <v>42</v>
      </c>
      <c r="J1385" s="1227"/>
      <c r="K1385" s="1210"/>
      <c r="L1385" s="1210" t="s">
        <v>42</v>
      </c>
      <c r="M1385" s="1210" t="s">
        <v>42</v>
      </c>
      <c r="N1385" s="1227"/>
      <c r="O1385" s="1210"/>
      <c r="P1385" s="1210" t="s">
        <v>42</v>
      </c>
      <c r="Q1385" s="1210" t="s">
        <v>42</v>
      </c>
      <c r="R1385" s="1210">
        <v>0</v>
      </c>
      <c r="S1385" s="1213"/>
      <c r="U1385" s="1276"/>
      <c r="V1385" s="1276"/>
      <c r="W1385" s="1276"/>
      <c r="X1385" s="1276"/>
      <c r="Y1385" s="1276"/>
      <c r="Z1385" s="1276"/>
      <c r="AA1385" s="1276"/>
      <c r="AB1385" s="1276"/>
      <c r="AC1385" s="1276"/>
      <c r="AD1385" s="1276"/>
      <c r="AE1385" s="1276"/>
      <c r="AF1385" s="1276"/>
      <c r="AG1385" s="1276"/>
      <c r="AH1385" s="1276"/>
      <c r="AI1385" s="1276"/>
      <c r="AJ1385" s="1276"/>
      <c r="AK1385" s="1276"/>
      <c r="AL1385" s="1276"/>
      <c r="AM1385" s="1276"/>
      <c r="AN1385" s="1276"/>
      <c r="AO1385" s="1276"/>
      <c r="AP1385" s="1276"/>
      <c r="AQ1385" s="1276"/>
      <c r="AR1385" s="1276"/>
      <c r="AS1385" s="1276"/>
    </row>
    <row r="1386" spans="1:45" s="1187" customFormat="1" ht="18.75" hidden="1">
      <c r="A1386" s="1226" t="s">
        <v>621</v>
      </c>
      <c r="B1386" s="1209"/>
      <c r="C1386" s="1227" t="e">
        <v>#DIV/0!</v>
      </c>
      <c r="D1386" s="1227" t="e">
        <v>#DIV/0!</v>
      </c>
      <c r="E1386" s="1215">
        <v>0</v>
      </c>
      <c r="F1386" s="1216">
        <v>0</v>
      </c>
      <c r="G1386" s="1216">
        <v>0</v>
      </c>
      <c r="H1386" s="1212">
        <v>0</v>
      </c>
      <c r="I1386" s="1210">
        <v>0</v>
      </c>
      <c r="J1386" s="1210">
        <v>0</v>
      </c>
      <c r="K1386" s="1210"/>
      <c r="L1386" s="1210">
        <v>0</v>
      </c>
      <c r="M1386" s="1210">
        <v>0</v>
      </c>
      <c r="N1386" s="1210">
        <v>0</v>
      </c>
      <c r="O1386" s="1210"/>
      <c r="P1386" s="1210">
        <v>0</v>
      </c>
      <c r="Q1386" s="1210">
        <v>0</v>
      </c>
      <c r="R1386" s="1210">
        <v>0</v>
      </c>
      <c r="S1386" s="1213"/>
      <c r="U1386" s="1276"/>
      <c r="V1386" s="1276"/>
      <c r="W1386" s="1276"/>
      <c r="X1386" s="1276"/>
      <c r="Y1386" s="1276"/>
      <c r="Z1386" s="1276"/>
      <c r="AA1386" s="1276"/>
      <c r="AB1386" s="1276"/>
      <c r="AC1386" s="1276"/>
      <c r="AD1386" s="1276"/>
      <c r="AE1386" s="1276"/>
      <c r="AF1386" s="1276"/>
      <c r="AG1386" s="1276"/>
      <c r="AH1386" s="1276"/>
      <c r="AI1386" s="1276"/>
      <c r="AJ1386" s="1276"/>
      <c r="AK1386" s="1276"/>
      <c r="AL1386" s="1276"/>
      <c r="AM1386" s="1276"/>
      <c r="AN1386" s="1276"/>
      <c r="AO1386" s="1276"/>
      <c r="AP1386" s="1276"/>
      <c r="AQ1386" s="1276"/>
      <c r="AR1386" s="1276"/>
      <c r="AS1386" s="1276"/>
    </row>
    <row r="1387" spans="1:45" s="1187" customFormat="1" ht="15.75" hidden="1">
      <c r="A1387" s="1225" t="s">
        <v>552</v>
      </c>
      <c r="B1387" s="1209" t="s">
        <v>42</v>
      </c>
      <c r="C1387" s="1210" t="e">
        <v>#DIV/0!</v>
      </c>
      <c r="D1387" s="1210" t="e">
        <v>#DIV/0!</v>
      </c>
      <c r="E1387" s="1230"/>
      <c r="F1387" s="1231"/>
      <c r="G1387" s="1231"/>
      <c r="H1387" s="1232"/>
      <c r="I1387" s="1227"/>
      <c r="J1387" s="1210" t="s">
        <v>42</v>
      </c>
      <c r="K1387" s="1210"/>
      <c r="L1387" s="1227"/>
      <c r="M1387" s="1227"/>
      <c r="N1387" s="1210" t="s">
        <v>42</v>
      </c>
      <c r="O1387" s="1210"/>
      <c r="P1387" s="1210">
        <v>0</v>
      </c>
      <c r="Q1387" s="1210">
        <v>0</v>
      </c>
      <c r="R1387" s="1210" t="s">
        <v>42</v>
      </c>
      <c r="S1387" s="1213"/>
      <c r="U1387" s="1276"/>
      <c r="V1387" s="1276"/>
      <c r="W1387" s="1276"/>
      <c r="X1387" s="1276"/>
      <c r="Y1387" s="1276"/>
      <c r="Z1387" s="1276"/>
      <c r="AA1387" s="1276"/>
      <c r="AB1387" s="1276"/>
      <c r="AC1387" s="1276"/>
      <c r="AD1387" s="1276"/>
      <c r="AE1387" s="1276"/>
      <c r="AF1387" s="1276"/>
      <c r="AG1387" s="1276"/>
      <c r="AH1387" s="1276"/>
      <c r="AI1387" s="1276"/>
      <c r="AJ1387" s="1276"/>
      <c r="AK1387" s="1276"/>
      <c r="AL1387" s="1276"/>
      <c r="AM1387" s="1276"/>
      <c r="AN1387" s="1276"/>
      <c r="AO1387" s="1276"/>
      <c r="AP1387" s="1276"/>
      <c r="AQ1387" s="1276"/>
      <c r="AR1387" s="1276"/>
      <c r="AS1387" s="1276"/>
    </row>
    <row r="1388" spans="1:45" s="1187" customFormat="1" ht="15.75" hidden="1">
      <c r="A1388" s="1225" t="s">
        <v>553</v>
      </c>
      <c r="B1388" s="1209" t="s">
        <v>42</v>
      </c>
      <c r="C1388" s="1210" t="e">
        <v>#DIV/0!</v>
      </c>
      <c r="D1388" s="1210" t="e">
        <v>#DIV/0!</v>
      </c>
      <c r="E1388" s="1230"/>
      <c r="F1388" s="1231"/>
      <c r="G1388" s="1231"/>
      <c r="H1388" s="1232"/>
      <c r="I1388" s="1227"/>
      <c r="J1388" s="1210" t="s">
        <v>42</v>
      </c>
      <c r="K1388" s="1210"/>
      <c r="L1388" s="1227"/>
      <c r="M1388" s="1227"/>
      <c r="N1388" s="1210" t="s">
        <v>42</v>
      </c>
      <c r="O1388" s="1210"/>
      <c r="P1388" s="1210">
        <v>0</v>
      </c>
      <c r="Q1388" s="1210">
        <v>0</v>
      </c>
      <c r="R1388" s="1210" t="s">
        <v>42</v>
      </c>
      <c r="S1388" s="1213"/>
      <c r="U1388" s="1276"/>
      <c r="V1388" s="1276"/>
      <c r="W1388" s="1276"/>
      <c r="X1388" s="1276"/>
      <c r="Y1388" s="1276"/>
      <c r="Z1388" s="1276"/>
      <c r="AA1388" s="1276"/>
      <c r="AB1388" s="1276"/>
      <c r="AC1388" s="1276"/>
      <c r="AD1388" s="1276"/>
      <c r="AE1388" s="1276"/>
      <c r="AF1388" s="1276"/>
      <c r="AG1388" s="1276"/>
      <c r="AH1388" s="1276"/>
      <c r="AI1388" s="1276"/>
      <c r="AJ1388" s="1276"/>
      <c r="AK1388" s="1276"/>
      <c r="AL1388" s="1276"/>
      <c r="AM1388" s="1276"/>
      <c r="AN1388" s="1276"/>
      <c r="AO1388" s="1276"/>
      <c r="AP1388" s="1276"/>
      <c r="AQ1388" s="1276"/>
      <c r="AR1388" s="1276"/>
      <c r="AS1388" s="1276"/>
    </row>
    <row r="1389" spans="1:45" s="1187" customFormat="1" ht="15.75" hidden="1" thickBot="1">
      <c r="A1389" s="1241" t="s">
        <v>554</v>
      </c>
      <c r="B1389" s="1242" t="s">
        <v>42</v>
      </c>
      <c r="C1389" s="1243" t="s">
        <v>42</v>
      </c>
      <c r="D1389" s="1243" t="s">
        <v>42</v>
      </c>
      <c r="E1389" s="1244" t="s">
        <v>42</v>
      </c>
      <c r="F1389" s="1245" t="s">
        <v>42</v>
      </c>
      <c r="G1389" s="1245" t="s">
        <v>42</v>
      </c>
      <c r="H1389" s="1246" t="s">
        <v>42</v>
      </c>
      <c r="I1389" s="1243" t="s">
        <v>42</v>
      </c>
      <c r="J1389" s="1247"/>
      <c r="K1389" s="1243"/>
      <c r="L1389" s="1243" t="s">
        <v>42</v>
      </c>
      <c r="M1389" s="1243" t="s">
        <v>42</v>
      </c>
      <c r="N1389" s="1247"/>
      <c r="O1389" s="1243"/>
      <c r="P1389" s="1243" t="s">
        <v>42</v>
      </c>
      <c r="Q1389" s="1243" t="s">
        <v>42</v>
      </c>
      <c r="R1389" s="1243">
        <v>0</v>
      </c>
      <c r="S1389" s="1248"/>
      <c r="U1389" s="1276"/>
      <c r="V1389" s="1276"/>
      <c r="W1389" s="1276"/>
      <c r="X1389" s="1276"/>
      <c r="Y1389" s="1276"/>
      <c r="Z1389" s="1276"/>
      <c r="AA1389" s="1276"/>
      <c r="AB1389" s="1276"/>
      <c r="AC1389" s="1276"/>
      <c r="AD1389" s="1276"/>
      <c r="AE1389" s="1276"/>
      <c r="AF1389" s="1276"/>
      <c r="AG1389" s="1276"/>
      <c r="AH1389" s="1276"/>
      <c r="AI1389" s="1276"/>
      <c r="AJ1389" s="1276"/>
      <c r="AK1389" s="1276"/>
      <c r="AL1389" s="1276"/>
      <c r="AM1389" s="1276"/>
      <c r="AN1389" s="1276"/>
      <c r="AO1389" s="1276"/>
      <c r="AP1389" s="1276"/>
      <c r="AQ1389" s="1276"/>
      <c r="AR1389" s="1276"/>
      <c r="AS1389" s="1276"/>
    </row>
    <row r="1390" spans="1:45" s="1187" customFormat="1" ht="47.25">
      <c r="A1390" s="1218" t="s">
        <v>578</v>
      </c>
      <c r="B1390" s="1202" t="s">
        <v>42</v>
      </c>
      <c r="C1390" s="1203"/>
      <c r="D1390" s="1203"/>
      <c r="E1390" s="1204"/>
      <c r="F1390" s="1205"/>
      <c r="G1390" s="1205"/>
      <c r="H1390" s="1206"/>
      <c r="I1390" s="1205"/>
      <c r="J1390" s="1205"/>
      <c r="K1390" s="1205"/>
      <c r="L1390" s="1205"/>
      <c r="M1390" s="1205"/>
      <c r="N1390" s="1205"/>
      <c r="O1390" s="1205"/>
      <c r="P1390" s="1205"/>
      <c r="Q1390" s="1205"/>
      <c r="R1390" s="1205"/>
      <c r="S1390" s="1207"/>
      <c r="U1390" s="1276"/>
      <c r="V1390" s="1276"/>
      <c r="W1390" s="1276"/>
      <c r="X1390" s="1276"/>
      <c r="Y1390" s="1276"/>
      <c r="Z1390" s="1276"/>
      <c r="AA1390" s="1276"/>
      <c r="AB1390" s="1276"/>
      <c r="AC1390" s="1276"/>
      <c r="AD1390" s="1276"/>
      <c r="AE1390" s="1276"/>
      <c r="AF1390" s="1276"/>
      <c r="AG1390" s="1276"/>
      <c r="AH1390" s="1276"/>
      <c r="AI1390" s="1276"/>
      <c r="AJ1390" s="1276"/>
      <c r="AK1390" s="1276"/>
      <c r="AL1390" s="1276"/>
      <c r="AM1390" s="1276"/>
      <c r="AN1390" s="1276"/>
      <c r="AO1390" s="1276"/>
      <c r="AP1390" s="1276"/>
      <c r="AQ1390" s="1276"/>
      <c r="AR1390" s="1276"/>
      <c r="AS1390" s="1276"/>
    </row>
    <row r="1391" spans="1:19" s="1187" customFormat="1" ht="15">
      <c r="A1391" s="1225" t="s">
        <v>552</v>
      </c>
      <c r="B1391" s="1209" t="s">
        <v>42</v>
      </c>
      <c r="C1391" s="1210"/>
      <c r="D1391" s="1210"/>
      <c r="E1391" s="1211"/>
      <c r="F1391" s="1210"/>
      <c r="G1391" s="1210"/>
      <c r="H1391" s="1212"/>
      <c r="I1391" s="1210"/>
      <c r="J1391" s="1210" t="s">
        <v>42</v>
      </c>
      <c r="K1391" s="1210"/>
      <c r="L1391" s="1210"/>
      <c r="M1391" s="1210"/>
      <c r="N1391" s="1210" t="s">
        <v>42</v>
      </c>
      <c r="O1391" s="1210"/>
      <c r="P1391" s="1210"/>
      <c r="Q1391" s="1210"/>
      <c r="R1391" s="1210" t="s">
        <v>42</v>
      </c>
      <c r="S1391" s="1213"/>
    </row>
    <row r="1392" spans="1:19" s="1187" customFormat="1" ht="15">
      <c r="A1392" s="1225" t="s">
        <v>553</v>
      </c>
      <c r="B1392" s="1209" t="s">
        <v>42</v>
      </c>
      <c r="C1392" s="1210"/>
      <c r="D1392" s="1210"/>
      <c r="E1392" s="1211"/>
      <c r="F1392" s="1210"/>
      <c r="G1392" s="1210"/>
      <c r="H1392" s="1212"/>
      <c r="I1392" s="1210"/>
      <c r="J1392" s="1210" t="s">
        <v>42</v>
      </c>
      <c r="K1392" s="1210"/>
      <c r="L1392" s="1210"/>
      <c r="M1392" s="1210"/>
      <c r="N1392" s="1210" t="s">
        <v>42</v>
      </c>
      <c r="O1392" s="1210"/>
      <c r="P1392" s="1210"/>
      <c r="Q1392" s="1210"/>
      <c r="R1392" s="1210" t="s">
        <v>42</v>
      </c>
      <c r="S1392" s="1213"/>
    </row>
    <row r="1393" spans="1:19" s="1187" customFormat="1" ht="15.75" thickBot="1">
      <c r="A1393" s="1241" t="s">
        <v>554</v>
      </c>
      <c r="B1393" s="1242" t="s">
        <v>42</v>
      </c>
      <c r="C1393" s="1243" t="s">
        <v>42</v>
      </c>
      <c r="D1393" s="1243" t="s">
        <v>42</v>
      </c>
      <c r="E1393" s="1244" t="s">
        <v>42</v>
      </c>
      <c r="F1393" s="1245" t="s">
        <v>42</v>
      </c>
      <c r="G1393" s="1245" t="s">
        <v>42</v>
      </c>
      <c r="H1393" s="1246" t="s">
        <v>42</v>
      </c>
      <c r="I1393" s="1243" t="s">
        <v>42</v>
      </c>
      <c r="J1393" s="1243"/>
      <c r="K1393" s="1243"/>
      <c r="L1393" s="1243" t="s">
        <v>42</v>
      </c>
      <c r="M1393" s="1243" t="s">
        <v>42</v>
      </c>
      <c r="N1393" s="1243"/>
      <c r="O1393" s="1243"/>
      <c r="P1393" s="1243" t="s">
        <v>42</v>
      </c>
      <c r="Q1393" s="1243" t="s">
        <v>42</v>
      </c>
      <c r="R1393" s="1243"/>
      <c r="S1393" s="1248"/>
    </row>
    <row r="1394" spans="1:19" s="1187" customFormat="1" ht="15.75">
      <c r="A1394" s="1218" t="s">
        <v>579</v>
      </c>
      <c r="B1394" s="1219" t="s">
        <v>42</v>
      </c>
      <c r="C1394" s="1220"/>
      <c r="D1394" s="1220"/>
      <c r="E1394" s="1221"/>
      <c r="F1394" s="1222"/>
      <c r="G1394" s="1222"/>
      <c r="H1394" s="1223"/>
      <c r="I1394" s="1222"/>
      <c r="J1394" s="1222"/>
      <c r="K1394" s="1222"/>
      <c r="L1394" s="1222"/>
      <c r="M1394" s="1222"/>
      <c r="N1394" s="1222"/>
      <c r="O1394" s="1222"/>
      <c r="P1394" s="1222"/>
      <c r="Q1394" s="1222"/>
      <c r="R1394" s="1222"/>
      <c r="S1394" s="1224"/>
    </row>
    <row r="1395" spans="1:19" s="1187" customFormat="1" ht="15">
      <c r="A1395" s="1225" t="s">
        <v>552</v>
      </c>
      <c r="B1395" s="1209" t="s">
        <v>42</v>
      </c>
      <c r="C1395" s="1210"/>
      <c r="D1395" s="1210"/>
      <c r="E1395" s="1211"/>
      <c r="F1395" s="1210"/>
      <c r="G1395" s="1210"/>
      <c r="H1395" s="1212"/>
      <c r="I1395" s="1210"/>
      <c r="J1395" s="1210" t="s">
        <v>42</v>
      </c>
      <c r="K1395" s="1210"/>
      <c r="L1395" s="1210"/>
      <c r="M1395" s="1210"/>
      <c r="N1395" s="1210" t="s">
        <v>42</v>
      </c>
      <c r="O1395" s="1210"/>
      <c r="P1395" s="1210"/>
      <c r="Q1395" s="1210"/>
      <c r="R1395" s="1210" t="s">
        <v>42</v>
      </c>
      <c r="S1395" s="1213"/>
    </row>
    <row r="1396" spans="1:19" s="1187" customFormat="1" ht="15">
      <c r="A1396" s="1225" t="s">
        <v>553</v>
      </c>
      <c r="B1396" s="1209" t="s">
        <v>42</v>
      </c>
      <c r="C1396" s="1210"/>
      <c r="D1396" s="1210"/>
      <c r="E1396" s="1211"/>
      <c r="F1396" s="1210"/>
      <c r="G1396" s="1210"/>
      <c r="H1396" s="1212"/>
      <c r="I1396" s="1210"/>
      <c r="J1396" s="1210" t="s">
        <v>42</v>
      </c>
      <c r="K1396" s="1210"/>
      <c r="L1396" s="1210"/>
      <c r="M1396" s="1210"/>
      <c r="N1396" s="1210" t="s">
        <v>42</v>
      </c>
      <c r="O1396" s="1210"/>
      <c r="P1396" s="1210"/>
      <c r="Q1396" s="1210"/>
      <c r="R1396" s="1210" t="s">
        <v>42</v>
      </c>
      <c r="S1396" s="1213"/>
    </row>
    <row r="1397" spans="1:19" s="1187" customFormat="1" ht="15">
      <c r="A1397" s="1225" t="s">
        <v>554</v>
      </c>
      <c r="B1397" s="1209" t="s">
        <v>42</v>
      </c>
      <c r="C1397" s="1210" t="s">
        <v>42</v>
      </c>
      <c r="D1397" s="1210" t="s">
        <v>42</v>
      </c>
      <c r="E1397" s="1215" t="s">
        <v>42</v>
      </c>
      <c r="F1397" s="1216" t="s">
        <v>42</v>
      </c>
      <c r="G1397" s="1216" t="s">
        <v>42</v>
      </c>
      <c r="H1397" s="1212" t="s">
        <v>42</v>
      </c>
      <c r="I1397" s="1210" t="s">
        <v>42</v>
      </c>
      <c r="J1397" s="1210">
        <v>0</v>
      </c>
      <c r="K1397" s="1210"/>
      <c r="L1397" s="1210" t="s">
        <v>42</v>
      </c>
      <c r="M1397" s="1210" t="s">
        <v>42</v>
      </c>
      <c r="N1397" s="1210"/>
      <c r="O1397" s="1210"/>
      <c r="P1397" s="1210" t="s">
        <v>42</v>
      </c>
      <c r="Q1397" s="1210" t="s">
        <v>42</v>
      </c>
      <c r="R1397" s="1210"/>
      <c r="S1397" s="1213"/>
    </row>
    <row r="1398" spans="1:19" s="1187" customFormat="1" ht="18">
      <c r="A1398" s="1226" t="s">
        <v>621</v>
      </c>
      <c r="B1398" s="1209"/>
      <c r="C1398" s="1227"/>
      <c r="D1398" s="1227"/>
      <c r="E1398" s="1215"/>
      <c r="F1398" s="1216"/>
      <c r="G1398" s="1216"/>
      <c r="H1398" s="1228"/>
      <c r="I1398" s="1229"/>
      <c r="J1398" s="1229"/>
      <c r="K1398" s="1229"/>
      <c r="L1398" s="1210"/>
      <c r="M1398" s="1210"/>
      <c r="N1398" s="1210"/>
      <c r="O1398" s="1210"/>
      <c r="P1398" s="1210"/>
      <c r="Q1398" s="1210"/>
      <c r="R1398" s="1210"/>
      <c r="S1398" s="1213"/>
    </row>
    <row r="1399" spans="1:19" s="1187" customFormat="1" ht="15">
      <c r="A1399" s="1225" t="s">
        <v>552</v>
      </c>
      <c r="B1399" s="1209" t="s">
        <v>42</v>
      </c>
      <c r="C1399" s="1210"/>
      <c r="D1399" s="1210"/>
      <c r="E1399" s="1230"/>
      <c r="F1399" s="1231"/>
      <c r="G1399" s="1231"/>
      <c r="H1399" s="1232"/>
      <c r="I1399" s="1227"/>
      <c r="J1399" s="1229" t="s">
        <v>42</v>
      </c>
      <c r="K1399" s="1229"/>
      <c r="L1399" s="1227"/>
      <c r="M1399" s="1227"/>
      <c r="N1399" s="1210" t="s">
        <v>42</v>
      </c>
      <c r="O1399" s="1210"/>
      <c r="P1399" s="1210"/>
      <c r="Q1399" s="1210"/>
      <c r="R1399" s="1210" t="s">
        <v>42</v>
      </c>
      <c r="S1399" s="1213"/>
    </row>
    <row r="1400" spans="1:19" s="1187" customFormat="1" ht="15">
      <c r="A1400" s="1225" t="s">
        <v>553</v>
      </c>
      <c r="B1400" s="1209" t="s">
        <v>42</v>
      </c>
      <c r="C1400" s="1210"/>
      <c r="D1400" s="1210"/>
      <c r="E1400" s="1230"/>
      <c r="F1400" s="1231"/>
      <c r="G1400" s="1231"/>
      <c r="H1400" s="1232"/>
      <c r="I1400" s="1227"/>
      <c r="J1400" s="1229" t="s">
        <v>42</v>
      </c>
      <c r="K1400" s="1229"/>
      <c r="L1400" s="1227"/>
      <c r="M1400" s="1227"/>
      <c r="N1400" s="1210" t="s">
        <v>42</v>
      </c>
      <c r="O1400" s="1210"/>
      <c r="P1400" s="1210"/>
      <c r="Q1400" s="1210"/>
      <c r="R1400" s="1210" t="s">
        <v>42</v>
      </c>
      <c r="S1400" s="1213"/>
    </row>
    <row r="1401" spans="1:19" s="1187" customFormat="1" ht="15">
      <c r="A1401" s="1225" t="s">
        <v>554</v>
      </c>
      <c r="B1401" s="1209" t="s">
        <v>42</v>
      </c>
      <c r="C1401" s="1210" t="s">
        <v>42</v>
      </c>
      <c r="D1401" s="1210" t="s">
        <v>42</v>
      </c>
      <c r="E1401" s="1215" t="s">
        <v>42</v>
      </c>
      <c r="F1401" s="1216" t="s">
        <v>42</v>
      </c>
      <c r="G1401" s="1216" t="s">
        <v>42</v>
      </c>
      <c r="H1401" s="1212" t="s">
        <v>42</v>
      </c>
      <c r="I1401" s="1210" t="s">
        <v>42</v>
      </c>
      <c r="J1401" s="1227"/>
      <c r="K1401" s="1229"/>
      <c r="L1401" s="1210" t="s">
        <v>42</v>
      </c>
      <c r="M1401" s="1210" t="s">
        <v>42</v>
      </c>
      <c r="N1401" s="1227"/>
      <c r="O1401" s="1210"/>
      <c r="P1401" s="1210" t="s">
        <v>42</v>
      </c>
      <c r="Q1401" s="1210" t="s">
        <v>42</v>
      </c>
      <c r="R1401" s="1210"/>
      <c r="S1401" s="1213"/>
    </row>
    <row r="1402" spans="1:19" s="1187" customFormat="1" ht="18" hidden="1">
      <c r="A1402" s="1226" t="s">
        <v>621</v>
      </c>
      <c r="B1402" s="1209"/>
      <c r="C1402" s="1227" t="e">
        <v>#DIV/0!</v>
      </c>
      <c r="D1402" s="1227" t="e">
        <v>#DIV/0!</v>
      </c>
      <c r="E1402" s="1215">
        <v>0</v>
      </c>
      <c r="F1402" s="1216">
        <v>0</v>
      </c>
      <c r="G1402" s="1216">
        <v>0</v>
      </c>
      <c r="H1402" s="1212">
        <v>0</v>
      </c>
      <c r="I1402" s="1210">
        <v>0</v>
      </c>
      <c r="J1402" s="1210">
        <v>0</v>
      </c>
      <c r="K1402" s="1210"/>
      <c r="L1402" s="1210">
        <v>0</v>
      </c>
      <c r="M1402" s="1210">
        <v>0</v>
      </c>
      <c r="N1402" s="1210">
        <v>0</v>
      </c>
      <c r="O1402" s="1210"/>
      <c r="P1402" s="1210">
        <v>0</v>
      </c>
      <c r="Q1402" s="1210">
        <v>0</v>
      </c>
      <c r="R1402" s="1210">
        <v>0</v>
      </c>
      <c r="S1402" s="1213"/>
    </row>
    <row r="1403" spans="1:19" s="1187" customFormat="1" ht="15" hidden="1">
      <c r="A1403" s="1225" t="s">
        <v>552</v>
      </c>
      <c r="B1403" s="1209" t="s">
        <v>42</v>
      </c>
      <c r="C1403" s="1210" t="e">
        <v>#DIV/0!</v>
      </c>
      <c r="D1403" s="1210" t="e">
        <v>#DIV/0!</v>
      </c>
      <c r="E1403" s="1230"/>
      <c r="F1403" s="1231"/>
      <c r="G1403" s="1231"/>
      <c r="H1403" s="1232"/>
      <c r="I1403" s="1227"/>
      <c r="J1403" s="1210" t="s">
        <v>42</v>
      </c>
      <c r="K1403" s="1210"/>
      <c r="L1403" s="1227"/>
      <c r="M1403" s="1227"/>
      <c r="N1403" s="1210" t="s">
        <v>42</v>
      </c>
      <c r="O1403" s="1210"/>
      <c r="P1403" s="1210">
        <v>0</v>
      </c>
      <c r="Q1403" s="1210">
        <v>0</v>
      </c>
      <c r="R1403" s="1210" t="s">
        <v>42</v>
      </c>
      <c r="S1403" s="1213"/>
    </row>
    <row r="1404" spans="1:19" s="1187" customFormat="1" ht="15" hidden="1">
      <c r="A1404" s="1225" t="s">
        <v>553</v>
      </c>
      <c r="B1404" s="1209" t="s">
        <v>42</v>
      </c>
      <c r="C1404" s="1210" t="e">
        <v>#DIV/0!</v>
      </c>
      <c r="D1404" s="1210" t="e">
        <v>#DIV/0!</v>
      </c>
      <c r="E1404" s="1230"/>
      <c r="F1404" s="1231"/>
      <c r="G1404" s="1231"/>
      <c r="H1404" s="1232"/>
      <c r="I1404" s="1227"/>
      <c r="J1404" s="1210" t="s">
        <v>42</v>
      </c>
      <c r="K1404" s="1210"/>
      <c r="L1404" s="1227"/>
      <c r="M1404" s="1227"/>
      <c r="N1404" s="1210" t="s">
        <v>42</v>
      </c>
      <c r="O1404" s="1210"/>
      <c r="P1404" s="1210">
        <v>0</v>
      </c>
      <c r="Q1404" s="1210">
        <v>0</v>
      </c>
      <c r="R1404" s="1210" t="s">
        <v>42</v>
      </c>
      <c r="S1404" s="1213"/>
    </row>
    <row r="1405" spans="1:19" s="1187" customFormat="1" ht="15" hidden="1">
      <c r="A1405" s="1225" t="s">
        <v>554</v>
      </c>
      <c r="B1405" s="1209" t="s">
        <v>42</v>
      </c>
      <c r="C1405" s="1210" t="s">
        <v>42</v>
      </c>
      <c r="D1405" s="1210" t="s">
        <v>42</v>
      </c>
      <c r="E1405" s="1215" t="s">
        <v>42</v>
      </c>
      <c r="F1405" s="1216" t="s">
        <v>42</v>
      </c>
      <c r="G1405" s="1216" t="s">
        <v>42</v>
      </c>
      <c r="H1405" s="1212" t="s">
        <v>42</v>
      </c>
      <c r="I1405" s="1210" t="s">
        <v>42</v>
      </c>
      <c r="J1405" s="1227"/>
      <c r="K1405" s="1210"/>
      <c r="L1405" s="1210" t="s">
        <v>42</v>
      </c>
      <c r="M1405" s="1210" t="s">
        <v>42</v>
      </c>
      <c r="N1405" s="1227"/>
      <c r="O1405" s="1210"/>
      <c r="P1405" s="1210" t="s">
        <v>42</v>
      </c>
      <c r="Q1405" s="1210" t="s">
        <v>42</v>
      </c>
      <c r="R1405" s="1210">
        <v>0</v>
      </c>
      <c r="S1405" s="1213"/>
    </row>
    <row r="1406" spans="1:19" s="1187" customFormat="1" ht="18" hidden="1">
      <c r="A1406" s="1226" t="s">
        <v>621</v>
      </c>
      <c r="B1406" s="1209"/>
      <c r="C1406" s="1227" t="e">
        <v>#DIV/0!</v>
      </c>
      <c r="D1406" s="1227" t="e">
        <v>#DIV/0!</v>
      </c>
      <c r="E1406" s="1215">
        <v>0</v>
      </c>
      <c r="F1406" s="1216">
        <v>0</v>
      </c>
      <c r="G1406" s="1216">
        <v>0</v>
      </c>
      <c r="H1406" s="1212">
        <v>0</v>
      </c>
      <c r="I1406" s="1210">
        <v>0</v>
      </c>
      <c r="J1406" s="1210">
        <v>0</v>
      </c>
      <c r="K1406" s="1210"/>
      <c r="L1406" s="1210">
        <v>0</v>
      </c>
      <c r="M1406" s="1210">
        <v>0</v>
      </c>
      <c r="N1406" s="1210">
        <v>0</v>
      </c>
      <c r="O1406" s="1210"/>
      <c r="P1406" s="1210">
        <v>0</v>
      </c>
      <c r="Q1406" s="1210">
        <v>0</v>
      </c>
      <c r="R1406" s="1210">
        <v>0</v>
      </c>
      <c r="S1406" s="1213"/>
    </row>
    <row r="1407" spans="1:19" s="1187" customFormat="1" ht="15" hidden="1">
      <c r="A1407" s="1225" t="s">
        <v>552</v>
      </c>
      <c r="B1407" s="1209" t="s">
        <v>42</v>
      </c>
      <c r="C1407" s="1210" t="e">
        <v>#DIV/0!</v>
      </c>
      <c r="D1407" s="1210" t="e">
        <v>#DIV/0!</v>
      </c>
      <c r="E1407" s="1230"/>
      <c r="F1407" s="1231"/>
      <c r="G1407" s="1231"/>
      <c r="H1407" s="1232"/>
      <c r="I1407" s="1227"/>
      <c r="J1407" s="1210" t="s">
        <v>42</v>
      </c>
      <c r="K1407" s="1210"/>
      <c r="L1407" s="1227"/>
      <c r="M1407" s="1227"/>
      <c r="N1407" s="1210" t="s">
        <v>42</v>
      </c>
      <c r="O1407" s="1210"/>
      <c r="P1407" s="1210">
        <v>0</v>
      </c>
      <c r="Q1407" s="1210">
        <v>0</v>
      </c>
      <c r="R1407" s="1210" t="s">
        <v>42</v>
      </c>
      <c r="S1407" s="1213"/>
    </row>
    <row r="1408" spans="1:19" s="1187" customFormat="1" ht="15" hidden="1">
      <c r="A1408" s="1225" t="s">
        <v>553</v>
      </c>
      <c r="B1408" s="1209" t="s">
        <v>42</v>
      </c>
      <c r="C1408" s="1210" t="e">
        <v>#DIV/0!</v>
      </c>
      <c r="D1408" s="1210" t="e">
        <v>#DIV/0!</v>
      </c>
      <c r="E1408" s="1230"/>
      <c r="F1408" s="1231"/>
      <c r="G1408" s="1231"/>
      <c r="H1408" s="1232"/>
      <c r="I1408" s="1227"/>
      <c r="J1408" s="1210" t="s">
        <v>42</v>
      </c>
      <c r="K1408" s="1210"/>
      <c r="L1408" s="1227"/>
      <c r="M1408" s="1227"/>
      <c r="N1408" s="1210" t="s">
        <v>42</v>
      </c>
      <c r="O1408" s="1210"/>
      <c r="P1408" s="1210">
        <v>0</v>
      </c>
      <c r="Q1408" s="1210">
        <v>0</v>
      </c>
      <c r="R1408" s="1210" t="s">
        <v>42</v>
      </c>
      <c r="S1408" s="1213"/>
    </row>
    <row r="1409" spans="1:19" s="1187" customFormat="1" ht="15" hidden="1">
      <c r="A1409" s="1225" t="s">
        <v>554</v>
      </c>
      <c r="B1409" s="1209" t="s">
        <v>42</v>
      </c>
      <c r="C1409" s="1210" t="s">
        <v>42</v>
      </c>
      <c r="D1409" s="1210" t="s">
        <v>42</v>
      </c>
      <c r="E1409" s="1215" t="s">
        <v>42</v>
      </c>
      <c r="F1409" s="1216" t="s">
        <v>42</v>
      </c>
      <c r="G1409" s="1216" t="s">
        <v>42</v>
      </c>
      <c r="H1409" s="1212" t="s">
        <v>42</v>
      </c>
      <c r="I1409" s="1210" t="s">
        <v>42</v>
      </c>
      <c r="J1409" s="1227"/>
      <c r="K1409" s="1210"/>
      <c r="L1409" s="1210" t="s">
        <v>42</v>
      </c>
      <c r="M1409" s="1210" t="s">
        <v>42</v>
      </c>
      <c r="N1409" s="1227"/>
      <c r="O1409" s="1210"/>
      <c r="P1409" s="1210" t="s">
        <v>42</v>
      </c>
      <c r="Q1409" s="1210" t="s">
        <v>42</v>
      </c>
      <c r="R1409" s="1210">
        <v>0</v>
      </c>
      <c r="S1409" s="1213"/>
    </row>
    <row r="1410" spans="1:19" s="1187" customFormat="1" ht="18" hidden="1">
      <c r="A1410" s="1226" t="s">
        <v>621</v>
      </c>
      <c r="B1410" s="1209"/>
      <c r="C1410" s="1227" t="e">
        <v>#DIV/0!</v>
      </c>
      <c r="D1410" s="1227" t="e">
        <v>#DIV/0!</v>
      </c>
      <c r="E1410" s="1215">
        <v>0</v>
      </c>
      <c r="F1410" s="1216">
        <v>0</v>
      </c>
      <c r="G1410" s="1216">
        <v>0</v>
      </c>
      <c r="H1410" s="1212">
        <v>0</v>
      </c>
      <c r="I1410" s="1210">
        <v>0</v>
      </c>
      <c r="J1410" s="1210">
        <v>0</v>
      </c>
      <c r="K1410" s="1210"/>
      <c r="L1410" s="1210">
        <v>0</v>
      </c>
      <c r="M1410" s="1210">
        <v>0</v>
      </c>
      <c r="N1410" s="1210">
        <v>0</v>
      </c>
      <c r="O1410" s="1210"/>
      <c r="P1410" s="1210">
        <v>0</v>
      </c>
      <c r="Q1410" s="1210">
        <v>0</v>
      </c>
      <c r="R1410" s="1210">
        <v>0</v>
      </c>
      <c r="S1410" s="1213"/>
    </row>
    <row r="1411" spans="1:19" s="1187" customFormat="1" ht="15" hidden="1">
      <c r="A1411" s="1225" t="s">
        <v>552</v>
      </c>
      <c r="B1411" s="1209" t="s">
        <v>42</v>
      </c>
      <c r="C1411" s="1210" t="e">
        <v>#DIV/0!</v>
      </c>
      <c r="D1411" s="1210" t="e">
        <v>#DIV/0!</v>
      </c>
      <c r="E1411" s="1230"/>
      <c r="F1411" s="1231"/>
      <c r="G1411" s="1231"/>
      <c r="H1411" s="1232"/>
      <c r="I1411" s="1227"/>
      <c r="J1411" s="1210" t="s">
        <v>42</v>
      </c>
      <c r="K1411" s="1210"/>
      <c r="L1411" s="1227"/>
      <c r="M1411" s="1227"/>
      <c r="N1411" s="1210" t="s">
        <v>42</v>
      </c>
      <c r="O1411" s="1210"/>
      <c r="P1411" s="1210">
        <v>0</v>
      </c>
      <c r="Q1411" s="1210">
        <v>0</v>
      </c>
      <c r="R1411" s="1210" t="s">
        <v>42</v>
      </c>
      <c r="S1411" s="1213"/>
    </row>
    <row r="1412" spans="1:19" s="1187" customFormat="1" ht="15" hidden="1">
      <c r="A1412" s="1225" t="s">
        <v>553</v>
      </c>
      <c r="B1412" s="1209" t="s">
        <v>42</v>
      </c>
      <c r="C1412" s="1210" t="e">
        <v>#DIV/0!</v>
      </c>
      <c r="D1412" s="1210" t="e">
        <v>#DIV/0!</v>
      </c>
      <c r="E1412" s="1230"/>
      <c r="F1412" s="1231"/>
      <c r="G1412" s="1231"/>
      <c r="H1412" s="1232"/>
      <c r="I1412" s="1227"/>
      <c r="J1412" s="1210" t="s">
        <v>42</v>
      </c>
      <c r="K1412" s="1210"/>
      <c r="L1412" s="1227"/>
      <c r="M1412" s="1227"/>
      <c r="N1412" s="1210" t="s">
        <v>42</v>
      </c>
      <c r="O1412" s="1210"/>
      <c r="P1412" s="1210">
        <v>0</v>
      </c>
      <c r="Q1412" s="1210">
        <v>0</v>
      </c>
      <c r="R1412" s="1210" t="s">
        <v>42</v>
      </c>
      <c r="S1412" s="1213"/>
    </row>
    <row r="1413" spans="1:19" s="1187" customFormat="1" ht="15" hidden="1">
      <c r="A1413" s="1225" t="s">
        <v>554</v>
      </c>
      <c r="B1413" s="1209" t="s">
        <v>42</v>
      </c>
      <c r="C1413" s="1210" t="s">
        <v>42</v>
      </c>
      <c r="D1413" s="1210" t="s">
        <v>42</v>
      </c>
      <c r="E1413" s="1215" t="s">
        <v>42</v>
      </c>
      <c r="F1413" s="1216" t="s">
        <v>42</v>
      </c>
      <c r="G1413" s="1216" t="s">
        <v>42</v>
      </c>
      <c r="H1413" s="1212" t="s">
        <v>42</v>
      </c>
      <c r="I1413" s="1210" t="s">
        <v>42</v>
      </c>
      <c r="J1413" s="1227"/>
      <c r="K1413" s="1210"/>
      <c r="L1413" s="1210" t="s">
        <v>42</v>
      </c>
      <c r="M1413" s="1210" t="s">
        <v>42</v>
      </c>
      <c r="N1413" s="1227"/>
      <c r="O1413" s="1210"/>
      <c r="P1413" s="1210" t="s">
        <v>42</v>
      </c>
      <c r="Q1413" s="1210" t="s">
        <v>42</v>
      </c>
      <c r="R1413" s="1210">
        <v>0</v>
      </c>
      <c r="S1413" s="1213"/>
    </row>
    <row r="1414" spans="1:19" s="1187" customFormat="1" ht="18" hidden="1">
      <c r="A1414" s="1226" t="s">
        <v>621</v>
      </c>
      <c r="B1414" s="1209"/>
      <c r="C1414" s="1227" t="e">
        <v>#DIV/0!</v>
      </c>
      <c r="D1414" s="1227" t="e">
        <v>#DIV/0!</v>
      </c>
      <c r="E1414" s="1215">
        <v>0</v>
      </c>
      <c r="F1414" s="1216">
        <v>0</v>
      </c>
      <c r="G1414" s="1216">
        <v>0</v>
      </c>
      <c r="H1414" s="1212">
        <v>0</v>
      </c>
      <c r="I1414" s="1210">
        <v>0</v>
      </c>
      <c r="J1414" s="1210">
        <v>0</v>
      </c>
      <c r="K1414" s="1210"/>
      <c r="L1414" s="1210">
        <v>0</v>
      </c>
      <c r="M1414" s="1210">
        <v>0</v>
      </c>
      <c r="N1414" s="1210">
        <v>0</v>
      </c>
      <c r="O1414" s="1210"/>
      <c r="P1414" s="1210">
        <v>0</v>
      </c>
      <c r="Q1414" s="1210">
        <v>0</v>
      </c>
      <c r="R1414" s="1210">
        <v>0</v>
      </c>
      <c r="S1414" s="1213"/>
    </row>
    <row r="1415" spans="1:19" s="1187" customFormat="1" ht="15" hidden="1">
      <c r="A1415" s="1225" t="s">
        <v>552</v>
      </c>
      <c r="B1415" s="1209" t="s">
        <v>42</v>
      </c>
      <c r="C1415" s="1210" t="e">
        <v>#DIV/0!</v>
      </c>
      <c r="D1415" s="1210" t="e">
        <v>#DIV/0!</v>
      </c>
      <c r="E1415" s="1230"/>
      <c r="F1415" s="1231"/>
      <c r="G1415" s="1231"/>
      <c r="H1415" s="1232"/>
      <c r="I1415" s="1227"/>
      <c r="J1415" s="1210" t="s">
        <v>42</v>
      </c>
      <c r="K1415" s="1210"/>
      <c r="L1415" s="1227"/>
      <c r="M1415" s="1227"/>
      <c r="N1415" s="1210" t="s">
        <v>42</v>
      </c>
      <c r="O1415" s="1210"/>
      <c r="P1415" s="1210">
        <v>0</v>
      </c>
      <c r="Q1415" s="1210">
        <v>0</v>
      </c>
      <c r="R1415" s="1210" t="s">
        <v>42</v>
      </c>
      <c r="S1415" s="1213"/>
    </row>
    <row r="1416" spans="1:19" s="1187" customFormat="1" ht="15" hidden="1">
      <c r="A1416" s="1225" t="s">
        <v>553</v>
      </c>
      <c r="B1416" s="1209" t="s">
        <v>42</v>
      </c>
      <c r="C1416" s="1210" t="e">
        <v>#DIV/0!</v>
      </c>
      <c r="D1416" s="1210" t="e">
        <v>#DIV/0!</v>
      </c>
      <c r="E1416" s="1230"/>
      <c r="F1416" s="1231"/>
      <c r="G1416" s="1231"/>
      <c r="H1416" s="1232"/>
      <c r="I1416" s="1227"/>
      <c r="J1416" s="1210" t="s">
        <v>42</v>
      </c>
      <c r="K1416" s="1210"/>
      <c r="L1416" s="1227"/>
      <c r="M1416" s="1227"/>
      <c r="N1416" s="1210" t="s">
        <v>42</v>
      </c>
      <c r="O1416" s="1210"/>
      <c r="P1416" s="1210">
        <v>0</v>
      </c>
      <c r="Q1416" s="1210">
        <v>0</v>
      </c>
      <c r="R1416" s="1210" t="s">
        <v>42</v>
      </c>
      <c r="S1416" s="1213"/>
    </row>
    <row r="1417" spans="1:19" s="1187" customFormat="1" ht="15" hidden="1">
      <c r="A1417" s="1225" t="s">
        <v>554</v>
      </c>
      <c r="B1417" s="1209" t="s">
        <v>42</v>
      </c>
      <c r="C1417" s="1210" t="s">
        <v>42</v>
      </c>
      <c r="D1417" s="1210" t="s">
        <v>42</v>
      </c>
      <c r="E1417" s="1215" t="s">
        <v>42</v>
      </c>
      <c r="F1417" s="1216" t="s">
        <v>42</v>
      </c>
      <c r="G1417" s="1216" t="s">
        <v>42</v>
      </c>
      <c r="H1417" s="1212" t="s">
        <v>42</v>
      </c>
      <c r="I1417" s="1210" t="s">
        <v>42</v>
      </c>
      <c r="J1417" s="1227"/>
      <c r="K1417" s="1210"/>
      <c r="L1417" s="1210" t="s">
        <v>42</v>
      </c>
      <c r="M1417" s="1210" t="s">
        <v>42</v>
      </c>
      <c r="N1417" s="1227"/>
      <c r="O1417" s="1210"/>
      <c r="P1417" s="1210" t="s">
        <v>42</v>
      </c>
      <c r="Q1417" s="1210" t="s">
        <v>42</v>
      </c>
      <c r="R1417" s="1210">
        <v>0</v>
      </c>
      <c r="S1417" s="1213"/>
    </row>
    <row r="1418" spans="1:19" s="1187" customFormat="1" ht="18" hidden="1">
      <c r="A1418" s="1226" t="s">
        <v>621</v>
      </c>
      <c r="B1418" s="1209"/>
      <c r="C1418" s="1227" t="e">
        <v>#DIV/0!</v>
      </c>
      <c r="D1418" s="1227" t="e">
        <v>#DIV/0!</v>
      </c>
      <c r="E1418" s="1215">
        <v>0</v>
      </c>
      <c r="F1418" s="1216">
        <v>0</v>
      </c>
      <c r="G1418" s="1216">
        <v>0</v>
      </c>
      <c r="H1418" s="1212">
        <v>0</v>
      </c>
      <c r="I1418" s="1210">
        <v>0</v>
      </c>
      <c r="J1418" s="1210">
        <v>0</v>
      </c>
      <c r="K1418" s="1210"/>
      <c r="L1418" s="1210">
        <v>0</v>
      </c>
      <c r="M1418" s="1210">
        <v>0</v>
      </c>
      <c r="N1418" s="1210">
        <v>0</v>
      </c>
      <c r="O1418" s="1210"/>
      <c r="P1418" s="1210">
        <v>0</v>
      </c>
      <c r="Q1418" s="1210">
        <v>0</v>
      </c>
      <c r="R1418" s="1210">
        <v>0</v>
      </c>
      <c r="S1418" s="1213"/>
    </row>
    <row r="1419" spans="1:19" s="1187" customFormat="1" ht="15" hidden="1">
      <c r="A1419" s="1225" t="s">
        <v>552</v>
      </c>
      <c r="B1419" s="1209" t="s">
        <v>42</v>
      </c>
      <c r="C1419" s="1210" t="e">
        <v>#DIV/0!</v>
      </c>
      <c r="D1419" s="1210" t="e">
        <v>#DIV/0!</v>
      </c>
      <c r="E1419" s="1230"/>
      <c r="F1419" s="1231"/>
      <c r="G1419" s="1231"/>
      <c r="H1419" s="1232"/>
      <c r="I1419" s="1227"/>
      <c r="J1419" s="1210" t="s">
        <v>42</v>
      </c>
      <c r="K1419" s="1210"/>
      <c r="L1419" s="1227"/>
      <c r="M1419" s="1227"/>
      <c r="N1419" s="1210" t="s">
        <v>42</v>
      </c>
      <c r="O1419" s="1210"/>
      <c r="P1419" s="1210">
        <v>0</v>
      </c>
      <c r="Q1419" s="1210">
        <v>0</v>
      </c>
      <c r="R1419" s="1210" t="s">
        <v>42</v>
      </c>
      <c r="S1419" s="1213"/>
    </row>
    <row r="1420" spans="1:19" s="1187" customFormat="1" ht="15" hidden="1">
      <c r="A1420" s="1225" t="s">
        <v>553</v>
      </c>
      <c r="B1420" s="1209" t="s">
        <v>42</v>
      </c>
      <c r="C1420" s="1210" t="e">
        <v>#DIV/0!</v>
      </c>
      <c r="D1420" s="1210" t="e">
        <v>#DIV/0!</v>
      </c>
      <c r="E1420" s="1230"/>
      <c r="F1420" s="1231"/>
      <c r="G1420" s="1231"/>
      <c r="H1420" s="1232"/>
      <c r="I1420" s="1227"/>
      <c r="J1420" s="1210" t="s">
        <v>42</v>
      </c>
      <c r="K1420" s="1210"/>
      <c r="L1420" s="1227"/>
      <c r="M1420" s="1227"/>
      <c r="N1420" s="1210" t="s">
        <v>42</v>
      </c>
      <c r="O1420" s="1210"/>
      <c r="P1420" s="1210">
        <v>0</v>
      </c>
      <c r="Q1420" s="1210">
        <v>0</v>
      </c>
      <c r="R1420" s="1210" t="s">
        <v>42</v>
      </c>
      <c r="S1420" s="1213"/>
    </row>
    <row r="1421" spans="1:19" s="1187" customFormat="1" ht="15" hidden="1">
      <c r="A1421" s="1225" t="s">
        <v>554</v>
      </c>
      <c r="B1421" s="1209" t="s">
        <v>42</v>
      </c>
      <c r="C1421" s="1210" t="s">
        <v>42</v>
      </c>
      <c r="D1421" s="1210" t="s">
        <v>42</v>
      </c>
      <c r="E1421" s="1215" t="s">
        <v>42</v>
      </c>
      <c r="F1421" s="1216" t="s">
        <v>42</v>
      </c>
      <c r="G1421" s="1216" t="s">
        <v>42</v>
      </c>
      <c r="H1421" s="1212" t="s">
        <v>42</v>
      </c>
      <c r="I1421" s="1210" t="s">
        <v>42</v>
      </c>
      <c r="J1421" s="1227"/>
      <c r="K1421" s="1210"/>
      <c r="L1421" s="1210" t="s">
        <v>42</v>
      </c>
      <c r="M1421" s="1210" t="s">
        <v>42</v>
      </c>
      <c r="N1421" s="1227"/>
      <c r="O1421" s="1210"/>
      <c r="P1421" s="1210" t="s">
        <v>42</v>
      </c>
      <c r="Q1421" s="1210" t="s">
        <v>42</v>
      </c>
      <c r="R1421" s="1210">
        <v>0</v>
      </c>
      <c r="S1421" s="1213"/>
    </row>
    <row r="1422" spans="1:19" s="1187" customFormat="1" ht="18" hidden="1">
      <c r="A1422" s="1226" t="s">
        <v>621</v>
      </c>
      <c r="B1422" s="1209"/>
      <c r="C1422" s="1227" t="e">
        <v>#DIV/0!</v>
      </c>
      <c r="D1422" s="1227" t="e">
        <v>#DIV/0!</v>
      </c>
      <c r="E1422" s="1215">
        <v>0</v>
      </c>
      <c r="F1422" s="1216">
        <v>0</v>
      </c>
      <c r="G1422" s="1216">
        <v>0</v>
      </c>
      <c r="H1422" s="1212">
        <v>0</v>
      </c>
      <c r="I1422" s="1210">
        <v>0</v>
      </c>
      <c r="J1422" s="1210">
        <v>0</v>
      </c>
      <c r="K1422" s="1210"/>
      <c r="L1422" s="1210">
        <v>0</v>
      </c>
      <c r="M1422" s="1210">
        <v>0</v>
      </c>
      <c r="N1422" s="1210">
        <v>0</v>
      </c>
      <c r="O1422" s="1210"/>
      <c r="P1422" s="1210">
        <v>0</v>
      </c>
      <c r="Q1422" s="1210">
        <v>0</v>
      </c>
      <c r="R1422" s="1210">
        <v>0</v>
      </c>
      <c r="S1422" s="1213"/>
    </row>
    <row r="1423" spans="1:19" s="1187" customFormat="1" ht="15" hidden="1">
      <c r="A1423" s="1225" t="s">
        <v>552</v>
      </c>
      <c r="B1423" s="1209" t="s">
        <v>42</v>
      </c>
      <c r="C1423" s="1210" t="e">
        <v>#DIV/0!</v>
      </c>
      <c r="D1423" s="1210" t="e">
        <v>#DIV/0!</v>
      </c>
      <c r="E1423" s="1230"/>
      <c r="F1423" s="1231"/>
      <c r="G1423" s="1231"/>
      <c r="H1423" s="1232"/>
      <c r="I1423" s="1227"/>
      <c r="J1423" s="1210" t="s">
        <v>42</v>
      </c>
      <c r="K1423" s="1210"/>
      <c r="L1423" s="1227"/>
      <c r="M1423" s="1227"/>
      <c r="N1423" s="1210" t="s">
        <v>42</v>
      </c>
      <c r="O1423" s="1210"/>
      <c r="P1423" s="1210">
        <v>0</v>
      </c>
      <c r="Q1423" s="1210">
        <v>0</v>
      </c>
      <c r="R1423" s="1210" t="s">
        <v>42</v>
      </c>
      <c r="S1423" s="1213"/>
    </row>
    <row r="1424" spans="1:19" s="1187" customFormat="1" ht="15" hidden="1">
      <c r="A1424" s="1225" t="s">
        <v>553</v>
      </c>
      <c r="B1424" s="1209" t="s">
        <v>42</v>
      </c>
      <c r="C1424" s="1210" t="e">
        <v>#DIV/0!</v>
      </c>
      <c r="D1424" s="1210" t="e">
        <v>#DIV/0!</v>
      </c>
      <c r="E1424" s="1230"/>
      <c r="F1424" s="1231"/>
      <c r="G1424" s="1231"/>
      <c r="H1424" s="1232"/>
      <c r="I1424" s="1227"/>
      <c r="J1424" s="1210" t="s">
        <v>42</v>
      </c>
      <c r="K1424" s="1210"/>
      <c r="L1424" s="1227"/>
      <c r="M1424" s="1227"/>
      <c r="N1424" s="1210" t="s">
        <v>42</v>
      </c>
      <c r="O1424" s="1210"/>
      <c r="P1424" s="1210">
        <v>0</v>
      </c>
      <c r="Q1424" s="1210">
        <v>0</v>
      </c>
      <c r="R1424" s="1210" t="s">
        <v>42</v>
      </c>
      <c r="S1424" s="1213"/>
    </row>
    <row r="1425" spans="1:19" s="1187" customFormat="1" ht="15.75" hidden="1" thickBot="1">
      <c r="A1425" s="1241" t="s">
        <v>554</v>
      </c>
      <c r="B1425" s="1242" t="s">
        <v>42</v>
      </c>
      <c r="C1425" s="1243" t="s">
        <v>42</v>
      </c>
      <c r="D1425" s="1243" t="s">
        <v>42</v>
      </c>
      <c r="E1425" s="1244" t="s">
        <v>42</v>
      </c>
      <c r="F1425" s="1245" t="s">
        <v>42</v>
      </c>
      <c r="G1425" s="1245" t="s">
        <v>42</v>
      </c>
      <c r="H1425" s="1246" t="s">
        <v>42</v>
      </c>
      <c r="I1425" s="1243" t="s">
        <v>42</v>
      </c>
      <c r="J1425" s="1247"/>
      <c r="K1425" s="1243"/>
      <c r="L1425" s="1243" t="s">
        <v>42</v>
      </c>
      <c r="M1425" s="1243" t="s">
        <v>42</v>
      </c>
      <c r="N1425" s="1247"/>
      <c r="O1425" s="1243"/>
      <c r="P1425" s="1243" t="s">
        <v>42</v>
      </c>
      <c r="Q1425" s="1243" t="s">
        <v>42</v>
      </c>
      <c r="R1425" s="1243">
        <v>0</v>
      </c>
      <c r="S1425" s="1248"/>
    </row>
    <row r="1426" spans="1:19" s="1187" customFormat="1" ht="15.75" hidden="1">
      <c r="A1426" s="1218" t="s">
        <v>579</v>
      </c>
      <c r="B1426" s="1219" t="s">
        <v>42</v>
      </c>
      <c r="C1426" s="1220" t="e">
        <v>#DIV/0!</v>
      </c>
      <c r="D1426" s="1220" t="e">
        <v>#DIV/0!</v>
      </c>
      <c r="E1426" s="1221">
        <v>0</v>
      </c>
      <c r="F1426" s="1222">
        <v>0</v>
      </c>
      <c r="G1426" s="1222">
        <v>0</v>
      </c>
      <c r="H1426" s="1223">
        <v>0</v>
      </c>
      <c r="I1426" s="1222">
        <v>0</v>
      </c>
      <c r="J1426" s="1222">
        <v>0</v>
      </c>
      <c r="K1426" s="1222"/>
      <c r="L1426" s="1222">
        <v>0</v>
      </c>
      <c r="M1426" s="1222">
        <v>0</v>
      </c>
      <c r="N1426" s="1222">
        <v>0</v>
      </c>
      <c r="O1426" s="1222"/>
      <c r="P1426" s="1222">
        <v>0</v>
      </c>
      <c r="Q1426" s="1222">
        <v>0</v>
      </c>
      <c r="R1426" s="1222">
        <v>0</v>
      </c>
      <c r="S1426" s="1224"/>
    </row>
    <row r="1427" spans="1:19" s="1187" customFormat="1" ht="15" hidden="1">
      <c r="A1427" s="1225" t="s">
        <v>552</v>
      </c>
      <c r="B1427" s="1209" t="s">
        <v>42</v>
      </c>
      <c r="C1427" s="1210" t="e">
        <v>#DIV/0!</v>
      </c>
      <c r="D1427" s="1210" t="e">
        <v>#DIV/0!</v>
      </c>
      <c r="E1427" s="1211">
        <v>0</v>
      </c>
      <c r="F1427" s="1210">
        <v>0</v>
      </c>
      <c r="G1427" s="1210">
        <v>0</v>
      </c>
      <c r="H1427" s="1212">
        <v>0</v>
      </c>
      <c r="I1427" s="1210">
        <v>0</v>
      </c>
      <c r="J1427" s="1210" t="s">
        <v>42</v>
      </c>
      <c r="K1427" s="1210"/>
      <c r="L1427" s="1210">
        <v>0</v>
      </c>
      <c r="M1427" s="1210">
        <v>0</v>
      </c>
      <c r="N1427" s="1210" t="s">
        <v>42</v>
      </c>
      <c r="O1427" s="1210"/>
      <c r="P1427" s="1210">
        <v>0</v>
      </c>
      <c r="Q1427" s="1210">
        <v>0</v>
      </c>
      <c r="R1427" s="1210" t="s">
        <v>42</v>
      </c>
      <c r="S1427" s="1213"/>
    </row>
    <row r="1428" spans="1:19" s="1187" customFormat="1" ht="15" hidden="1">
      <c r="A1428" s="1225" t="s">
        <v>553</v>
      </c>
      <c r="B1428" s="1209" t="s">
        <v>42</v>
      </c>
      <c r="C1428" s="1210" t="e">
        <v>#DIV/0!</v>
      </c>
      <c r="D1428" s="1210" t="e">
        <v>#DIV/0!</v>
      </c>
      <c r="E1428" s="1211">
        <v>0</v>
      </c>
      <c r="F1428" s="1210">
        <v>0</v>
      </c>
      <c r="G1428" s="1210">
        <v>0</v>
      </c>
      <c r="H1428" s="1212">
        <v>0</v>
      </c>
      <c r="I1428" s="1210">
        <v>0</v>
      </c>
      <c r="J1428" s="1210" t="s">
        <v>42</v>
      </c>
      <c r="K1428" s="1210"/>
      <c r="L1428" s="1210">
        <v>0</v>
      </c>
      <c r="M1428" s="1210">
        <v>0</v>
      </c>
      <c r="N1428" s="1210" t="s">
        <v>42</v>
      </c>
      <c r="O1428" s="1210"/>
      <c r="P1428" s="1210">
        <v>0</v>
      </c>
      <c r="Q1428" s="1210">
        <v>0</v>
      </c>
      <c r="R1428" s="1210" t="s">
        <v>42</v>
      </c>
      <c r="S1428" s="1213"/>
    </row>
    <row r="1429" spans="1:19" s="1187" customFormat="1" ht="15" hidden="1">
      <c r="A1429" s="1225" t="s">
        <v>554</v>
      </c>
      <c r="B1429" s="1209" t="s">
        <v>42</v>
      </c>
      <c r="C1429" s="1210" t="s">
        <v>42</v>
      </c>
      <c r="D1429" s="1210" t="s">
        <v>42</v>
      </c>
      <c r="E1429" s="1215" t="s">
        <v>42</v>
      </c>
      <c r="F1429" s="1216" t="s">
        <v>42</v>
      </c>
      <c r="G1429" s="1216" t="s">
        <v>42</v>
      </c>
      <c r="H1429" s="1212" t="s">
        <v>42</v>
      </c>
      <c r="I1429" s="1210" t="s">
        <v>42</v>
      </c>
      <c r="J1429" s="1210">
        <v>0</v>
      </c>
      <c r="K1429" s="1210"/>
      <c r="L1429" s="1210" t="s">
        <v>42</v>
      </c>
      <c r="M1429" s="1210" t="s">
        <v>42</v>
      </c>
      <c r="N1429" s="1210">
        <v>0</v>
      </c>
      <c r="O1429" s="1210"/>
      <c r="P1429" s="1210" t="s">
        <v>42</v>
      </c>
      <c r="Q1429" s="1210" t="s">
        <v>42</v>
      </c>
      <c r="R1429" s="1210">
        <v>0</v>
      </c>
      <c r="S1429" s="1213"/>
    </row>
    <row r="1430" spans="1:19" s="1187" customFormat="1" ht="18" hidden="1">
      <c r="A1430" s="1226" t="s">
        <v>621</v>
      </c>
      <c r="B1430" s="1209"/>
      <c r="C1430" s="1227" t="e">
        <v>#DIV/0!</v>
      </c>
      <c r="D1430" s="1227" t="e">
        <v>#DIV/0!</v>
      </c>
      <c r="E1430" s="1215">
        <v>0</v>
      </c>
      <c r="F1430" s="1216">
        <v>0</v>
      </c>
      <c r="G1430" s="1216">
        <v>0</v>
      </c>
      <c r="H1430" s="1228">
        <v>0</v>
      </c>
      <c r="I1430" s="1229">
        <v>0</v>
      </c>
      <c r="J1430" s="1229">
        <v>0</v>
      </c>
      <c r="K1430" s="1229"/>
      <c r="L1430" s="1210">
        <v>0</v>
      </c>
      <c r="M1430" s="1210">
        <v>0</v>
      </c>
      <c r="N1430" s="1210">
        <v>0</v>
      </c>
      <c r="O1430" s="1210"/>
      <c r="P1430" s="1210">
        <v>0</v>
      </c>
      <c r="Q1430" s="1210">
        <v>0</v>
      </c>
      <c r="R1430" s="1210">
        <v>0</v>
      </c>
      <c r="S1430" s="1213"/>
    </row>
    <row r="1431" spans="1:19" s="1187" customFormat="1" ht="15" hidden="1">
      <c r="A1431" s="1225" t="s">
        <v>552</v>
      </c>
      <c r="B1431" s="1209" t="s">
        <v>42</v>
      </c>
      <c r="C1431" s="1210" t="e">
        <v>#DIV/0!</v>
      </c>
      <c r="D1431" s="1210" t="e">
        <v>#DIV/0!</v>
      </c>
      <c r="E1431" s="1230"/>
      <c r="F1431" s="1231"/>
      <c r="G1431" s="1231"/>
      <c r="H1431" s="1232"/>
      <c r="I1431" s="1227"/>
      <c r="J1431" s="1229" t="s">
        <v>42</v>
      </c>
      <c r="K1431" s="1229"/>
      <c r="L1431" s="1227"/>
      <c r="M1431" s="1227"/>
      <c r="N1431" s="1210" t="s">
        <v>42</v>
      </c>
      <c r="O1431" s="1210"/>
      <c r="P1431" s="1210">
        <v>0</v>
      </c>
      <c r="Q1431" s="1210">
        <v>0</v>
      </c>
      <c r="R1431" s="1210" t="s">
        <v>42</v>
      </c>
      <c r="S1431" s="1213"/>
    </row>
    <row r="1432" spans="1:19" s="1187" customFormat="1" ht="15" hidden="1">
      <c r="A1432" s="1225" t="s">
        <v>553</v>
      </c>
      <c r="B1432" s="1209" t="s">
        <v>42</v>
      </c>
      <c r="C1432" s="1210" t="e">
        <v>#DIV/0!</v>
      </c>
      <c r="D1432" s="1210" t="e">
        <v>#DIV/0!</v>
      </c>
      <c r="E1432" s="1230"/>
      <c r="F1432" s="1231"/>
      <c r="G1432" s="1231"/>
      <c r="H1432" s="1232"/>
      <c r="I1432" s="1227"/>
      <c r="J1432" s="1229" t="s">
        <v>42</v>
      </c>
      <c r="K1432" s="1229"/>
      <c r="L1432" s="1227"/>
      <c r="M1432" s="1227"/>
      <c r="N1432" s="1210" t="s">
        <v>42</v>
      </c>
      <c r="O1432" s="1210"/>
      <c r="P1432" s="1210">
        <v>0</v>
      </c>
      <c r="Q1432" s="1210">
        <v>0</v>
      </c>
      <c r="R1432" s="1210" t="s">
        <v>42</v>
      </c>
      <c r="S1432" s="1213"/>
    </row>
    <row r="1433" spans="1:19" s="1187" customFormat="1" ht="15" hidden="1">
      <c r="A1433" s="1225" t="s">
        <v>554</v>
      </c>
      <c r="B1433" s="1209" t="s">
        <v>42</v>
      </c>
      <c r="C1433" s="1210" t="s">
        <v>42</v>
      </c>
      <c r="D1433" s="1210" t="s">
        <v>42</v>
      </c>
      <c r="E1433" s="1215" t="s">
        <v>42</v>
      </c>
      <c r="F1433" s="1216" t="s">
        <v>42</v>
      </c>
      <c r="G1433" s="1216" t="s">
        <v>42</v>
      </c>
      <c r="H1433" s="1212" t="s">
        <v>42</v>
      </c>
      <c r="I1433" s="1210" t="s">
        <v>42</v>
      </c>
      <c r="J1433" s="1227"/>
      <c r="K1433" s="1229"/>
      <c r="L1433" s="1210" t="s">
        <v>42</v>
      </c>
      <c r="M1433" s="1210" t="s">
        <v>42</v>
      </c>
      <c r="N1433" s="1227"/>
      <c r="O1433" s="1210"/>
      <c r="P1433" s="1210" t="s">
        <v>42</v>
      </c>
      <c r="Q1433" s="1210" t="s">
        <v>42</v>
      </c>
      <c r="R1433" s="1210">
        <v>0</v>
      </c>
      <c r="S1433" s="1213"/>
    </row>
    <row r="1434" spans="1:19" s="1187" customFormat="1" ht="18" hidden="1">
      <c r="A1434" s="1226" t="s">
        <v>621</v>
      </c>
      <c r="B1434" s="1209"/>
      <c r="C1434" s="1227" t="e">
        <v>#DIV/0!</v>
      </c>
      <c r="D1434" s="1227" t="e">
        <v>#DIV/0!</v>
      </c>
      <c r="E1434" s="1215">
        <v>0</v>
      </c>
      <c r="F1434" s="1216">
        <v>0</v>
      </c>
      <c r="G1434" s="1216">
        <v>0</v>
      </c>
      <c r="H1434" s="1212">
        <v>0</v>
      </c>
      <c r="I1434" s="1210">
        <v>0</v>
      </c>
      <c r="J1434" s="1210">
        <v>0</v>
      </c>
      <c r="K1434" s="1210"/>
      <c r="L1434" s="1210">
        <v>0</v>
      </c>
      <c r="M1434" s="1210">
        <v>0</v>
      </c>
      <c r="N1434" s="1210">
        <v>0</v>
      </c>
      <c r="O1434" s="1210"/>
      <c r="P1434" s="1210">
        <v>0</v>
      </c>
      <c r="Q1434" s="1210">
        <v>0</v>
      </c>
      <c r="R1434" s="1210">
        <v>0</v>
      </c>
      <c r="S1434" s="1213"/>
    </row>
    <row r="1435" spans="1:19" s="1187" customFormat="1" ht="15" hidden="1">
      <c r="A1435" s="1225" t="s">
        <v>552</v>
      </c>
      <c r="B1435" s="1209" t="s">
        <v>42</v>
      </c>
      <c r="C1435" s="1210" t="e">
        <v>#DIV/0!</v>
      </c>
      <c r="D1435" s="1210" t="e">
        <v>#DIV/0!</v>
      </c>
      <c r="E1435" s="1230"/>
      <c r="F1435" s="1231"/>
      <c r="G1435" s="1231"/>
      <c r="H1435" s="1232"/>
      <c r="I1435" s="1227"/>
      <c r="J1435" s="1210" t="s">
        <v>42</v>
      </c>
      <c r="K1435" s="1210"/>
      <c r="L1435" s="1227"/>
      <c r="M1435" s="1227"/>
      <c r="N1435" s="1210" t="s">
        <v>42</v>
      </c>
      <c r="O1435" s="1210"/>
      <c r="P1435" s="1210">
        <v>0</v>
      </c>
      <c r="Q1435" s="1210">
        <v>0</v>
      </c>
      <c r="R1435" s="1210" t="s">
        <v>42</v>
      </c>
      <c r="S1435" s="1213"/>
    </row>
    <row r="1436" spans="1:19" s="1187" customFormat="1" ht="15" hidden="1">
      <c r="A1436" s="1225" t="s">
        <v>553</v>
      </c>
      <c r="B1436" s="1209" t="s">
        <v>42</v>
      </c>
      <c r="C1436" s="1210" t="e">
        <v>#DIV/0!</v>
      </c>
      <c r="D1436" s="1210" t="e">
        <v>#DIV/0!</v>
      </c>
      <c r="E1436" s="1230"/>
      <c r="F1436" s="1231"/>
      <c r="G1436" s="1231"/>
      <c r="H1436" s="1232"/>
      <c r="I1436" s="1227"/>
      <c r="J1436" s="1210" t="s">
        <v>42</v>
      </c>
      <c r="K1436" s="1210"/>
      <c r="L1436" s="1227"/>
      <c r="M1436" s="1227"/>
      <c r="N1436" s="1210" t="s">
        <v>42</v>
      </c>
      <c r="O1436" s="1210"/>
      <c r="P1436" s="1210">
        <v>0</v>
      </c>
      <c r="Q1436" s="1210">
        <v>0</v>
      </c>
      <c r="R1436" s="1210" t="s">
        <v>42</v>
      </c>
      <c r="S1436" s="1213"/>
    </row>
    <row r="1437" spans="1:19" s="1187" customFormat="1" ht="15" hidden="1">
      <c r="A1437" s="1225" t="s">
        <v>554</v>
      </c>
      <c r="B1437" s="1209" t="s">
        <v>42</v>
      </c>
      <c r="C1437" s="1210" t="s">
        <v>42</v>
      </c>
      <c r="D1437" s="1210" t="s">
        <v>42</v>
      </c>
      <c r="E1437" s="1215" t="s">
        <v>42</v>
      </c>
      <c r="F1437" s="1216" t="s">
        <v>42</v>
      </c>
      <c r="G1437" s="1216" t="s">
        <v>42</v>
      </c>
      <c r="H1437" s="1212" t="s">
        <v>42</v>
      </c>
      <c r="I1437" s="1210" t="s">
        <v>42</v>
      </c>
      <c r="J1437" s="1227"/>
      <c r="K1437" s="1210"/>
      <c r="L1437" s="1210" t="s">
        <v>42</v>
      </c>
      <c r="M1437" s="1210" t="s">
        <v>42</v>
      </c>
      <c r="N1437" s="1227"/>
      <c r="O1437" s="1210"/>
      <c r="P1437" s="1210" t="s">
        <v>42</v>
      </c>
      <c r="Q1437" s="1210" t="s">
        <v>42</v>
      </c>
      <c r="R1437" s="1210">
        <v>0</v>
      </c>
      <c r="S1437" s="1213"/>
    </row>
    <row r="1438" spans="1:19" s="1187" customFormat="1" ht="18" hidden="1">
      <c r="A1438" s="1226" t="s">
        <v>621</v>
      </c>
      <c r="B1438" s="1209"/>
      <c r="C1438" s="1227" t="e">
        <v>#DIV/0!</v>
      </c>
      <c r="D1438" s="1227" t="e">
        <v>#DIV/0!</v>
      </c>
      <c r="E1438" s="1215">
        <v>0</v>
      </c>
      <c r="F1438" s="1216">
        <v>0</v>
      </c>
      <c r="G1438" s="1216">
        <v>0</v>
      </c>
      <c r="H1438" s="1212">
        <v>0</v>
      </c>
      <c r="I1438" s="1210">
        <v>0</v>
      </c>
      <c r="J1438" s="1210">
        <v>0</v>
      </c>
      <c r="K1438" s="1210"/>
      <c r="L1438" s="1210">
        <v>0</v>
      </c>
      <c r="M1438" s="1210">
        <v>0</v>
      </c>
      <c r="N1438" s="1210">
        <v>0</v>
      </c>
      <c r="O1438" s="1210"/>
      <c r="P1438" s="1210">
        <v>0</v>
      </c>
      <c r="Q1438" s="1210">
        <v>0</v>
      </c>
      <c r="R1438" s="1210">
        <v>0</v>
      </c>
      <c r="S1438" s="1213"/>
    </row>
    <row r="1439" spans="1:19" s="1187" customFormat="1" ht="15" hidden="1">
      <c r="A1439" s="1225" t="s">
        <v>552</v>
      </c>
      <c r="B1439" s="1209" t="s">
        <v>42</v>
      </c>
      <c r="C1439" s="1210" t="e">
        <v>#DIV/0!</v>
      </c>
      <c r="D1439" s="1210" t="e">
        <v>#DIV/0!</v>
      </c>
      <c r="E1439" s="1230"/>
      <c r="F1439" s="1231"/>
      <c r="G1439" s="1231"/>
      <c r="H1439" s="1232"/>
      <c r="I1439" s="1227"/>
      <c r="J1439" s="1210" t="s">
        <v>42</v>
      </c>
      <c r="K1439" s="1210"/>
      <c r="L1439" s="1227"/>
      <c r="M1439" s="1227"/>
      <c r="N1439" s="1210" t="s">
        <v>42</v>
      </c>
      <c r="O1439" s="1210"/>
      <c r="P1439" s="1210">
        <v>0</v>
      </c>
      <c r="Q1439" s="1210">
        <v>0</v>
      </c>
      <c r="R1439" s="1210" t="s">
        <v>42</v>
      </c>
      <c r="S1439" s="1213"/>
    </row>
    <row r="1440" spans="1:19" s="1187" customFormat="1" ht="15" hidden="1">
      <c r="A1440" s="1225" t="s">
        <v>553</v>
      </c>
      <c r="B1440" s="1209" t="s">
        <v>42</v>
      </c>
      <c r="C1440" s="1210" t="e">
        <v>#DIV/0!</v>
      </c>
      <c r="D1440" s="1210" t="e">
        <v>#DIV/0!</v>
      </c>
      <c r="E1440" s="1230"/>
      <c r="F1440" s="1231"/>
      <c r="G1440" s="1231"/>
      <c r="H1440" s="1232"/>
      <c r="I1440" s="1227"/>
      <c r="J1440" s="1210" t="s">
        <v>42</v>
      </c>
      <c r="K1440" s="1210"/>
      <c r="L1440" s="1227"/>
      <c r="M1440" s="1227"/>
      <c r="N1440" s="1210" t="s">
        <v>42</v>
      </c>
      <c r="O1440" s="1210"/>
      <c r="P1440" s="1210">
        <v>0</v>
      </c>
      <c r="Q1440" s="1210">
        <v>0</v>
      </c>
      <c r="R1440" s="1210" t="s">
        <v>42</v>
      </c>
      <c r="S1440" s="1213"/>
    </row>
    <row r="1441" spans="1:19" s="1187" customFormat="1" ht="15" hidden="1">
      <c r="A1441" s="1225" t="s">
        <v>554</v>
      </c>
      <c r="B1441" s="1209" t="s">
        <v>42</v>
      </c>
      <c r="C1441" s="1210" t="s">
        <v>42</v>
      </c>
      <c r="D1441" s="1210" t="s">
        <v>42</v>
      </c>
      <c r="E1441" s="1215" t="s">
        <v>42</v>
      </c>
      <c r="F1441" s="1216" t="s">
        <v>42</v>
      </c>
      <c r="G1441" s="1216" t="s">
        <v>42</v>
      </c>
      <c r="H1441" s="1212" t="s">
        <v>42</v>
      </c>
      <c r="I1441" s="1210" t="s">
        <v>42</v>
      </c>
      <c r="J1441" s="1227"/>
      <c r="K1441" s="1210"/>
      <c r="L1441" s="1210" t="s">
        <v>42</v>
      </c>
      <c r="M1441" s="1210" t="s">
        <v>42</v>
      </c>
      <c r="N1441" s="1227"/>
      <c r="O1441" s="1210"/>
      <c r="P1441" s="1210" t="s">
        <v>42</v>
      </c>
      <c r="Q1441" s="1210" t="s">
        <v>42</v>
      </c>
      <c r="R1441" s="1210">
        <v>0</v>
      </c>
      <c r="S1441" s="1213"/>
    </row>
    <row r="1442" spans="1:19" s="1187" customFormat="1" ht="18" hidden="1">
      <c r="A1442" s="1226" t="s">
        <v>621</v>
      </c>
      <c r="B1442" s="1209"/>
      <c r="C1442" s="1227" t="e">
        <v>#DIV/0!</v>
      </c>
      <c r="D1442" s="1227" t="e">
        <v>#DIV/0!</v>
      </c>
      <c r="E1442" s="1215">
        <v>0</v>
      </c>
      <c r="F1442" s="1216">
        <v>0</v>
      </c>
      <c r="G1442" s="1216">
        <v>0</v>
      </c>
      <c r="H1442" s="1212">
        <v>0</v>
      </c>
      <c r="I1442" s="1210">
        <v>0</v>
      </c>
      <c r="J1442" s="1210">
        <v>0</v>
      </c>
      <c r="K1442" s="1210"/>
      <c r="L1442" s="1210">
        <v>0</v>
      </c>
      <c r="M1442" s="1210">
        <v>0</v>
      </c>
      <c r="N1442" s="1210">
        <v>0</v>
      </c>
      <c r="O1442" s="1210"/>
      <c r="P1442" s="1210">
        <v>0</v>
      </c>
      <c r="Q1442" s="1210">
        <v>0</v>
      </c>
      <c r="R1442" s="1210">
        <v>0</v>
      </c>
      <c r="S1442" s="1213"/>
    </row>
    <row r="1443" spans="1:19" s="1187" customFormat="1" ht="15" hidden="1">
      <c r="A1443" s="1225" t="s">
        <v>552</v>
      </c>
      <c r="B1443" s="1209" t="s">
        <v>42</v>
      </c>
      <c r="C1443" s="1210" t="e">
        <v>#DIV/0!</v>
      </c>
      <c r="D1443" s="1210" t="e">
        <v>#DIV/0!</v>
      </c>
      <c r="E1443" s="1230"/>
      <c r="F1443" s="1231"/>
      <c r="G1443" s="1231"/>
      <c r="H1443" s="1232"/>
      <c r="I1443" s="1227"/>
      <c r="J1443" s="1210" t="s">
        <v>42</v>
      </c>
      <c r="K1443" s="1210"/>
      <c r="L1443" s="1227"/>
      <c r="M1443" s="1227"/>
      <c r="N1443" s="1210" t="s">
        <v>42</v>
      </c>
      <c r="O1443" s="1210"/>
      <c r="P1443" s="1210">
        <v>0</v>
      </c>
      <c r="Q1443" s="1210">
        <v>0</v>
      </c>
      <c r="R1443" s="1210" t="s">
        <v>42</v>
      </c>
      <c r="S1443" s="1213"/>
    </row>
    <row r="1444" spans="1:19" s="1187" customFormat="1" ht="15" hidden="1">
      <c r="A1444" s="1225" t="s">
        <v>553</v>
      </c>
      <c r="B1444" s="1209" t="s">
        <v>42</v>
      </c>
      <c r="C1444" s="1210" t="e">
        <v>#DIV/0!</v>
      </c>
      <c r="D1444" s="1210" t="e">
        <v>#DIV/0!</v>
      </c>
      <c r="E1444" s="1230"/>
      <c r="F1444" s="1231"/>
      <c r="G1444" s="1231"/>
      <c r="H1444" s="1232"/>
      <c r="I1444" s="1227"/>
      <c r="J1444" s="1210" t="s">
        <v>42</v>
      </c>
      <c r="K1444" s="1210"/>
      <c r="L1444" s="1227"/>
      <c r="M1444" s="1227"/>
      <c r="N1444" s="1210" t="s">
        <v>42</v>
      </c>
      <c r="O1444" s="1210"/>
      <c r="P1444" s="1210">
        <v>0</v>
      </c>
      <c r="Q1444" s="1210">
        <v>0</v>
      </c>
      <c r="R1444" s="1210" t="s">
        <v>42</v>
      </c>
      <c r="S1444" s="1213"/>
    </row>
    <row r="1445" spans="1:19" s="1187" customFormat="1" ht="15" hidden="1">
      <c r="A1445" s="1225" t="s">
        <v>554</v>
      </c>
      <c r="B1445" s="1209" t="s">
        <v>42</v>
      </c>
      <c r="C1445" s="1210" t="s">
        <v>42</v>
      </c>
      <c r="D1445" s="1210" t="s">
        <v>42</v>
      </c>
      <c r="E1445" s="1215" t="s">
        <v>42</v>
      </c>
      <c r="F1445" s="1216" t="s">
        <v>42</v>
      </c>
      <c r="G1445" s="1216" t="s">
        <v>42</v>
      </c>
      <c r="H1445" s="1212" t="s">
        <v>42</v>
      </c>
      <c r="I1445" s="1210" t="s">
        <v>42</v>
      </c>
      <c r="J1445" s="1227"/>
      <c r="K1445" s="1210"/>
      <c r="L1445" s="1210" t="s">
        <v>42</v>
      </c>
      <c r="M1445" s="1210" t="s">
        <v>42</v>
      </c>
      <c r="N1445" s="1227"/>
      <c r="O1445" s="1210"/>
      <c r="P1445" s="1210" t="s">
        <v>42</v>
      </c>
      <c r="Q1445" s="1210" t="s">
        <v>42</v>
      </c>
      <c r="R1445" s="1210">
        <v>0</v>
      </c>
      <c r="S1445" s="1213"/>
    </row>
    <row r="1446" spans="1:19" s="1187" customFormat="1" ht="18" hidden="1">
      <c r="A1446" s="1226" t="s">
        <v>621</v>
      </c>
      <c r="B1446" s="1209"/>
      <c r="C1446" s="1227" t="e">
        <v>#DIV/0!</v>
      </c>
      <c r="D1446" s="1227" t="e">
        <v>#DIV/0!</v>
      </c>
      <c r="E1446" s="1215">
        <v>0</v>
      </c>
      <c r="F1446" s="1216">
        <v>0</v>
      </c>
      <c r="G1446" s="1216">
        <v>0</v>
      </c>
      <c r="H1446" s="1212">
        <v>0</v>
      </c>
      <c r="I1446" s="1210">
        <v>0</v>
      </c>
      <c r="J1446" s="1210">
        <v>0</v>
      </c>
      <c r="K1446" s="1210"/>
      <c r="L1446" s="1210">
        <v>0</v>
      </c>
      <c r="M1446" s="1210">
        <v>0</v>
      </c>
      <c r="N1446" s="1210">
        <v>0</v>
      </c>
      <c r="O1446" s="1210"/>
      <c r="P1446" s="1210">
        <v>0</v>
      </c>
      <c r="Q1446" s="1210">
        <v>0</v>
      </c>
      <c r="R1446" s="1210">
        <v>0</v>
      </c>
      <c r="S1446" s="1213"/>
    </row>
    <row r="1447" spans="1:19" s="1187" customFormat="1" ht="15" hidden="1">
      <c r="A1447" s="1225" t="s">
        <v>552</v>
      </c>
      <c r="B1447" s="1209" t="s">
        <v>42</v>
      </c>
      <c r="C1447" s="1210" t="e">
        <v>#DIV/0!</v>
      </c>
      <c r="D1447" s="1210" t="e">
        <v>#DIV/0!</v>
      </c>
      <c r="E1447" s="1230"/>
      <c r="F1447" s="1231"/>
      <c r="G1447" s="1231"/>
      <c r="H1447" s="1232"/>
      <c r="I1447" s="1227"/>
      <c r="J1447" s="1210" t="s">
        <v>42</v>
      </c>
      <c r="K1447" s="1210"/>
      <c r="L1447" s="1227"/>
      <c r="M1447" s="1227"/>
      <c r="N1447" s="1210" t="s">
        <v>42</v>
      </c>
      <c r="O1447" s="1210"/>
      <c r="P1447" s="1210">
        <v>0</v>
      </c>
      <c r="Q1447" s="1210">
        <v>0</v>
      </c>
      <c r="R1447" s="1210" t="s">
        <v>42</v>
      </c>
      <c r="S1447" s="1213"/>
    </row>
    <row r="1448" spans="1:19" s="1187" customFormat="1" ht="15" hidden="1">
      <c r="A1448" s="1225" t="s">
        <v>553</v>
      </c>
      <c r="B1448" s="1209" t="s">
        <v>42</v>
      </c>
      <c r="C1448" s="1210" t="e">
        <v>#DIV/0!</v>
      </c>
      <c r="D1448" s="1210" t="e">
        <v>#DIV/0!</v>
      </c>
      <c r="E1448" s="1230"/>
      <c r="F1448" s="1231"/>
      <c r="G1448" s="1231"/>
      <c r="H1448" s="1232"/>
      <c r="I1448" s="1227"/>
      <c r="J1448" s="1210" t="s">
        <v>42</v>
      </c>
      <c r="K1448" s="1210"/>
      <c r="L1448" s="1227"/>
      <c r="M1448" s="1227"/>
      <c r="N1448" s="1210" t="s">
        <v>42</v>
      </c>
      <c r="O1448" s="1210"/>
      <c r="P1448" s="1210">
        <v>0</v>
      </c>
      <c r="Q1448" s="1210">
        <v>0</v>
      </c>
      <c r="R1448" s="1210" t="s">
        <v>42</v>
      </c>
      <c r="S1448" s="1213"/>
    </row>
    <row r="1449" spans="1:19" s="1187" customFormat="1" ht="15" hidden="1">
      <c r="A1449" s="1225" t="s">
        <v>554</v>
      </c>
      <c r="B1449" s="1209" t="s">
        <v>42</v>
      </c>
      <c r="C1449" s="1210" t="s">
        <v>42</v>
      </c>
      <c r="D1449" s="1210" t="s">
        <v>42</v>
      </c>
      <c r="E1449" s="1215" t="s">
        <v>42</v>
      </c>
      <c r="F1449" s="1216" t="s">
        <v>42</v>
      </c>
      <c r="G1449" s="1216" t="s">
        <v>42</v>
      </c>
      <c r="H1449" s="1212" t="s">
        <v>42</v>
      </c>
      <c r="I1449" s="1210" t="s">
        <v>42</v>
      </c>
      <c r="J1449" s="1227"/>
      <c r="K1449" s="1210"/>
      <c r="L1449" s="1210" t="s">
        <v>42</v>
      </c>
      <c r="M1449" s="1210" t="s">
        <v>42</v>
      </c>
      <c r="N1449" s="1227"/>
      <c r="O1449" s="1210"/>
      <c r="P1449" s="1210" t="s">
        <v>42</v>
      </c>
      <c r="Q1449" s="1210" t="s">
        <v>42</v>
      </c>
      <c r="R1449" s="1210">
        <v>0</v>
      </c>
      <c r="S1449" s="1213"/>
    </row>
    <row r="1450" spans="1:19" s="1187" customFormat="1" ht="18" hidden="1">
      <c r="A1450" s="1226" t="s">
        <v>621</v>
      </c>
      <c r="B1450" s="1209"/>
      <c r="C1450" s="1227" t="e">
        <v>#DIV/0!</v>
      </c>
      <c r="D1450" s="1227" t="e">
        <v>#DIV/0!</v>
      </c>
      <c r="E1450" s="1215">
        <v>0</v>
      </c>
      <c r="F1450" s="1216">
        <v>0</v>
      </c>
      <c r="G1450" s="1216">
        <v>0</v>
      </c>
      <c r="H1450" s="1212">
        <v>0</v>
      </c>
      <c r="I1450" s="1210">
        <v>0</v>
      </c>
      <c r="J1450" s="1210">
        <v>0</v>
      </c>
      <c r="K1450" s="1210"/>
      <c r="L1450" s="1210">
        <v>0</v>
      </c>
      <c r="M1450" s="1210">
        <v>0</v>
      </c>
      <c r="N1450" s="1210">
        <v>0</v>
      </c>
      <c r="O1450" s="1210"/>
      <c r="P1450" s="1210">
        <v>0</v>
      </c>
      <c r="Q1450" s="1210">
        <v>0</v>
      </c>
      <c r="R1450" s="1210">
        <v>0</v>
      </c>
      <c r="S1450" s="1213"/>
    </row>
    <row r="1451" spans="1:19" s="1187" customFormat="1" ht="15" hidden="1">
      <c r="A1451" s="1225" t="s">
        <v>552</v>
      </c>
      <c r="B1451" s="1209" t="s">
        <v>42</v>
      </c>
      <c r="C1451" s="1210" t="e">
        <v>#DIV/0!</v>
      </c>
      <c r="D1451" s="1210" t="e">
        <v>#DIV/0!</v>
      </c>
      <c r="E1451" s="1230"/>
      <c r="F1451" s="1231"/>
      <c r="G1451" s="1231"/>
      <c r="H1451" s="1232"/>
      <c r="I1451" s="1227"/>
      <c r="J1451" s="1210" t="s">
        <v>42</v>
      </c>
      <c r="K1451" s="1210"/>
      <c r="L1451" s="1227"/>
      <c r="M1451" s="1227"/>
      <c r="N1451" s="1210" t="s">
        <v>42</v>
      </c>
      <c r="O1451" s="1210"/>
      <c r="P1451" s="1210">
        <v>0</v>
      </c>
      <c r="Q1451" s="1210">
        <v>0</v>
      </c>
      <c r="R1451" s="1210" t="s">
        <v>42</v>
      </c>
      <c r="S1451" s="1213"/>
    </row>
    <row r="1452" spans="1:19" s="1187" customFormat="1" ht="15" hidden="1">
      <c r="A1452" s="1225" t="s">
        <v>553</v>
      </c>
      <c r="B1452" s="1209" t="s">
        <v>42</v>
      </c>
      <c r="C1452" s="1210" t="e">
        <v>#DIV/0!</v>
      </c>
      <c r="D1452" s="1210" t="e">
        <v>#DIV/0!</v>
      </c>
      <c r="E1452" s="1230"/>
      <c r="F1452" s="1231"/>
      <c r="G1452" s="1231"/>
      <c r="H1452" s="1232"/>
      <c r="I1452" s="1227"/>
      <c r="J1452" s="1210" t="s">
        <v>42</v>
      </c>
      <c r="K1452" s="1210"/>
      <c r="L1452" s="1227"/>
      <c r="M1452" s="1227"/>
      <c r="N1452" s="1210" t="s">
        <v>42</v>
      </c>
      <c r="O1452" s="1210"/>
      <c r="P1452" s="1210">
        <v>0</v>
      </c>
      <c r="Q1452" s="1210">
        <v>0</v>
      </c>
      <c r="R1452" s="1210" t="s">
        <v>42</v>
      </c>
      <c r="S1452" s="1213"/>
    </row>
    <row r="1453" spans="1:19" s="1187" customFormat="1" ht="15" hidden="1">
      <c r="A1453" s="1225" t="s">
        <v>554</v>
      </c>
      <c r="B1453" s="1209" t="s">
        <v>42</v>
      </c>
      <c r="C1453" s="1210" t="s">
        <v>42</v>
      </c>
      <c r="D1453" s="1210" t="s">
        <v>42</v>
      </c>
      <c r="E1453" s="1215" t="s">
        <v>42</v>
      </c>
      <c r="F1453" s="1216" t="s">
        <v>42</v>
      </c>
      <c r="G1453" s="1216" t="s">
        <v>42</v>
      </c>
      <c r="H1453" s="1212" t="s">
        <v>42</v>
      </c>
      <c r="I1453" s="1210" t="s">
        <v>42</v>
      </c>
      <c r="J1453" s="1227"/>
      <c r="K1453" s="1210"/>
      <c r="L1453" s="1210" t="s">
        <v>42</v>
      </c>
      <c r="M1453" s="1210" t="s">
        <v>42</v>
      </c>
      <c r="N1453" s="1227"/>
      <c r="O1453" s="1210"/>
      <c r="P1453" s="1210" t="s">
        <v>42</v>
      </c>
      <c r="Q1453" s="1210" t="s">
        <v>42</v>
      </c>
      <c r="R1453" s="1210">
        <v>0</v>
      </c>
      <c r="S1453" s="1213"/>
    </row>
    <row r="1454" spans="1:19" s="1187" customFormat="1" ht="18" hidden="1">
      <c r="A1454" s="1226" t="s">
        <v>621</v>
      </c>
      <c r="B1454" s="1209"/>
      <c r="C1454" s="1227" t="e">
        <v>#DIV/0!</v>
      </c>
      <c r="D1454" s="1227" t="e">
        <v>#DIV/0!</v>
      </c>
      <c r="E1454" s="1215">
        <v>0</v>
      </c>
      <c r="F1454" s="1216">
        <v>0</v>
      </c>
      <c r="G1454" s="1216">
        <v>0</v>
      </c>
      <c r="H1454" s="1212">
        <v>0</v>
      </c>
      <c r="I1454" s="1210">
        <v>0</v>
      </c>
      <c r="J1454" s="1210">
        <v>0</v>
      </c>
      <c r="K1454" s="1210"/>
      <c r="L1454" s="1210">
        <v>0</v>
      </c>
      <c r="M1454" s="1210">
        <v>0</v>
      </c>
      <c r="N1454" s="1210">
        <v>0</v>
      </c>
      <c r="O1454" s="1210"/>
      <c r="P1454" s="1210">
        <v>0</v>
      </c>
      <c r="Q1454" s="1210">
        <v>0</v>
      </c>
      <c r="R1454" s="1210">
        <v>0</v>
      </c>
      <c r="S1454" s="1213"/>
    </row>
    <row r="1455" spans="1:19" s="1187" customFormat="1" ht="15" hidden="1">
      <c r="A1455" s="1225" t="s">
        <v>552</v>
      </c>
      <c r="B1455" s="1209" t="s">
        <v>42</v>
      </c>
      <c r="C1455" s="1210" t="e">
        <v>#DIV/0!</v>
      </c>
      <c r="D1455" s="1210" t="e">
        <v>#DIV/0!</v>
      </c>
      <c r="E1455" s="1230"/>
      <c r="F1455" s="1231"/>
      <c r="G1455" s="1231"/>
      <c r="H1455" s="1232"/>
      <c r="I1455" s="1227"/>
      <c r="J1455" s="1210" t="s">
        <v>42</v>
      </c>
      <c r="K1455" s="1210"/>
      <c r="L1455" s="1227"/>
      <c r="M1455" s="1227"/>
      <c r="N1455" s="1210" t="s">
        <v>42</v>
      </c>
      <c r="O1455" s="1210"/>
      <c r="P1455" s="1210">
        <v>0</v>
      </c>
      <c r="Q1455" s="1210">
        <v>0</v>
      </c>
      <c r="R1455" s="1210" t="s">
        <v>42</v>
      </c>
      <c r="S1455" s="1213"/>
    </row>
    <row r="1456" spans="1:19" s="1187" customFormat="1" ht="15" hidden="1">
      <c r="A1456" s="1225" t="s">
        <v>553</v>
      </c>
      <c r="B1456" s="1209" t="s">
        <v>42</v>
      </c>
      <c r="C1456" s="1210" t="e">
        <v>#DIV/0!</v>
      </c>
      <c r="D1456" s="1210" t="e">
        <v>#DIV/0!</v>
      </c>
      <c r="E1456" s="1230"/>
      <c r="F1456" s="1231"/>
      <c r="G1456" s="1231"/>
      <c r="H1456" s="1232"/>
      <c r="I1456" s="1227"/>
      <c r="J1456" s="1210" t="s">
        <v>42</v>
      </c>
      <c r="K1456" s="1210"/>
      <c r="L1456" s="1227"/>
      <c r="M1456" s="1227"/>
      <c r="N1456" s="1210" t="s">
        <v>42</v>
      </c>
      <c r="O1456" s="1210"/>
      <c r="P1456" s="1210">
        <v>0</v>
      </c>
      <c r="Q1456" s="1210">
        <v>0</v>
      </c>
      <c r="R1456" s="1210" t="s">
        <v>42</v>
      </c>
      <c r="S1456" s="1213"/>
    </row>
    <row r="1457" spans="1:19" s="1187" customFormat="1" ht="15.75" hidden="1" thickBot="1">
      <c r="A1457" s="1241" t="s">
        <v>554</v>
      </c>
      <c r="B1457" s="1242" t="s">
        <v>42</v>
      </c>
      <c r="C1457" s="1243" t="s">
        <v>42</v>
      </c>
      <c r="D1457" s="1243" t="s">
        <v>42</v>
      </c>
      <c r="E1457" s="1244" t="s">
        <v>42</v>
      </c>
      <c r="F1457" s="1245" t="s">
        <v>42</v>
      </c>
      <c r="G1457" s="1245" t="s">
        <v>42</v>
      </c>
      <c r="H1457" s="1246" t="s">
        <v>42</v>
      </c>
      <c r="I1457" s="1243" t="s">
        <v>42</v>
      </c>
      <c r="J1457" s="1247"/>
      <c r="K1457" s="1243"/>
      <c r="L1457" s="1243" t="s">
        <v>42</v>
      </c>
      <c r="M1457" s="1243" t="s">
        <v>42</v>
      </c>
      <c r="N1457" s="1247"/>
      <c r="O1457" s="1243"/>
      <c r="P1457" s="1243" t="s">
        <v>42</v>
      </c>
      <c r="Q1457" s="1243" t="s">
        <v>42</v>
      </c>
      <c r="R1457" s="1243">
        <v>0</v>
      </c>
      <c r="S1457" s="1248"/>
    </row>
    <row r="1458" spans="1:19" s="1187" customFormat="1" ht="15.75" hidden="1">
      <c r="A1458" s="1218" t="s">
        <v>579</v>
      </c>
      <c r="B1458" s="1219" t="s">
        <v>42</v>
      </c>
      <c r="C1458" s="1220" t="e">
        <v>#DIV/0!</v>
      </c>
      <c r="D1458" s="1220" t="e">
        <v>#DIV/0!</v>
      </c>
      <c r="E1458" s="1221">
        <v>0</v>
      </c>
      <c r="F1458" s="1222">
        <v>0</v>
      </c>
      <c r="G1458" s="1222">
        <v>0</v>
      </c>
      <c r="H1458" s="1223">
        <v>0</v>
      </c>
      <c r="I1458" s="1222">
        <v>0</v>
      </c>
      <c r="J1458" s="1222">
        <v>0</v>
      </c>
      <c r="K1458" s="1222"/>
      <c r="L1458" s="1222">
        <v>0</v>
      </c>
      <c r="M1458" s="1222">
        <v>0</v>
      </c>
      <c r="N1458" s="1222">
        <v>0</v>
      </c>
      <c r="O1458" s="1222"/>
      <c r="P1458" s="1222">
        <v>0</v>
      </c>
      <c r="Q1458" s="1222">
        <v>0</v>
      </c>
      <c r="R1458" s="1222">
        <v>0</v>
      </c>
      <c r="S1458" s="1224"/>
    </row>
    <row r="1459" spans="1:19" s="1187" customFormat="1" ht="15" hidden="1">
      <c r="A1459" s="1225" t="s">
        <v>552</v>
      </c>
      <c r="B1459" s="1209" t="s">
        <v>42</v>
      </c>
      <c r="C1459" s="1210" t="e">
        <v>#DIV/0!</v>
      </c>
      <c r="D1459" s="1210" t="e">
        <v>#DIV/0!</v>
      </c>
      <c r="E1459" s="1211">
        <v>0</v>
      </c>
      <c r="F1459" s="1210">
        <v>0</v>
      </c>
      <c r="G1459" s="1210">
        <v>0</v>
      </c>
      <c r="H1459" s="1212">
        <v>0</v>
      </c>
      <c r="I1459" s="1210">
        <v>0</v>
      </c>
      <c r="J1459" s="1210" t="s">
        <v>42</v>
      </c>
      <c r="K1459" s="1210"/>
      <c r="L1459" s="1210">
        <v>0</v>
      </c>
      <c r="M1459" s="1210">
        <v>0</v>
      </c>
      <c r="N1459" s="1210" t="s">
        <v>42</v>
      </c>
      <c r="O1459" s="1210"/>
      <c r="P1459" s="1210">
        <v>0</v>
      </c>
      <c r="Q1459" s="1210">
        <v>0</v>
      </c>
      <c r="R1459" s="1210" t="s">
        <v>42</v>
      </c>
      <c r="S1459" s="1213"/>
    </row>
    <row r="1460" spans="1:19" s="1187" customFormat="1" ht="15" hidden="1">
      <c r="A1460" s="1225" t="s">
        <v>553</v>
      </c>
      <c r="B1460" s="1209" t="s">
        <v>42</v>
      </c>
      <c r="C1460" s="1210" t="e">
        <v>#DIV/0!</v>
      </c>
      <c r="D1460" s="1210" t="e">
        <v>#DIV/0!</v>
      </c>
      <c r="E1460" s="1211">
        <v>0</v>
      </c>
      <c r="F1460" s="1210">
        <v>0</v>
      </c>
      <c r="G1460" s="1210">
        <v>0</v>
      </c>
      <c r="H1460" s="1212">
        <v>0</v>
      </c>
      <c r="I1460" s="1210">
        <v>0</v>
      </c>
      <c r="J1460" s="1210" t="s">
        <v>42</v>
      </c>
      <c r="K1460" s="1210"/>
      <c r="L1460" s="1210">
        <v>0</v>
      </c>
      <c r="M1460" s="1210">
        <v>0</v>
      </c>
      <c r="N1460" s="1210" t="s">
        <v>42</v>
      </c>
      <c r="O1460" s="1210"/>
      <c r="P1460" s="1210">
        <v>0</v>
      </c>
      <c r="Q1460" s="1210">
        <v>0</v>
      </c>
      <c r="R1460" s="1210" t="s">
        <v>42</v>
      </c>
      <c r="S1460" s="1213"/>
    </row>
    <row r="1461" spans="1:19" s="1187" customFormat="1" ht="15" hidden="1">
      <c r="A1461" s="1225" t="s">
        <v>554</v>
      </c>
      <c r="B1461" s="1209" t="s">
        <v>42</v>
      </c>
      <c r="C1461" s="1210" t="s">
        <v>42</v>
      </c>
      <c r="D1461" s="1210" t="s">
        <v>42</v>
      </c>
      <c r="E1461" s="1215" t="s">
        <v>42</v>
      </c>
      <c r="F1461" s="1216" t="s">
        <v>42</v>
      </c>
      <c r="G1461" s="1216" t="s">
        <v>42</v>
      </c>
      <c r="H1461" s="1212" t="s">
        <v>42</v>
      </c>
      <c r="I1461" s="1210" t="s">
        <v>42</v>
      </c>
      <c r="J1461" s="1210">
        <v>0</v>
      </c>
      <c r="K1461" s="1210"/>
      <c r="L1461" s="1210" t="s">
        <v>42</v>
      </c>
      <c r="M1461" s="1210" t="s">
        <v>42</v>
      </c>
      <c r="N1461" s="1210">
        <v>0</v>
      </c>
      <c r="O1461" s="1210"/>
      <c r="P1461" s="1210" t="s">
        <v>42</v>
      </c>
      <c r="Q1461" s="1210" t="s">
        <v>42</v>
      </c>
      <c r="R1461" s="1210">
        <v>0</v>
      </c>
      <c r="S1461" s="1213"/>
    </row>
    <row r="1462" spans="1:19" s="1187" customFormat="1" ht="18" hidden="1">
      <c r="A1462" s="1226" t="s">
        <v>621</v>
      </c>
      <c r="B1462" s="1209"/>
      <c r="C1462" s="1227" t="e">
        <v>#DIV/0!</v>
      </c>
      <c r="D1462" s="1227" t="e">
        <v>#DIV/0!</v>
      </c>
      <c r="E1462" s="1215">
        <v>0</v>
      </c>
      <c r="F1462" s="1216">
        <v>0</v>
      </c>
      <c r="G1462" s="1216">
        <v>0</v>
      </c>
      <c r="H1462" s="1228">
        <v>0</v>
      </c>
      <c r="I1462" s="1229">
        <v>0</v>
      </c>
      <c r="J1462" s="1229">
        <v>0</v>
      </c>
      <c r="K1462" s="1229"/>
      <c r="L1462" s="1210">
        <v>0</v>
      </c>
      <c r="M1462" s="1210">
        <v>0</v>
      </c>
      <c r="N1462" s="1210">
        <v>0</v>
      </c>
      <c r="O1462" s="1210"/>
      <c r="P1462" s="1210">
        <v>0</v>
      </c>
      <c r="Q1462" s="1210">
        <v>0</v>
      </c>
      <c r="R1462" s="1210">
        <v>0</v>
      </c>
      <c r="S1462" s="1213"/>
    </row>
    <row r="1463" spans="1:19" s="1187" customFormat="1" ht="15" hidden="1">
      <c r="A1463" s="1225" t="s">
        <v>552</v>
      </c>
      <c r="B1463" s="1209" t="s">
        <v>42</v>
      </c>
      <c r="C1463" s="1210" t="e">
        <v>#DIV/0!</v>
      </c>
      <c r="D1463" s="1210" t="e">
        <v>#DIV/0!</v>
      </c>
      <c r="E1463" s="1230"/>
      <c r="F1463" s="1231"/>
      <c r="G1463" s="1231"/>
      <c r="H1463" s="1232"/>
      <c r="I1463" s="1227"/>
      <c r="J1463" s="1229" t="s">
        <v>42</v>
      </c>
      <c r="K1463" s="1229"/>
      <c r="L1463" s="1227"/>
      <c r="M1463" s="1227"/>
      <c r="N1463" s="1210" t="s">
        <v>42</v>
      </c>
      <c r="O1463" s="1210"/>
      <c r="P1463" s="1210">
        <v>0</v>
      </c>
      <c r="Q1463" s="1210">
        <v>0</v>
      </c>
      <c r="R1463" s="1210" t="s">
        <v>42</v>
      </c>
      <c r="S1463" s="1213"/>
    </row>
    <row r="1464" spans="1:19" s="1187" customFormat="1" ht="15" hidden="1">
      <c r="A1464" s="1225" t="s">
        <v>553</v>
      </c>
      <c r="B1464" s="1209" t="s">
        <v>42</v>
      </c>
      <c r="C1464" s="1210" t="e">
        <v>#DIV/0!</v>
      </c>
      <c r="D1464" s="1210" t="e">
        <v>#DIV/0!</v>
      </c>
      <c r="E1464" s="1230"/>
      <c r="F1464" s="1231"/>
      <c r="G1464" s="1231"/>
      <c r="H1464" s="1232"/>
      <c r="I1464" s="1227"/>
      <c r="J1464" s="1229" t="s">
        <v>42</v>
      </c>
      <c r="K1464" s="1229"/>
      <c r="L1464" s="1227"/>
      <c r="M1464" s="1227"/>
      <c r="N1464" s="1210" t="s">
        <v>42</v>
      </c>
      <c r="O1464" s="1210"/>
      <c r="P1464" s="1210">
        <v>0</v>
      </c>
      <c r="Q1464" s="1210">
        <v>0</v>
      </c>
      <c r="R1464" s="1210" t="s">
        <v>42</v>
      </c>
      <c r="S1464" s="1213"/>
    </row>
    <row r="1465" spans="1:19" s="1187" customFormat="1" ht="15" hidden="1">
      <c r="A1465" s="1225" t="s">
        <v>554</v>
      </c>
      <c r="B1465" s="1209" t="s">
        <v>42</v>
      </c>
      <c r="C1465" s="1210" t="s">
        <v>42</v>
      </c>
      <c r="D1465" s="1210" t="s">
        <v>42</v>
      </c>
      <c r="E1465" s="1215" t="s">
        <v>42</v>
      </c>
      <c r="F1465" s="1216" t="s">
        <v>42</v>
      </c>
      <c r="G1465" s="1216" t="s">
        <v>42</v>
      </c>
      <c r="H1465" s="1212" t="s">
        <v>42</v>
      </c>
      <c r="I1465" s="1210" t="s">
        <v>42</v>
      </c>
      <c r="J1465" s="1227"/>
      <c r="K1465" s="1229"/>
      <c r="L1465" s="1210" t="s">
        <v>42</v>
      </c>
      <c r="M1465" s="1210" t="s">
        <v>42</v>
      </c>
      <c r="N1465" s="1227"/>
      <c r="O1465" s="1210"/>
      <c r="P1465" s="1210" t="s">
        <v>42</v>
      </c>
      <c r="Q1465" s="1210" t="s">
        <v>42</v>
      </c>
      <c r="R1465" s="1210">
        <v>0</v>
      </c>
      <c r="S1465" s="1213"/>
    </row>
    <row r="1466" spans="1:19" s="1187" customFormat="1" ht="18" hidden="1">
      <c r="A1466" s="1226" t="s">
        <v>621</v>
      </c>
      <c r="B1466" s="1209"/>
      <c r="C1466" s="1227" t="e">
        <v>#DIV/0!</v>
      </c>
      <c r="D1466" s="1227" t="e">
        <v>#DIV/0!</v>
      </c>
      <c r="E1466" s="1215">
        <v>0</v>
      </c>
      <c r="F1466" s="1216">
        <v>0</v>
      </c>
      <c r="G1466" s="1216">
        <v>0</v>
      </c>
      <c r="H1466" s="1212">
        <v>0</v>
      </c>
      <c r="I1466" s="1210">
        <v>0</v>
      </c>
      <c r="J1466" s="1210">
        <v>0</v>
      </c>
      <c r="K1466" s="1210"/>
      <c r="L1466" s="1210">
        <v>0</v>
      </c>
      <c r="M1466" s="1210">
        <v>0</v>
      </c>
      <c r="N1466" s="1210">
        <v>0</v>
      </c>
      <c r="O1466" s="1210"/>
      <c r="P1466" s="1210">
        <v>0</v>
      </c>
      <c r="Q1466" s="1210">
        <v>0</v>
      </c>
      <c r="R1466" s="1210">
        <v>0</v>
      </c>
      <c r="S1466" s="1213"/>
    </row>
    <row r="1467" spans="1:19" s="1187" customFormat="1" ht="15" hidden="1">
      <c r="A1467" s="1225" t="s">
        <v>552</v>
      </c>
      <c r="B1467" s="1209" t="s">
        <v>42</v>
      </c>
      <c r="C1467" s="1210" t="e">
        <v>#DIV/0!</v>
      </c>
      <c r="D1467" s="1210" t="e">
        <v>#DIV/0!</v>
      </c>
      <c r="E1467" s="1230"/>
      <c r="F1467" s="1231"/>
      <c r="G1467" s="1231"/>
      <c r="H1467" s="1232"/>
      <c r="I1467" s="1227"/>
      <c r="J1467" s="1210" t="s">
        <v>42</v>
      </c>
      <c r="K1467" s="1210"/>
      <c r="L1467" s="1227"/>
      <c r="M1467" s="1227"/>
      <c r="N1467" s="1210" t="s">
        <v>42</v>
      </c>
      <c r="O1467" s="1210"/>
      <c r="P1467" s="1210">
        <v>0</v>
      </c>
      <c r="Q1467" s="1210">
        <v>0</v>
      </c>
      <c r="R1467" s="1210" t="s">
        <v>42</v>
      </c>
      <c r="S1467" s="1213"/>
    </row>
    <row r="1468" spans="1:19" s="1187" customFormat="1" ht="15" hidden="1">
      <c r="A1468" s="1225" t="s">
        <v>553</v>
      </c>
      <c r="B1468" s="1209" t="s">
        <v>42</v>
      </c>
      <c r="C1468" s="1210" t="e">
        <v>#DIV/0!</v>
      </c>
      <c r="D1468" s="1210" t="e">
        <v>#DIV/0!</v>
      </c>
      <c r="E1468" s="1230"/>
      <c r="F1468" s="1231"/>
      <c r="G1468" s="1231"/>
      <c r="H1468" s="1232"/>
      <c r="I1468" s="1227"/>
      <c r="J1468" s="1210" t="s">
        <v>42</v>
      </c>
      <c r="K1468" s="1210"/>
      <c r="L1468" s="1227"/>
      <c r="M1468" s="1227"/>
      <c r="N1468" s="1210" t="s">
        <v>42</v>
      </c>
      <c r="O1468" s="1210"/>
      <c r="P1468" s="1210">
        <v>0</v>
      </c>
      <c r="Q1468" s="1210">
        <v>0</v>
      </c>
      <c r="R1468" s="1210" t="s">
        <v>42</v>
      </c>
      <c r="S1468" s="1213"/>
    </row>
    <row r="1469" spans="1:19" s="1187" customFormat="1" ht="15" hidden="1">
      <c r="A1469" s="1225" t="s">
        <v>554</v>
      </c>
      <c r="B1469" s="1209" t="s">
        <v>42</v>
      </c>
      <c r="C1469" s="1210" t="s">
        <v>42</v>
      </c>
      <c r="D1469" s="1210" t="s">
        <v>42</v>
      </c>
      <c r="E1469" s="1215" t="s">
        <v>42</v>
      </c>
      <c r="F1469" s="1216" t="s">
        <v>42</v>
      </c>
      <c r="G1469" s="1216" t="s">
        <v>42</v>
      </c>
      <c r="H1469" s="1212" t="s">
        <v>42</v>
      </c>
      <c r="I1469" s="1210" t="s">
        <v>42</v>
      </c>
      <c r="J1469" s="1227"/>
      <c r="K1469" s="1210"/>
      <c r="L1469" s="1210" t="s">
        <v>42</v>
      </c>
      <c r="M1469" s="1210" t="s">
        <v>42</v>
      </c>
      <c r="N1469" s="1227"/>
      <c r="O1469" s="1210"/>
      <c r="P1469" s="1210" t="s">
        <v>42</v>
      </c>
      <c r="Q1469" s="1210" t="s">
        <v>42</v>
      </c>
      <c r="R1469" s="1210">
        <v>0</v>
      </c>
      <c r="S1469" s="1213"/>
    </row>
    <row r="1470" spans="1:19" s="1187" customFormat="1" ht="18" hidden="1">
      <c r="A1470" s="1226" t="s">
        <v>621</v>
      </c>
      <c r="B1470" s="1209"/>
      <c r="C1470" s="1227" t="e">
        <v>#DIV/0!</v>
      </c>
      <c r="D1470" s="1227" t="e">
        <v>#DIV/0!</v>
      </c>
      <c r="E1470" s="1215">
        <v>0</v>
      </c>
      <c r="F1470" s="1216">
        <v>0</v>
      </c>
      <c r="G1470" s="1216">
        <v>0</v>
      </c>
      <c r="H1470" s="1212">
        <v>0</v>
      </c>
      <c r="I1470" s="1210">
        <v>0</v>
      </c>
      <c r="J1470" s="1210">
        <v>0</v>
      </c>
      <c r="K1470" s="1210"/>
      <c r="L1470" s="1210">
        <v>0</v>
      </c>
      <c r="M1470" s="1210">
        <v>0</v>
      </c>
      <c r="N1470" s="1210">
        <v>0</v>
      </c>
      <c r="O1470" s="1210"/>
      <c r="P1470" s="1210">
        <v>0</v>
      </c>
      <c r="Q1470" s="1210">
        <v>0</v>
      </c>
      <c r="R1470" s="1210">
        <v>0</v>
      </c>
      <c r="S1470" s="1213"/>
    </row>
    <row r="1471" spans="1:19" s="1187" customFormat="1" ht="15" hidden="1">
      <c r="A1471" s="1225" t="s">
        <v>552</v>
      </c>
      <c r="B1471" s="1209" t="s">
        <v>42</v>
      </c>
      <c r="C1471" s="1210" t="e">
        <v>#DIV/0!</v>
      </c>
      <c r="D1471" s="1210" t="e">
        <v>#DIV/0!</v>
      </c>
      <c r="E1471" s="1230"/>
      <c r="F1471" s="1231"/>
      <c r="G1471" s="1231"/>
      <c r="H1471" s="1232"/>
      <c r="I1471" s="1227"/>
      <c r="J1471" s="1210" t="s">
        <v>42</v>
      </c>
      <c r="K1471" s="1210"/>
      <c r="L1471" s="1227"/>
      <c r="M1471" s="1227"/>
      <c r="N1471" s="1210" t="s">
        <v>42</v>
      </c>
      <c r="O1471" s="1210"/>
      <c r="P1471" s="1210">
        <v>0</v>
      </c>
      <c r="Q1471" s="1210">
        <v>0</v>
      </c>
      <c r="R1471" s="1210" t="s">
        <v>42</v>
      </c>
      <c r="S1471" s="1213"/>
    </row>
    <row r="1472" spans="1:19" s="1187" customFormat="1" ht="15" hidden="1">
      <c r="A1472" s="1225" t="s">
        <v>553</v>
      </c>
      <c r="B1472" s="1209" t="s">
        <v>42</v>
      </c>
      <c r="C1472" s="1210" t="e">
        <v>#DIV/0!</v>
      </c>
      <c r="D1472" s="1210" t="e">
        <v>#DIV/0!</v>
      </c>
      <c r="E1472" s="1230"/>
      <c r="F1472" s="1231"/>
      <c r="G1472" s="1231"/>
      <c r="H1472" s="1232"/>
      <c r="I1472" s="1227"/>
      <c r="J1472" s="1210" t="s">
        <v>42</v>
      </c>
      <c r="K1472" s="1210"/>
      <c r="L1472" s="1227"/>
      <c r="M1472" s="1227"/>
      <c r="N1472" s="1210" t="s">
        <v>42</v>
      </c>
      <c r="O1472" s="1210"/>
      <c r="P1472" s="1210">
        <v>0</v>
      </c>
      <c r="Q1472" s="1210">
        <v>0</v>
      </c>
      <c r="R1472" s="1210" t="s">
        <v>42</v>
      </c>
      <c r="S1472" s="1213"/>
    </row>
    <row r="1473" spans="1:19" s="1187" customFormat="1" ht="15" hidden="1">
      <c r="A1473" s="1225" t="s">
        <v>554</v>
      </c>
      <c r="B1473" s="1209" t="s">
        <v>42</v>
      </c>
      <c r="C1473" s="1210" t="s">
        <v>42</v>
      </c>
      <c r="D1473" s="1210" t="s">
        <v>42</v>
      </c>
      <c r="E1473" s="1215" t="s">
        <v>42</v>
      </c>
      <c r="F1473" s="1216" t="s">
        <v>42</v>
      </c>
      <c r="G1473" s="1216" t="s">
        <v>42</v>
      </c>
      <c r="H1473" s="1212" t="s">
        <v>42</v>
      </c>
      <c r="I1473" s="1210" t="s">
        <v>42</v>
      </c>
      <c r="J1473" s="1227"/>
      <c r="K1473" s="1210"/>
      <c r="L1473" s="1210" t="s">
        <v>42</v>
      </c>
      <c r="M1473" s="1210" t="s">
        <v>42</v>
      </c>
      <c r="N1473" s="1227"/>
      <c r="O1473" s="1210"/>
      <c r="P1473" s="1210" t="s">
        <v>42</v>
      </c>
      <c r="Q1473" s="1210" t="s">
        <v>42</v>
      </c>
      <c r="R1473" s="1210">
        <v>0</v>
      </c>
      <c r="S1473" s="1213"/>
    </row>
    <row r="1474" spans="1:19" s="1187" customFormat="1" ht="18" hidden="1">
      <c r="A1474" s="1226" t="s">
        <v>621</v>
      </c>
      <c r="B1474" s="1209"/>
      <c r="C1474" s="1227" t="e">
        <v>#DIV/0!</v>
      </c>
      <c r="D1474" s="1227" t="e">
        <v>#DIV/0!</v>
      </c>
      <c r="E1474" s="1215">
        <v>0</v>
      </c>
      <c r="F1474" s="1216">
        <v>0</v>
      </c>
      <c r="G1474" s="1216">
        <v>0</v>
      </c>
      <c r="H1474" s="1212">
        <v>0</v>
      </c>
      <c r="I1474" s="1210">
        <v>0</v>
      </c>
      <c r="J1474" s="1210">
        <v>0</v>
      </c>
      <c r="K1474" s="1210"/>
      <c r="L1474" s="1210">
        <v>0</v>
      </c>
      <c r="M1474" s="1210">
        <v>0</v>
      </c>
      <c r="N1474" s="1210">
        <v>0</v>
      </c>
      <c r="O1474" s="1210"/>
      <c r="P1474" s="1210">
        <v>0</v>
      </c>
      <c r="Q1474" s="1210">
        <v>0</v>
      </c>
      <c r="R1474" s="1210">
        <v>0</v>
      </c>
      <c r="S1474" s="1213"/>
    </row>
    <row r="1475" spans="1:19" s="1187" customFormat="1" ht="15" hidden="1">
      <c r="A1475" s="1225" t="s">
        <v>552</v>
      </c>
      <c r="B1475" s="1209" t="s">
        <v>42</v>
      </c>
      <c r="C1475" s="1210" t="e">
        <v>#DIV/0!</v>
      </c>
      <c r="D1475" s="1210" t="e">
        <v>#DIV/0!</v>
      </c>
      <c r="E1475" s="1230"/>
      <c r="F1475" s="1231"/>
      <c r="G1475" s="1231"/>
      <c r="H1475" s="1232"/>
      <c r="I1475" s="1227"/>
      <c r="J1475" s="1210" t="s">
        <v>42</v>
      </c>
      <c r="K1475" s="1210"/>
      <c r="L1475" s="1227"/>
      <c r="M1475" s="1227"/>
      <c r="N1475" s="1210" t="s">
        <v>42</v>
      </c>
      <c r="O1475" s="1210"/>
      <c r="P1475" s="1210">
        <v>0</v>
      </c>
      <c r="Q1475" s="1210">
        <v>0</v>
      </c>
      <c r="R1475" s="1210" t="s">
        <v>42</v>
      </c>
      <c r="S1475" s="1213"/>
    </row>
    <row r="1476" spans="1:19" s="1187" customFormat="1" ht="15" hidden="1">
      <c r="A1476" s="1225" t="s">
        <v>553</v>
      </c>
      <c r="B1476" s="1209" t="s">
        <v>42</v>
      </c>
      <c r="C1476" s="1210" t="e">
        <v>#DIV/0!</v>
      </c>
      <c r="D1476" s="1210" t="e">
        <v>#DIV/0!</v>
      </c>
      <c r="E1476" s="1230"/>
      <c r="F1476" s="1231"/>
      <c r="G1476" s="1231"/>
      <c r="H1476" s="1232"/>
      <c r="I1476" s="1227"/>
      <c r="J1476" s="1210" t="s">
        <v>42</v>
      </c>
      <c r="K1476" s="1210"/>
      <c r="L1476" s="1227"/>
      <c r="M1476" s="1227"/>
      <c r="N1476" s="1210" t="s">
        <v>42</v>
      </c>
      <c r="O1476" s="1210"/>
      <c r="P1476" s="1210">
        <v>0</v>
      </c>
      <c r="Q1476" s="1210">
        <v>0</v>
      </c>
      <c r="R1476" s="1210" t="s">
        <v>42</v>
      </c>
      <c r="S1476" s="1213"/>
    </row>
    <row r="1477" spans="1:19" s="1187" customFormat="1" ht="15" hidden="1">
      <c r="A1477" s="1225" t="s">
        <v>554</v>
      </c>
      <c r="B1477" s="1209" t="s">
        <v>42</v>
      </c>
      <c r="C1477" s="1210" t="s">
        <v>42</v>
      </c>
      <c r="D1477" s="1210" t="s">
        <v>42</v>
      </c>
      <c r="E1477" s="1215" t="s">
        <v>42</v>
      </c>
      <c r="F1477" s="1216" t="s">
        <v>42</v>
      </c>
      <c r="G1477" s="1216" t="s">
        <v>42</v>
      </c>
      <c r="H1477" s="1212" t="s">
        <v>42</v>
      </c>
      <c r="I1477" s="1210" t="s">
        <v>42</v>
      </c>
      <c r="J1477" s="1227"/>
      <c r="K1477" s="1210"/>
      <c r="L1477" s="1210" t="s">
        <v>42</v>
      </c>
      <c r="M1477" s="1210" t="s">
        <v>42</v>
      </c>
      <c r="N1477" s="1227"/>
      <c r="O1477" s="1210"/>
      <c r="P1477" s="1210" t="s">
        <v>42</v>
      </c>
      <c r="Q1477" s="1210" t="s">
        <v>42</v>
      </c>
      <c r="R1477" s="1210">
        <v>0</v>
      </c>
      <c r="S1477" s="1213"/>
    </row>
    <row r="1478" spans="1:19" s="1187" customFormat="1" ht="18" hidden="1">
      <c r="A1478" s="1226" t="s">
        <v>621</v>
      </c>
      <c r="B1478" s="1209"/>
      <c r="C1478" s="1227" t="e">
        <v>#DIV/0!</v>
      </c>
      <c r="D1478" s="1227" t="e">
        <v>#DIV/0!</v>
      </c>
      <c r="E1478" s="1215">
        <v>0</v>
      </c>
      <c r="F1478" s="1216">
        <v>0</v>
      </c>
      <c r="G1478" s="1216">
        <v>0</v>
      </c>
      <c r="H1478" s="1212">
        <v>0</v>
      </c>
      <c r="I1478" s="1210">
        <v>0</v>
      </c>
      <c r="J1478" s="1210">
        <v>0</v>
      </c>
      <c r="K1478" s="1210"/>
      <c r="L1478" s="1210">
        <v>0</v>
      </c>
      <c r="M1478" s="1210">
        <v>0</v>
      </c>
      <c r="N1478" s="1210">
        <v>0</v>
      </c>
      <c r="O1478" s="1210"/>
      <c r="P1478" s="1210">
        <v>0</v>
      </c>
      <c r="Q1478" s="1210">
        <v>0</v>
      </c>
      <c r="R1478" s="1210">
        <v>0</v>
      </c>
      <c r="S1478" s="1213"/>
    </row>
    <row r="1479" spans="1:19" s="1187" customFormat="1" ht="15" hidden="1">
      <c r="A1479" s="1225" t="s">
        <v>552</v>
      </c>
      <c r="B1479" s="1209" t="s">
        <v>42</v>
      </c>
      <c r="C1479" s="1210" t="e">
        <v>#DIV/0!</v>
      </c>
      <c r="D1479" s="1210" t="e">
        <v>#DIV/0!</v>
      </c>
      <c r="E1479" s="1230"/>
      <c r="F1479" s="1231"/>
      <c r="G1479" s="1231"/>
      <c r="H1479" s="1232"/>
      <c r="I1479" s="1227"/>
      <c r="J1479" s="1210" t="s">
        <v>42</v>
      </c>
      <c r="K1479" s="1210"/>
      <c r="L1479" s="1227"/>
      <c r="M1479" s="1227"/>
      <c r="N1479" s="1210" t="s">
        <v>42</v>
      </c>
      <c r="O1479" s="1210"/>
      <c r="P1479" s="1210">
        <v>0</v>
      </c>
      <c r="Q1479" s="1210">
        <v>0</v>
      </c>
      <c r="R1479" s="1210" t="s">
        <v>42</v>
      </c>
      <c r="S1479" s="1213"/>
    </row>
    <row r="1480" spans="1:19" s="1187" customFormat="1" ht="15" hidden="1">
      <c r="A1480" s="1225" t="s">
        <v>553</v>
      </c>
      <c r="B1480" s="1209" t="s">
        <v>42</v>
      </c>
      <c r="C1480" s="1210" t="e">
        <v>#DIV/0!</v>
      </c>
      <c r="D1480" s="1210" t="e">
        <v>#DIV/0!</v>
      </c>
      <c r="E1480" s="1230"/>
      <c r="F1480" s="1231"/>
      <c r="G1480" s="1231"/>
      <c r="H1480" s="1232"/>
      <c r="I1480" s="1227"/>
      <c r="J1480" s="1210" t="s">
        <v>42</v>
      </c>
      <c r="K1480" s="1210"/>
      <c r="L1480" s="1227"/>
      <c r="M1480" s="1227"/>
      <c r="N1480" s="1210" t="s">
        <v>42</v>
      </c>
      <c r="O1480" s="1210"/>
      <c r="P1480" s="1210">
        <v>0</v>
      </c>
      <c r="Q1480" s="1210">
        <v>0</v>
      </c>
      <c r="R1480" s="1210" t="s">
        <v>42</v>
      </c>
      <c r="S1480" s="1213"/>
    </row>
    <row r="1481" spans="1:19" s="1187" customFormat="1" ht="15" hidden="1">
      <c r="A1481" s="1225" t="s">
        <v>554</v>
      </c>
      <c r="B1481" s="1209" t="s">
        <v>42</v>
      </c>
      <c r="C1481" s="1210" t="s">
        <v>42</v>
      </c>
      <c r="D1481" s="1210" t="s">
        <v>42</v>
      </c>
      <c r="E1481" s="1215" t="s">
        <v>42</v>
      </c>
      <c r="F1481" s="1216" t="s">
        <v>42</v>
      </c>
      <c r="G1481" s="1216" t="s">
        <v>42</v>
      </c>
      <c r="H1481" s="1212" t="s">
        <v>42</v>
      </c>
      <c r="I1481" s="1210" t="s">
        <v>42</v>
      </c>
      <c r="J1481" s="1227"/>
      <c r="K1481" s="1210"/>
      <c r="L1481" s="1210" t="s">
        <v>42</v>
      </c>
      <c r="M1481" s="1210" t="s">
        <v>42</v>
      </c>
      <c r="N1481" s="1227"/>
      <c r="O1481" s="1210"/>
      <c r="P1481" s="1210" t="s">
        <v>42</v>
      </c>
      <c r="Q1481" s="1210" t="s">
        <v>42</v>
      </c>
      <c r="R1481" s="1210">
        <v>0</v>
      </c>
      <c r="S1481" s="1213"/>
    </row>
    <row r="1482" spans="1:19" s="1187" customFormat="1" ht="18" hidden="1">
      <c r="A1482" s="1226" t="s">
        <v>621</v>
      </c>
      <c r="B1482" s="1209"/>
      <c r="C1482" s="1227" t="e">
        <v>#DIV/0!</v>
      </c>
      <c r="D1482" s="1227" t="e">
        <v>#DIV/0!</v>
      </c>
      <c r="E1482" s="1215">
        <v>0</v>
      </c>
      <c r="F1482" s="1216">
        <v>0</v>
      </c>
      <c r="G1482" s="1216">
        <v>0</v>
      </c>
      <c r="H1482" s="1212">
        <v>0</v>
      </c>
      <c r="I1482" s="1210">
        <v>0</v>
      </c>
      <c r="J1482" s="1210">
        <v>0</v>
      </c>
      <c r="K1482" s="1210"/>
      <c r="L1482" s="1210">
        <v>0</v>
      </c>
      <c r="M1482" s="1210">
        <v>0</v>
      </c>
      <c r="N1482" s="1210">
        <v>0</v>
      </c>
      <c r="O1482" s="1210"/>
      <c r="P1482" s="1210">
        <v>0</v>
      </c>
      <c r="Q1482" s="1210">
        <v>0</v>
      </c>
      <c r="R1482" s="1210">
        <v>0</v>
      </c>
      <c r="S1482" s="1213"/>
    </row>
    <row r="1483" spans="1:19" s="1187" customFormat="1" ht="15" hidden="1">
      <c r="A1483" s="1225" t="s">
        <v>552</v>
      </c>
      <c r="B1483" s="1209" t="s">
        <v>42</v>
      </c>
      <c r="C1483" s="1210" t="e">
        <v>#DIV/0!</v>
      </c>
      <c r="D1483" s="1210" t="e">
        <v>#DIV/0!</v>
      </c>
      <c r="E1483" s="1230"/>
      <c r="F1483" s="1231"/>
      <c r="G1483" s="1231"/>
      <c r="H1483" s="1232"/>
      <c r="I1483" s="1227"/>
      <c r="J1483" s="1210" t="s">
        <v>42</v>
      </c>
      <c r="K1483" s="1210"/>
      <c r="L1483" s="1227"/>
      <c r="M1483" s="1227"/>
      <c r="N1483" s="1210" t="s">
        <v>42</v>
      </c>
      <c r="O1483" s="1210"/>
      <c r="P1483" s="1210">
        <v>0</v>
      </c>
      <c r="Q1483" s="1210">
        <v>0</v>
      </c>
      <c r="R1483" s="1210" t="s">
        <v>42</v>
      </c>
      <c r="S1483" s="1213"/>
    </row>
    <row r="1484" spans="1:19" s="1187" customFormat="1" ht="15" hidden="1">
      <c r="A1484" s="1225" t="s">
        <v>553</v>
      </c>
      <c r="B1484" s="1209" t="s">
        <v>42</v>
      </c>
      <c r="C1484" s="1210" t="e">
        <v>#DIV/0!</v>
      </c>
      <c r="D1484" s="1210" t="e">
        <v>#DIV/0!</v>
      </c>
      <c r="E1484" s="1230"/>
      <c r="F1484" s="1231"/>
      <c r="G1484" s="1231"/>
      <c r="H1484" s="1232"/>
      <c r="I1484" s="1227"/>
      <c r="J1484" s="1210" t="s">
        <v>42</v>
      </c>
      <c r="K1484" s="1210"/>
      <c r="L1484" s="1227"/>
      <c r="M1484" s="1227"/>
      <c r="N1484" s="1210" t="s">
        <v>42</v>
      </c>
      <c r="O1484" s="1210"/>
      <c r="P1484" s="1210">
        <v>0</v>
      </c>
      <c r="Q1484" s="1210">
        <v>0</v>
      </c>
      <c r="R1484" s="1210" t="s">
        <v>42</v>
      </c>
      <c r="S1484" s="1213"/>
    </row>
    <row r="1485" spans="1:19" s="1187" customFormat="1" ht="15" hidden="1">
      <c r="A1485" s="1225" t="s">
        <v>554</v>
      </c>
      <c r="B1485" s="1209" t="s">
        <v>42</v>
      </c>
      <c r="C1485" s="1210" t="s">
        <v>42</v>
      </c>
      <c r="D1485" s="1210" t="s">
        <v>42</v>
      </c>
      <c r="E1485" s="1215" t="s">
        <v>42</v>
      </c>
      <c r="F1485" s="1216" t="s">
        <v>42</v>
      </c>
      <c r="G1485" s="1216" t="s">
        <v>42</v>
      </c>
      <c r="H1485" s="1212" t="s">
        <v>42</v>
      </c>
      <c r="I1485" s="1210" t="s">
        <v>42</v>
      </c>
      <c r="J1485" s="1227"/>
      <c r="K1485" s="1210"/>
      <c r="L1485" s="1210" t="s">
        <v>42</v>
      </c>
      <c r="M1485" s="1210" t="s">
        <v>42</v>
      </c>
      <c r="N1485" s="1227"/>
      <c r="O1485" s="1210"/>
      <c r="P1485" s="1210" t="s">
        <v>42</v>
      </c>
      <c r="Q1485" s="1210" t="s">
        <v>42</v>
      </c>
      <c r="R1485" s="1210">
        <v>0</v>
      </c>
      <c r="S1485" s="1213"/>
    </row>
    <row r="1486" spans="1:19" s="1187" customFormat="1" ht="18" hidden="1">
      <c r="A1486" s="1226" t="s">
        <v>621</v>
      </c>
      <c r="B1486" s="1209"/>
      <c r="C1486" s="1227" t="e">
        <v>#DIV/0!</v>
      </c>
      <c r="D1486" s="1227" t="e">
        <v>#DIV/0!</v>
      </c>
      <c r="E1486" s="1215">
        <v>0</v>
      </c>
      <c r="F1486" s="1216">
        <v>0</v>
      </c>
      <c r="G1486" s="1216">
        <v>0</v>
      </c>
      <c r="H1486" s="1212">
        <v>0</v>
      </c>
      <c r="I1486" s="1210">
        <v>0</v>
      </c>
      <c r="J1486" s="1210">
        <v>0</v>
      </c>
      <c r="K1486" s="1210"/>
      <c r="L1486" s="1210">
        <v>0</v>
      </c>
      <c r="M1486" s="1210">
        <v>0</v>
      </c>
      <c r="N1486" s="1210">
        <v>0</v>
      </c>
      <c r="O1486" s="1210"/>
      <c r="P1486" s="1210">
        <v>0</v>
      </c>
      <c r="Q1486" s="1210">
        <v>0</v>
      </c>
      <c r="R1486" s="1210">
        <v>0</v>
      </c>
      <c r="S1486" s="1213"/>
    </row>
    <row r="1487" spans="1:19" s="1187" customFormat="1" ht="15" hidden="1">
      <c r="A1487" s="1225" t="s">
        <v>552</v>
      </c>
      <c r="B1487" s="1209" t="s">
        <v>42</v>
      </c>
      <c r="C1487" s="1210" t="e">
        <v>#DIV/0!</v>
      </c>
      <c r="D1487" s="1210" t="e">
        <v>#DIV/0!</v>
      </c>
      <c r="E1487" s="1230"/>
      <c r="F1487" s="1231"/>
      <c r="G1487" s="1231"/>
      <c r="H1487" s="1232"/>
      <c r="I1487" s="1227"/>
      <c r="J1487" s="1210" t="s">
        <v>42</v>
      </c>
      <c r="K1487" s="1210"/>
      <c r="L1487" s="1227"/>
      <c r="M1487" s="1227"/>
      <c r="N1487" s="1210" t="s">
        <v>42</v>
      </c>
      <c r="O1487" s="1210"/>
      <c r="P1487" s="1210">
        <v>0</v>
      </c>
      <c r="Q1487" s="1210">
        <v>0</v>
      </c>
      <c r="R1487" s="1210" t="s">
        <v>42</v>
      </c>
      <c r="S1487" s="1213"/>
    </row>
    <row r="1488" spans="1:19" s="1187" customFormat="1" ht="15" hidden="1">
      <c r="A1488" s="1225" t="s">
        <v>553</v>
      </c>
      <c r="B1488" s="1209" t="s">
        <v>42</v>
      </c>
      <c r="C1488" s="1210" t="e">
        <v>#DIV/0!</v>
      </c>
      <c r="D1488" s="1210" t="e">
        <v>#DIV/0!</v>
      </c>
      <c r="E1488" s="1230"/>
      <c r="F1488" s="1231"/>
      <c r="G1488" s="1231"/>
      <c r="H1488" s="1232"/>
      <c r="I1488" s="1227"/>
      <c r="J1488" s="1210" t="s">
        <v>42</v>
      </c>
      <c r="K1488" s="1210"/>
      <c r="L1488" s="1227"/>
      <c r="M1488" s="1227"/>
      <c r="N1488" s="1210" t="s">
        <v>42</v>
      </c>
      <c r="O1488" s="1210"/>
      <c r="P1488" s="1210">
        <v>0</v>
      </c>
      <c r="Q1488" s="1210">
        <v>0</v>
      </c>
      <c r="R1488" s="1210" t="s">
        <v>42</v>
      </c>
      <c r="S1488" s="1213"/>
    </row>
    <row r="1489" spans="1:19" s="1187" customFormat="1" ht="15.75" hidden="1" thickBot="1">
      <c r="A1489" s="1241" t="s">
        <v>554</v>
      </c>
      <c r="B1489" s="1242" t="s">
        <v>42</v>
      </c>
      <c r="C1489" s="1243" t="s">
        <v>42</v>
      </c>
      <c r="D1489" s="1243" t="s">
        <v>42</v>
      </c>
      <c r="E1489" s="1244" t="s">
        <v>42</v>
      </c>
      <c r="F1489" s="1245" t="s">
        <v>42</v>
      </c>
      <c r="G1489" s="1245" t="s">
        <v>42</v>
      </c>
      <c r="H1489" s="1246" t="s">
        <v>42</v>
      </c>
      <c r="I1489" s="1243" t="s">
        <v>42</v>
      </c>
      <c r="J1489" s="1247"/>
      <c r="K1489" s="1243"/>
      <c r="L1489" s="1243" t="s">
        <v>42</v>
      </c>
      <c r="M1489" s="1243" t="s">
        <v>42</v>
      </c>
      <c r="N1489" s="1247"/>
      <c r="O1489" s="1243"/>
      <c r="P1489" s="1243" t="s">
        <v>42</v>
      </c>
      <c r="Q1489" s="1243" t="s">
        <v>42</v>
      </c>
      <c r="R1489" s="1243">
        <v>0</v>
      </c>
      <c r="S1489" s="1248"/>
    </row>
    <row r="1490" spans="1:19" s="1187" customFormat="1" ht="15.75" hidden="1">
      <c r="A1490" s="1218" t="s">
        <v>579</v>
      </c>
      <c r="B1490" s="1219" t="s">
        <v>42</v>
      </c>
      <c r="C1490" s="1220" t="e">
        <v>#DIV/0!</v>
      </c>
      <c r="D1490" s="1220" t="e">
        <v>#DIV/0!</v>
      </c>
      <c r="E1490" s="1221">
        <v>0</v>
      </c>
      <c r="F1490" s="1222">
        <v>0</v>
      </c>
      <c r="G1490" s="1222">
        <v>0</v>
      </c>
      <c r="H1490" s="1223">
        <v>0</v>
      </c>
      <c r="I1490" s="1222">
        <v>0</v>
      </c>
      <c r="J1490" s="1222">
        <v>0</v>
      </c>
      <c r="K1490" s="1222"/>
      <c r="L1490" s="1222">
        <v>0</v>
      </c>
      <c r="M1490" s="1222">
        <v>0</v>
      </c>
      <c r="N1490" s="1222">
        <v>0</v>
      </c>
      <c r="O1490" s="1222"/>
      <c r="P1490" s="1222">
        <v>0</v>
      </c>
      <c r="Q1490" s="1222">
        <v>0</v>
      </c>
      <c r="R1490" s="1222">
        <v>0</v>
      </c>
      <c r="S1490" s="1224"/>
    </row>
    <row r="1491" spans="1:19" s="1187" customFormat="1" ht="15" hidden="1">
      <c r="A1491" s="1225" t="s">
        <v>552</v>
      </c>
      <c r="B1491" s="1209" t="s">
        <v>42</v>
      </c>
      <c r="C1491" s="1210" t="e">
        <v>#DIV/0!</v>
      </c>
      <c r="D1491" s="1210" t="e">
        <v>#DIV/0!</v>
      </c>
      <c r="E1491" s="1211">
        <v>0</v>
      </c>
      <c r="F1491" s="1210">
        <v>0</v>
      </c>
      <c r="G1491" s="1210">
        <v>0</v>
      </c>
      <c r="H1491" s="1212">
        <v>0</v>
      </c>
      <c r="I1491" s="1210">
        <v>0</v>
      </c>
      <c r="J1491" s="1210" t="s">
        <v>42</v>
      </c>
      <c r="K1491" s="1210"/>
      <c r="L1491" s="1210">
        <v>0</v>
      </c>
      <c r="M1491" s="1210">
        <v>0</v>
      </c>
      <c r="N1491" s="1210" t="s">
        <v>42</v>
      </c>
      <c r="O1491" s="1210"/>
      <c r="P1491" s="1210">
        <v>0</v>
      </c>
      <c r="Q1491" s="1210">
        <v>0</v>
      </c>
      <c r="R1491" s="1210" t="s">
        <v>42</v>
      </c>
      <c r="S1491" s="1213"/>
    </row>
    <row r="1492" spans="1:19" s="1187" customFormat="1" ht="15" hidden="1">
      <c r="A1492" s="1225" t="s">
        <v>553</v>
      </c>
      <c r="B1492" s="1209" t="s">
        <v>42</v>
      </c>
      <c r="C1492" s="1210" t="e">
        <v>#DIV/0!</v>
      </c>
      <c r="D1492" s="1210" t="e">
        <v>#DIV/0!</v>
      </c>
      <c r="E1492" s="1211">
        <v>0</v>
      </c>
      <c r="F1492" s="1210">
        <v>0</v>
      </c>
      <c r="G1492" s="1210">
        <v>0</v>
      </c>
      <c r="H1492" s="1212">
        <v>0</v>
      </c>
      <c r="I1492" s="1210">
        <v>0</v>
      </c>
      <c r="J1492" s="1210" t="s">
        <v>42</v>
      </c>
      <c r="K1492" s="1210"/>
      <c r="L1492" s="1210">
        <v>0</v>
      </c>
      <c r="M1492" s="1210">
        <v>0</v>
      </c>
      <c r="N1492" s="1210" t="s">
        <v>42</v>
      </c>
      <c r="O1492" s="1210"/>
      <c r="P1492" s="1210">
        <v>0</v>
      </c>
      <c r="Q1492" s="1210">
        <v>0</v>
      </c>
      <c r="R1492" s="1210" t="s">
        <v>42</v>
      </c>
      <c r="S1492" s="1213"/>
    </row>
    <row r="1493" spans="1:19" s="1187" customFormat="1" ht="15" hidden="1">
      <c r="A1493" s="1225" t="s">
        <v>554</v>
      </c>
      <c r="B1493" s="1209" t="s">
        <v>42</v>
      </c>
      <c r="C1493" s="1210" t="s">
        <v>42</v>
      </c>
      <c r="D1493" s="1210" t="s">
        <v>42</v>
      </c>
      <c r="E1493" s="1215" t="s">
        <v>42</v>
      </c>
      <c r="F1493" s="1216" t="s">
        <v>42</v>
      </c>
      <c r="G1493" s="1216" t="s">
        <v>42</v>
      </c>
      <c r="H1493" s="1212" t="s">
        <v>42</v>
      </c>
      <c r="I1493" s="1210" t="s">
        <v>42</v>
      </c>
      <c r="J1493" s="1210">
        <v>0</v>
      </c>
      <c r="K1493" s="1210"/>
      <c r="L1493" s="1210" t="s">
        <v>42</v>
      </c>
      <c r="M1493" s="1210" t="s">
        <v>42</v>
      </c>
      <c r="N1493" s="1210">
        <v>0</v>
      </c>
      <c r="O1493" s="1210"/>
      <c r="P1493" s="1210" t="s">
        <v>42</v>
      </c>
      <c r="Q1493" s="1210" t="s">
        <v>42</v>
      </c>
      <c r="R1493" s="1210">
        <v>0</v>
      </c>
      <c r="S1493" s="1213"/>
    </row>
    <row r="1494" spans="1:19" s="1187" customFormat="1" ht="18" hidden="1">
      <c r="A1494" s="1226" t="s">
        <v>621</v>
      </c>
      <c r="B1494" s="1209"/>
      <c r="C1494" s="1227" t="e">
        <v>#DIV/0!</v>
      </c>
      <c r="D1494" s="1227" t="e">
        <v>#DIV/0!</v>
      </c>
      <c r="E1494" s="1215">
        <v>0</v>
      </c>
      <c r="F1494" s="1216">
        <v>0</v>
      </c>
      <c r="G1494" s="1216">
        <v>0</v>
      </c>
      <c r="H1494" s="1228">
        <v>0</v>
      </c>
      <c r="I1494" s="1229">
        <v>0</v>
      </c>
      <c r="J1494" s="1229">
        <v>0</v>
      </c>
      <c r="K1494" s="1229"/>
      <c r="L1494" s="1210">
        <v>0</v>
      </c>
      <c r="M1494" s="1210">
        <v>0</v>
      </c>
      <c r="N1494" s="1210">
        <v>0</v>
      </c>
      <c r="O1494" s="1210"/>
      <c r="P1494" s="1210">
        <v>0</v>
      </c>
      <c r="Q1494" s="1210">
        <v>0</v>
      </c>
      <c r="R1494" s="1210">
        <v>0</v>
      </c>
      <c r="S1494" s="1213"/>
    </row>
    <row r="1495" spans="1:19" s="1187" customFormat="1" ht="15" hidden="1">
      <c r="A1495" s="1225" t="s">
        <v>552</v>
      </c>
      <c r="B1495" s="1209" t="s">
        <v>42</v>
      </c>
      <c r="C1495" s="1210" t="e">
        <v>#DIV/0!</v>
      </c>
      <c r="D1495" s="1210" t="e">
        <v>#DIV/0!</v>
      </c>
      <c r="E1495" s="1230"/>
      <c r="F1495" s="1231"/>
      <c r="G1495" s="1231"/>
      <c r="H1495" s="1232"/>
      <c r="I1495" s="1227"/>
      <c r="J1495" s="1229" t="s">
        <v>42</v>
      </c>
      <c r="K1495" s="1229"/>
      <c r="L1495" s="1227"/>
      <c r="M1495" s="1227"/>
      <c r="N1495" s="1210" t="s">
        <v>42</v>
      </c>
      <c r="O1495" s="1210"/>
      <c r="P1495" s="1210">
        <v>0</v>
      </c>
      <c r="Q1495" s="1210">
        <v>0</v>
      </c>
      <c r="R1495" s="1210" t="s">
        <v>42</v>
      </c>
      <c r="S1495" s="1213"/>
    </row>
    <row r="1496" spans="1:19" s="1187" customFormat="1" ht="15" hidden="1">
      <c r="A1496" s="1225" t="s">
        <v>553</v>
      </c>
      <c r="B1496" s="1209" t="s">
        <v>42</v>
      </c>
      <c r="C1496" s="1210" t="e">
        <v>#DIV/0!</v>
      </c>
      <c r="D1496" s="1210" t="e">
        <v>#DIV/0!</v>
      </c>
      <c r="E1496" s="1230"/>
      <c r="F1496" s="1231"/>
      <c r="G1496" s="1231"/>
      <c r="H1496" s="1232"/>
      <c r="I1496" s="1227"/>
      <c r="J1496" s="1229" t="s">
        <v>42</v>
      </c>
      <c r="K1496" s="1229"/>
      <c r="L1496" s="1227"/>
      <c r="M1496" s="1227"/>
      <c r="N1496" s="1210" t="s">
        <v>42</v>
      </c>
      <c r="O1496" s="1210"/>
      <c r="P1496" s="1210">
        <v>0</v>
      </c>
      <c r="Q1496" s="1210">
        <v>0</v>
      </c>
      <c r="R1496" s="1210" t="s">
        <v>42</v>
      </c>
      <c r="S1496" s="1213"/>
    </row>
    <row r="1497" spans="1:19" s="1187" customFormat="1" ht="15" hidden="1">
      <c r="A1497" s="1225" t="s">
        <v>554</v>
      </c>
      <c r="B1497" s="1209" t="s">
        <v>42</v>
      </c>
      <c r="C1497" s="1210" t="s">
        <v>42</v>
      </c>
      <c r="D1497" s="1210" t="s">
        <v>42</v>
      </c>
      <c r="E1497" s="1215" t="s">
        <v>42</v>
      </c>
      <c r="F1497" s="1216" t="s">
        <v>42</v>
      </c>
      <c r="G1497" s="1216" t="s">
        <v>42</v>
      </c>
      <c r="H1497" s="1212" t="s">
        <v>42</v>
      </c>
      <c r="I1497" s="1210" t="s">
        <v>42</v>
      </c>
      <c r="J1497" s="1227"/>
      <c r="K1497" s="1229"/>
      <c r="L1497" s="1210" t="s">
        <v>42</v>
      </c>
      <c r="M1497" s="1210" t="s">
        <v>42</v>
      </c>
      <c r="N1497" s="1227"/>
      <c r="O1497" s="1210"/>
      <c r="P1497" s="1210" t="s">
        <v>42</v>
      </c>
      <c r="Q1497" s="1210" t="s">
        <v>42</v>
      </c>
      <c r="R1497" s="1210">
        <v>0</v>
      </c>
      <c r="S1497" s="1213"/>
    </row>
    <row r="1498" spans="1:19" s="1187" customFormat="1" ht="18" hidden="1">
      <c r="A1498" s="1226" t="s">
        <v>621</v>
      </c>
      <c r="B1498" s="1209"/>
      <c r="C1498" s="1227" t="e">
        <v>#DIV/0!</v>
      </c>
      <c r="D1498" s="1227" t="e">
        <v>#DIV/0!</v>
      </c>
      <c r="E1498" s="1215">
        <v>0</v>
      </c>
      <c r="F1498" s="1216">
        <v>0</v>
      </c>
      <c r="G1498" s="1216">
        <v>0</v>
      </c>
      <c r="H1498" s="1212">
        <v>0</v>
      </c>
      <c r="I1498" s="1210">
        <v>0</v>
      </c>
      <c r="J1498" s="1210">
        <v>0</v>
      </c>
      <c r="K1498" s="1210"/>
      <c r="L1498" s="1210">
        <v>0</v>
      </c>
      <c r="M1498" s="1210">
        <v>0</v>
      </c>
      <c r="N1498" s="1210">
        <v>0</v>
      </c>
      <c r="O1498" s="1210"/>
      <c r="P1498" s="1210">
        <v>0</v>
      </c>
      <c r="Q1498" s="1210">
        <v>0</v>
      </c>
      <c r="R1498" s="1210">
        <v>0</v>
      </c>
      <c r="S1498" s="1213"/>
    </row>
    <row r="1499" spans="1:19" s="1187" customFormat="1" ht="15" hidden="1">
      <c r="A1499" s="1225" t="s">
        <v>552</v>
      </c>
      <c r="B1499" s="1209" t="s">
        <v>42</v>
      </c>
      <c r="C1499" s="1210" t="e">
        <v>#DIV/0!</v>
      </c>
      <c r="D1499" s="1210" t="e">
        <v>#DIV/0!</v>
      </c>
      <c r="E1499" s="1230"/>
      <c r="F1499" s="1231"/>
      <c r="G1499" s="1231"/>
      <c r="H1499" s="1232"/>
      <c r="I1499" s="1227"/>
      <c r="J1499" s="1210" t="s">
        <v>42</v>
      </c>
      <c r="K1499" s="1210"/>
      <c r="L1499" s="1227"/>
      <c r="M1499" s="1227"/>
      <c r="N1499" s="1210" t="s">
        <v>42</v>
      </c>
      <c r="O1499" s="1210"/>
      <c r="P1499" s="1210">
        <v>0</v>
      </c>
      <c r="Q1499" s="1210">
        <v>0</v>
      </c>
      <c r="R1499" s="1210" t="s">
        <v>42</v>
      </c>
      <c r="S1499" s="1213"/>
    </row>
    <row r="1500" spans="1:19" s="1187" customFormat="1" ht="15" hidden="1">
      <c r="A1500" s="1225" t="s">
        <v>553</v>
      </c>
      <c r="B1500" s="1209" t="s">
        <v>42</v>
      </c>
      <c r="C1500" s="1210" t="e">
        <v>#DIV/0!</v>
      </c>
      <c r="D1500" s="1210" t="e">
        <v>#DIV/0!</v>
      </c>
      <c r="E1500" s="1230"/>
      <c r="F1500" s="1231"/>
      <c r="G1500" s="1231"/>
      <c r="H1500" s="1232"/>
      <c r="I1500" s="1227"/>
      <c r="J1500" s="1210" t="s">
        <v>42</v>
      </c>
      <c r="K1500" s="1210"/>
      <c r="L1500" s="1227"/>
      <c r="M1500" s="1227"/>
      <c r="N1500" s="1210" t="s">
        <v>42</v>
      </c>
      <c r="O1500" s="1210"/>
      <c r="P1500" s="1210">
        <v>0</v>
      </c>
      <c r="Q1500" s="1210">
        <v>0</v>
      </c>
      <c r="R1500" s="1210" t="s">
        <v>42</v>
      </c>
      <c r="S1500" s="1213"/>
    </row>
    <row r="1501" spans="1:19" s="1187" customFormat="1" ht="15" hidden="1">
      <c r="A1501" s="1225" t="s">
        <v>554</v>
      </c>
      <c r="B1501" s="1209" t="s">
        <v>42</v>
      </c>
      <c r="C1501" s="1210" t="s">
        <v>42</v>
      </c>
      <c r="D1501" s="1210" t="s">
        <v>42</v>
      </c>
      <c r="E1501" s="1215" t="s">
        <v>42</v>
      </c>
      <c r="F1501" s="1216" t="s">
        <v>42</v>
      </c>
      <c r="G1501" s="1216" t="s">
        <v>42</v>
      </c>
      <c r="H1501" s="1212" t="s">
        <v>42</v>
      </c>
      <c r="I1501" s="1210" t="s">
        <v>42</v>
      </c>
      <c r="J1501" s="1227"/>
      <c r="K1501" s="1210"/>
      <c r="L1501" s="1210" t="s">
        <v>42</v>
      </c>
      <c r="M1501" s="1210" t="s">
        <v>42</v>
      </c>
      <c r="N1501" s="1227"/>
      <c r="O1501" s="1210"/>
      <c r="P1501" s="1210" t="s">
        <v>42</v>
      </c>
      <c r="Q1501" s="1210" t="s">
        <v>42</v>
      </c>
      <c r="R1501" s="1210">
        <v>0</v>
      </c>
      <c r="S1501" s="1213"/>
    </row>
    <row r="1502" spans="1:19" s="1187" customFormat="1" ht="18" hidden="1">
      <c r="A1502" s="1226" t="s">
        <v>621</v>
      </c>
      <c r="B1502" s="1209"/>
      <c r="C1502" s="1227" t="e">
        <v>#DIV/0!</v>
      </c>
      <c r="D1502" s="1227" t="e">
        <v>#DIV/0!</v>
      </c>
      <c r="E1502" s="1215">
        <v>0</v>
      </c>
      <c r="F1502" s="1216">
        <v>0</v>
      </c>
      <c r="G1502" s="1216">
        <v>0</v>
      </c>
      <c r="H1502" s="1212">
        <v>0</v>
      </c>
      <c r="I1502" s="1210">
        <v>0</v>
      </c>
      <c r="J1502" s="1210">
        <v>0</v>
      </c>
      <c r="K1502" s="1210"/>
      <c r="L1502" s="1210">
        <v>0</v>
      </c>
      <c r="M1502" s="1210">
        <v>0</v>
      </c>
      <c r="N1502" s="1210">
        <v>0</v>
      </c>
      <c r="O1502" s="1210"/>
      <c r="P1502" s="1210">
        <v>0</v>
      </c>
      <c r="Q1502" s="1210">
        <v>0</v>
      </c>
      <c r="R1502" s="1210">
        <v>0</v>
      </c>
      <c r="S1502" s="1213"/>
    </row>
    <row r="1503" spans="1:19" s="1187" customFormat="1" ht="15" hidden="1">
      <c r="A1503" s="1225" t="s">
        <v>552</v>
      </c>
      <c r="B1503" s="1209" t="s">
        <v>42</v>
      </c>
      <c r="C1503" s="1210" t="e">
        <v>#DIV/0!</v>
      </c>
      <c r="D1503" s="1210" t="e">
        <v>#DIV/0!</v>
      </c>
      <c r="E1503" s="1230"/>
      <c r="F1503" s="1231"/>
      <c r="G1503" s="1231"/>
      <c r="H1503" s="1232"/>
      <c r="I1503" s="1227"/>
      <c r="J1503" s="1210" t="s">
        <v>42</v>
      </c>
      <c r="K1503" s="1210"/>
      <c r="L1503" s="1227"/>
      <c r="M1503" s="1227"/>
      <c r="N1503" s="1210" t="s">
        <v>42</v>
      </c>
      <c r="O1503" s="1210"/>
      <c r="P1503" s="1210">
        <v>0</v>
      </c>
      <c r="Q1503" s="1210">
        <v>0</v>
      </c>
      <c r="R1503" s="1210" t="s">
        <v>42</v>
      </c>
      <c r="S1503" s="1213"/>
    </row>
    <row r="1504" spans="1:19" s="1187" customFormat="1" ht="15" hidden="1">
      <c r="A1504" s="1225" t="s">
        <v>553</v>
      </c>
      <c r="B1504" s="1209" t="s">
        <v>42</v>
      </c>
      <c r="C1504" s="1210" t="e">
        <v>#DIV/0!</v>
      </c>
      <c r="D1504" s="1210" t="e">
        <v>#DIV/0!</v>
      </c>
      <c r="E1504" s="1230"/>
      <c r="F1504" s="1231"/>
      <c r="G1504" s="1231"/>
      <c r="H1504" s="1232"/>
      <c r="I1504" s="1227"/>
      <c r="J1504" s="1210" t="s">
        <v>42</v>
      </c>
      <c r="K1504" s="1210"/>
      <c r="L1504" s="1227"/>
      <c r="M1504" s="1227"/>
      <c r="N1504" s="1210" t="s">
        <v>42</v>
      </c>
      <c r="O1504" s="1210"/>
      <c r="P1504" s="1210">
        <v>0</v>
      </c>
      <c r="Q1504" s="1210">
        <v>0</v>
      </c>
      <c r="R1504" s="1210" t="s">
        <v>42</v>
      </c>
      <c r="S1504" s="1213"/>
    </row>
    <row r="1505" spans="1:19" s="1187" customFormat="1" ht="15" hidden="1">
      <c r="A1505" s="1225" t="s">
        <v>554</v>
      </c>
      <c r="B1505" s="1209" t="s">
        <v>42</v>
      </c>
      <c r="C1505" s="1210" t="s">
        <v>42</v>
      </c>
      <c r="D1505" s="1210" t="s">
        <v>42</v>
      </c>
      <c r="E1505" s="1215" t="s">
        <v>42</v>
      </c>
      <c r="F1505" s="1216" t="s">
        <v>42</v>
      </c>
      <c r="G1505" s="1216" t="s">
        <v>42</v>
      </c>
      <c r="H1505" s="1212" t="s">
        <v>42</v>
      </c>
      <c r="I1505" s="1210" t="s">
        <v>42</v>
      </c>
      <c r="J1505" s="1227"/>
      <c r="K1505" s="1210"/>
      <c r="L1505" s="1210" t="s">
        <v>42</v>
      </c>
      <c r="M1505" s="1210" t="s">
        <v>42</v>
      </c>
      <c r="N1505" s="1227"/>
      <c r="O1505" s="1210"/>
      <c r="P1505" s="1210" t="s">
        <v>42</v>
      </c>
      <c r="Q1505" s="1210" t="s">
        <v>42</v>
      </c>
      <c r="R1505" s="1210">
        <v>0</v>
      </c>
      <c r="S1505" s="1213"/>
    </row>
    <row r="1506" spans="1:19" s="1187" customFormat="1" ht="18" hidden="1">
      <c r="A1506" s="1226" t="s">
        <v>621</v>
      </c>
      <c r="B1506" s="1209"/>
      <c r="C1506" s="1227" t="e">
        <v>#DIV/0!</v>
      </c>
      <c r="D1506" s="1227" t="e">
        <v>#DIV/0!</v>
      </c>
      <c r="E1506" s="1215">
        <v>0</v>
      </c>
      <c r="F1506" s="1216">
        <v>0</v>
      </c>
      <c r="G1506" s="1216">
        <v>0</v>
      </c>
      <c r="H1506" s="1212">
        <v>0</v>
      </c>
      <c r="I1506" s="1210">
        <v>0</v>
      </c>
      <c r="J1506" s="1210">
        <v>0</v>
      </c>
      <c r="K1506" s="1210"/>
      <c r="L1506" s="1210">
        <v>0</v>
      </c>
      <c r="M1506" s="1210">
        <v>0</v>
      </c>
      <c r="N1506" s="1210">
        <v>0</v>
      </c>
      <c r="O1506" s="1210"/>
      <c r="P1506" s="1210">
        <v>0</v>
      </c>
      <c r="Q1506" s="1210">
        <v>0</v>
      </c>
      <c r="R1506" s="1210">
        <v>0</v>
      </c>
      <c r="S1506" s="1213"/>
    </row>
    <row r="1507" spans="1:19" s="1187" customFormat="1" ht="15" hidden="1">
      <c r="A1507" s="1225" t="s">
        <v>552</v>
      </c>
      <c r="B1507" s="1209" t="s">
        <v>42</v>
      </c>
      <c r="C1507" s="1210" t="e">
        <v>#DIV/0!</v>
      </c>
      <c r="D1507" s="1210" t="e">
        <v>#DIV/0!</v>
      </c>
      <c r="E1507" s="1230"/>
      <c r="F1507" s="1231"/>
      <c r="G1507" s="1231"/>
      <c r="H1507" s="1232"/>
      <c r="I1507" s="1227"/>
      <c r="J1507" s="1210" t="s">
        <v>42</v>
      </c>
      <c r="K1507" s="1210"/>
      <c r="L1507" s="1227"/>
      <c r="M1507" s="1227"/>
      <c r="N1507" s="1210" t="s">
        <v>42</v>
      </c>
      <c r="O1507" s="1210"/>
      <c r="P1507" s="1210">
        <v>0</v>
      </c>
      <c r="Q1507" s="1210">
        <v>0</v>
      </c>
      <c r="R1507" s="1210" t="s">
        <v>42</v>
      </c>
      <c r="S1507" s="1213"/>
    </row>
    <row r="1508" spans="1:19" s="1187" customFormat="1" ht="15" hidden="1">
      <c r="A1508" s="1225" t="s">
        <v>553</v>
      </c>
      <c r="B1508" s="1209" t="s">
        <v>42</v>
      </c>
      <c r="C1508" s="1210" t="e">
        <v>#DIV/0!</v>
      </c>
      <c r="D1508" s="1210" t="e">
        <v>#DIV/0!</v>
      </c>
      <c r="E1508" s="1230"/>
      <c r="F1508" s="1231"/>
      <c r="G1508" s="1231"/>
      <c r="H1508" s="1232"/>
      <c r="I1508" s="1227"/>
      <c r="J1508" s="1210" t="s">
        <v>42</v>
      </c>
      <c r="K1508" s="1210"/>
      <c r="L1508" s="1227"/>
      <c r="M1508" s="1227"/>
      <c r="N1508" s="1210" t="s">
        <v>42</v>
      </c>
      <c r="O1508" s="1210"/>
      <c r="P1508" s="1210">
        <v>0</v>
      </c>
      <c r="Q1508" s="1210">
        <v>0</v>
      </c>
      <c r="R1508" s="1210" t="s">
        <v>42</v>
      </c>
      <c r="S1508" s="1213"/>
    </row>
    <row r="1509" spans="1:19" s="1187" customFormat="1" ht="15" hidden="1">
      <c r="A1509" s="1225" t="s">
        <v>554</v>
      </c>
      <c r="B1509" s="1209" t="s">
        <v>42</v>
      </c>
      <c r="C1509" s="1210" t="s">
        <v>42</v>
      </c>
      <c r="D1509" s="1210" t="s">
        <v>42</v>
      </c>
      <c r="E1509" s="1215" t="s">
        <v>42</v>
      </c>
      <c r="F1509" s="1216" t="s">
        <v>42</v>
      </c>
      <c r="G1509" s="1216" t="s">
        <v>42</v>
      </c>
      <c r="H1509" s="1212" t="s">
        <v>42</v>
      </c>
      <c r="I1509" s="1210" t="s">
        <v>42</v>
      </c>
      <c r="J1509" s="1227"/>
      <c r="K1509" s="1210"/>
      <c r="L1509" s="1210" t="s">
        <v>42</v>
      </c>
      <c r="M1509" s="1210" t="s">
        <v>42</v>
      </c>
      <c r="N1509" s="1227"/>
      <c r="O1509" s="1210"/>
      <c r="P1509" s="1210" t="s">
        <v>42</v>
      </c>
      <c r="Q1509" s="1210" t="s">
        <v>42</v>
      </c>
      <c r="R1509" s="1210">
        <v>0</v>
      </c>
      <c r="S1509" s="1213"/>
    </row>
    <row r="1510" spans="1:19" s="1187" customFormat="1" ht="18" hidden="1">
      <c r="A1510" s="1226" t="s">
        <v>621</v>
      </c>
      <c r="B1510" s="1209"/>
      <c r="C1510" s="1227" t="e">
        <v>#DIV/0!</v>
      </c>
      <c r="D1510" s="1227" t="e">
        <v>#DIV/0!</v>
      </c>
      <c r="E1510" s="1215">
        <v>0</v>
      </c>
      <c r="F1510" s="1216">
        <v>0</v>
      </c>
      <c r="G1510" s="1216">
        <v>0</v>
      </c>
      <c r="H1510" s="1212">
        <v>0</v>
      </c>
      <c r="I1510" s="1210">
        <v>0</v>
      </c>
      <c r="J1510" s="1210">
        <v>0</v>
      </c>
      <c r="K1510" s="1210"/>
      <c r="L1510" s="1210">
        <v>0</v>
      </c>
      <c r="M1510" s="1210">
        <v>0</v>
      </c>
      <c r="N1510" s="1210">
        <v>0</v>
      </c>
      <c r="O1510" s="1210"/>
      <c r="P1510" s="1210">
        <v>0</v>
      </c>
      <c r="Q1510" s="1210">
        <v>0</v>
      </c>
      <c r="R1510" s="1210">
        <v>0</v>
      </c>
      <c r="S1510" s="1213"/>
    </row>
    <row r="1511" spans="1:19" s="1187" customFormat="1" ht="15" hidden="1">
      <c r="A1511" s="1225" t="s">
        <v>552</v>
      </c>
      <c r="B1511" s="1209" t="s">
        <v>42</v>
      </c>
      <c r="C1511" s="1210" t="e">
        <v>#DIV/0!</v>
      </c>
      <c r="D1511" s="1210" t="e">
        <v>#DIV/0!</v>
      </c>
      <c r="E1511" s="1230"/>
      <c r="F1511" s="1231"/>
      <c r="G1511" s="1231"/>
      <c r="H1511" s="1232"/>
      <c r="I1511" s="1227"/>
      <c r="J1511" s="1210" t="s">
        <v>42</v>
      </c>
      <c r="K1511" s="1210"/>
      <c r="L1511" s="1227"/>
      <c r="M1511" s="1227"/>
      <c r="N1511" s="1210" t="s">
        <v>42</v>
      </c>
      <c r="O1511" s="1210"/>
      <c r="P1511" s="1210">
        <v>0</v>
      </c>
      <c r="Q1511" s="1210">
        <v>0</v>
      </c>
      <c r="R1511" s="1210" t="s">
        <v>42</v>
      </c>
      <c r="S1511" s="1213"/>
    </row>
    <row r="1512" spans="1:19" s="1187" customFormat="1" ht="15" hidden="1">
      <c r="A1512" s="1225" t="s">
        <v>553</v>
      </c>
      <c r="B1512" s="1209" t="s">
        <v>42</v>
      </c>
      <c r="C1512" s="1210" t="e">
        <v>#DIV/0!</v>
      </c>
      <c r="D1512" s="1210" t="e">
        <v>#DIV/0!</v>
      </c>
      <c r="E1512" s="1230"/>
      <c r="F1512" s="1231"/>
      <c r="G1512" s="1231"/>
      <c r="H1512" s="1232"/>
      <c r="I1512" s="1227"/>
      <c r="J1512" s="1210" t="s">
        <v>42</v>
      </c>
      <c r="K1512" s="1210"/>
      <c r="L1512" s="1227"/>
      <c r="M1512" s="1227"/>
      <c r="N1512" s="1210" t="s">
        <v>42</v>
      </c>
      <c r="O1512" s="1210"/>
      <c r="P1512" s="1210">
        <v>0</v>
      </c>
      <c r="Q1512" s="1210">
        <v>0</v>
      </c>
      <c r="R1512" s="1210" t="s">
        <v>42</v>
      </c>
      <c r="S1512" s="1213"/>
    </row>
    <row r="1513" spans="1:19" s="1187" customFormat="1" ht="15" hidden="1">
      <c r="A1513" s="1225" t="s">
        <v>554</v>
      </c>
      <c r="B1513" s="1209" t="s">
        <v>42</v>
      </c>
      <c r="C1513" s="1210" t="s">
        <v>42</v>
      </c>
      <c r="D1513" s="1210" t="s">
        <v>42</v>
      </c>
      <c r="E1513" s="1215" t="s">
        <v>42</v>
      </c>
      <c r="F1513" s="1216" t="s">
        <v>42</v>
      </c>
      <c r="G1513" s="1216" t="s">
        <v>42</v>
      </c>
      <c r="H1513" s="1212" t="s">
        <v>42</v>
      </c>
      <c r="I1513" s="1210" t="s">
        <v>42</v>
      </c>
      <c r="J1513" s="1227"/>
      <c r="K1513" s="1210"/>
      <c r="L1513" s="1210" t="s">
        <v>42</v>
      </c>
      <c r="M1513" s="1210" t="s">
        <v>42</v>
      </c>
      <c r="N1513" s="1227"/>
      <c r="O1513" s="1210"/>
      <c r="P1513" s="1210" t="s">
        <v>42</v>
      </c>
      <c r="Q1513" s="1210" t="s">
        <v>42</v>
      </c>
      <c r="R1513" s="1210">
        <v>0</v>
      </c>
      <c r="S1513" s="1213"/>
    </row>
    <row r="1514" spans="1:19" s="1187" customFormat="1" ht="18" hidden="1">
      <c r="A1514" s="1226" t="s">
        <v>621</v>
      </c>
      <c r="B1514" s="1209"/>
      <c r="C1514" s="1227" t="e">
        <v>#DIV/0!</v>
      </c>
      <c r="D1514" s="1227" t="e">
        <v>#DIV/0!</v>
      </c>
      <c r="E1514" s="1215">
        <v>0</v>
      </c>
      <c r="F1514" s="1216">
        <v>0</v>
      </c>
      <c r="G1514" s="1216">
        <v>0</v>
      </c>
      <c r="H1514" s="1212">
        <v>0</v>
      </c>
      <c r="I1514" s="1210">
        <v>0</v>
      </c>
      <c r="J1514" s="1210">
        <v>0</v>
      </c>
      <c r="K1514" s="1210"/>
      <c r="L1514" s="1210">
        <v>0</v>
      </c>
      <c r="M1514" s="1210">
        <v>0</v>
      </c>
      <c r="N1514" s="1210">
        <v>0</v>
      </c>
      <c r="O1514" s="1210"/>
      <c r="P1514" s="1210">
        <v>0</v>
      </c>
      <c r="Q1514" s="1210">
        <v>0</v>
      </c>
      <c r="R1514" s="1210">
        <v>0</v>
      </c>
      <c r="S1514" s="1213"/>
    </row>
    <row r="1515" spans="1:19" s="1187" customFormat="1" ht="15" hidden="1">
      <c r="A1515" s="1225" t="s">
        <v>552</v>
      </c>
      <c r="B1515" s="1209" t="s">
        <v>42</v>
      </c>
      <c r="C1515" s="1210" t="e">
        <v>#DIV/0!</v>
      </c>
      <c r="D1515" s="1210" t="e">
        <v>#DIV/0!</v>
      </c>
      <c r="E1515" s="1230"/>
      <c r="F1515" s="1231"/>
      <c r="G1515" s="1231"/>
      <c r="H1515" s="1232"/>
      <c r="I1515" s="1227"/>
      <c r="J1515" s="1210" t="s">
        <v>42</v>
      </c>
      <c r="K1515" s="1210"/>
      <c r="L1515" s="1227"/>
      <c r="M1515" s="1227"/>
      <c r="N1515" s="1210" t="s">
        <v>42</v>
      </c>
      <c r="O1515" s="1210"/>
      <c r="P1515" s="1210">
        <v>0</v>
      </c>
      <c r="Q1515" s="1210">
        <v>0</v>
      </c>
      <c r="R1515" s="1210" t="s">
        <v>42</v>
      </c>
      <c r="S1515" s="1213"/>
    </row>
    <row r="1516" spans="1:19" s="1187" customFormat="1" ht="15" hidden="1">
      <c r="A1516" s="1225" t="s">
        <v>553</v>
      </c>
      <c r="B1516" s="1209" t="s">
        <v>42</v>
      </c>
      <c r="C1516" s="1210" t="e">
        <v>#DIV/0!</v>
      </c>
      <c r="D1516" s="1210" t="e">
        <v>#DIV/0!</v>
      </c>
      <c r="E1516" s="1230"/>
      <c r="F1516" s="1231"/>
      <c r="G1516" s="1231"/>
      <c r="H1516" s="1232"/>
      <c r="I1516" s="1227"/>
      <c r="J1516" s="1210" t="s">
        <v>42</v>
      </c>
      <c r="K1516" s="1210"/>
      <c r="L1516" s="1227"/>
      <c r="M1516" s="1227"/>
      <c r="N1516" s="1210" t="s">
        <v>42</v>
      </c>
      <c r="O1516" s="1210"/>
      <c r="P1516" s="1210">
        <v>0</v>
      </c>
      <c r="Q1516" s="1210">
        <v>0</v>
      </c>
      <c r="R1516" s="1210" t="s">
        <v>42</v>
      </c>
      <c r="S1516" s="1213"/>
    </row>
    <row r="1517" spans="1:19" s="1187" customFormat="1" ht="15" hidden="1">
      <c r="A1517" s="1225" t="s">
        <v>554</v>
      </c>
      <c r="B1517" s="1209" t="s">
        <v>42</v>
      </c>
      <c r="C1517" s="1210" t="s">
        <v>42</v>
      </c>
      <c r="D1517" s="1210" t="s">
        <v>42</v>
      </c>
      <c r="E1517" s="1215" t="s">
        <v>42</v>
      </c>
      <c r="F1517" s="1216" t="s">
        <v>42</v>
      </c>
      <c r="G1517" s="1216" t="s">
        <v>42</v>
      </c>
      <c r="H1517" s="1212" t="s">
        <v>42</v>
      </c>
      <c r="I1517" s="1210" t="s">
        <v>42</v>
      </c>
      <c r="J1517" s="1227"/>
      <c r="K1517" s="1210"/>
      <c r="L1517" s="1210" t="s">
        <v>42</v>
      </c>
      <c r="M1517" s="1210" t="s">
        <v>42</v>
      </c>
      <c r="N1517" s="1227"/>
      <c r="O1517" s="1210"/>
      <c r="P1517" s="1210" t="s">
        <v>42</v>
      </c>
      <c r="Q1517" s="1210" t="s">
        <v>42</v>
      </c>
      <c r="R1517" s="1210">
        <v>0</v>
      </c>
      <c r="S1517" s="1213"/>
    </row>
    <row r="1518" spans="1:19" s="1187" customFormat="1" ht="18" hidden="1">
      <c r="A1518" s="1226" t="s">
        <v>621</v>
      </c>
      <c r="B1518" s="1209"/>
      <c r="C1518" s="1227" t="e">
        <v>#DIV/0!</v>
      </c>
      <c r="D1518" s="1227" t="e">
        <v>#DIV/0!</v>
      </c>
      <c r="E1518" s="1215">
        <v>0</v>
      </c>
      <c r="F1518" s="1216">
        <v>0</v>
      </c>
      <c r="G1518" s="1216">
        <v>0</v>
      </c>
      <c r="H1518" s="1212">
        <v>0</v>
      </c>
      <c r="I1518" s="1210">
        <v>0</v>
      </c>
      <c r="J1518" s="1210">
        <v>0</v>
      </c>
      <c r="K1518" s="1210"/>
      <c r="L1518" s="1210">
        <v>0</v>
      </c>
      <c r="M1518" s="1210">
        <v>0</v>
      </c>
      <c r="N1518" s="1210">
        <v>0</v>
      </c>
      <c r="O1518" s="1210"/>
      <c r="P1518" s="1210">
        <v>0</v>
      </c>
      <c r="Q1518" s="1210">
        <v>0</v>
      </c>
      <c r="R1518" s="1210">
        <v>0</v>
      </c>
      <c r="S1518" s="1213"/>
    </row>
    <row r="1519" spans="1:19" s="1187" customFormat="1" ht="15" hidden="1">
      <c r="A1519" s="1225" t="s">
        <v>552</v>
      </c>
      <c r="B1519" s="1209" t="s">
        <v>42</v>
      </c>
      <c r="C1519" s="1210" t="e">
        <v>#DIV/0!</v>
      </c>
      <c r="D1519" s="1210" t="e">
        <v>#DIV/0!</v>
      </c>
      <c r="E1519" s="1230"/>
      <c r="F1519" s="1231"/>
      <c r="G1519" s="1231"/>
      <c r="H1519" s="1232"/>
      <c r="I1519" s="1227"/>
      <c r="J1519" s="1210" t="s">
        <v>42</v>
      </c>
      <c r="K1519" s="1210"/>
      <c r="L1519" s="1227"/>
      <c r="M1519" s="1227"/>
      <c r="N1519" s="1210" t="s">
        <v>42</v>
      </c>
      <c r="O1519" s="1210"/>
      <c r="P1519" s="1210">
        <v>0</v>
      </c>
      <c r="Q1519" s="1210">
        <v>0</v>
      </c>
      <c r="R1519" s="1210" t="s">
        <v>42</v>
      </c>
      <c r="S1519" s="1213"/>
    </row>
    <row r="1520" spans="1:19" s="1187" customFormat="1" ht="15" hidden="1">
      <c r="A1520" s="1225" t="s">
        <v>553</v>
      </c>
      <c r="B1520" s="1209" t="s">
        <v>42</v>
      </c>
      <c r="C1520" s="1210" t="e">
        <v>#DIV/0!</v>
      </c>
      <c r="D1520" s="1210" t="e">
        <v>#DIV/0!</v>
      </c>
      <c r="E1520" s="1230"/>
      <c r="F1520" s="1231"/>
      <c r="G1520" s="1231"/>
      <c r="H1520" s="1232"/>
      <c r="I1520" s="1227"/>
      <c r="J1520" s="1210" t="s">
        <v>42</v>
      </c>
      <c r="K1520" s="1210"/>
      <c r="L1520" s="1227"/>
      <c r="M1520" s="1227"/>
      <c r="N1520" s="1210" t="s">
        <v>42</v>
      </c>
      <c r="O1520" s="1210"/>
      <c r="P1520" s="1210">
        <v>0</v>
      </c>
      <c r="Q1520" s="1210">
        <v>0</v>
      </c>
      <c r="R1520" s="1210" t="s">
        <v>42</v>
      </c>
      <c r="S1520" s="1213"/>
    </row>
    <row r="1521" spans="1:19" s="1187" customFormat="1" ht="15.75" hidden="1" thickBot="1">
      <c r="A1521" s="1241" t="s">
        <v>554</v>
      </c>
      <c r="B1521" s="1242" t="s">
        <v>42</v>
      </c>
      <c r="C1521" s="1243" t="s">
        <v>42</v>
      </c>
      <c r="D1521" s="1243" t="s">
        <v>42</v>
      </c>
      <c r="E1521" s="1244" t="s">
        <v>42</v>
      </c>
      <c r="F1521" s="1245" t="s">
        <v>42</v>
      </c>
      <c r="G1521" s="1245" t="s">
        <v>42</v>
      </c>
      <c r="H1521" s="1246" t="s">
        <v>42</v>
      </c>
      <c r="I1521" s="1243" t="s">
        <v>42</v>
      </c>
      <c r="J1521" s="1247"/>
      <c r="K1521" s="1243"/>
      <c r="L1521" s="1243" t="s">
        <v>42</v>
      </c>
      <c r="M1521" s="1243" t="s">
        <v>42</v>
      </c>
      <c r="N1521" s="1247"/>
      <c r="O1521" s="1243"/>
      <c r="P1521" s="1243" t="s">
        <v>42</v>
      </c>
      <c r="Q1521" s="1243" t="s">
        <v>42</v>
      </c>
      <c r="R1521" s="1243">
        <v>0</v>
      </c>
      <c r="S1521" s="1248"/>
    </row>
    <row r="1522" spans="1:19" s="1187" customFormat="1" ht="15.75" hidden="1">
      <c r="A1522" s="1218" t="s">
        <v>579</v>
      </c>
      <c r="B1522" s="1219" t="s">
        <v>42</v>
      </c>
      <c r="C1522" s="1220" t="e">
        <v>#DIV/0!</v>
      </c>
      <c r="D1522" s="1220" t="e">
        <v>#DIV/0!</v>
      </c>
      <c r="E1522" s="1221">
        <v>0</v>
      </c>
      <c r="F1522" s="1222">
        <v>0</v>
      </c>
      <c r="G1522" s="1222">
        <v>0</v>
      </c>
      <c r="H1522" s="1223">
        <v>0</v>
      </c>
      <c r="I1522" s="1222">
        <v>0</v>
      </c>
      <c r="J1522" s="1222">
        <v>0</v>
      </c>
      <c r="K1522" s="1222"/>
      <c r="L1522" s="1222">
        <v>0</v>
      </c>
      <c r="M1522" s="1222">
        <v>0</v>
      </c>
      <c r="N1522" s="1222">
        <v>0</v>
      </c>
      <c r="O1522" s="1222"/>
      <c r="P1522" s="1222">
        <v>0</v>
      </c>
      <c r="Q1522" s="1222">
        <v>0</v>
      </c>
      <c r="R1522" s="1222">
        <v>0</v>
      </c>
      <c r="S1522" s="1224"/>
    </row>
    <row r="1523" spans="1:19" s="1187" customFormat="1" ht="15" hidden="1">
      <c r="A1523" s="1225" t="s">
        <v>552</v>
      </c>
      <c r="B1523" s="1209" t="s">
        <v>42</v>
      </c>
      <c r="C1523" s="1210" t="e">
        <v>#DIV/0!</v>
      </c>
      <c r="D1523" s="1210" t="e">
        <v>#DIV/0!</v>
      </c>
      <c r="E1523" s="1211">
        <v>0</v>
      </c>
      <c r="F1523" s="1210">
        <v>0</v>
      </c>
      <c r="G1523" s="1210">
        <v>0</v>
      </c>
      <c r="H1523" s="1212">
        <v>0</v>
      </c>
      <c r="I1523" s="1210">
        <v>0</v>
      </c>
      <c r="J1523" s="1210" t="s">
        <v>42</v>
      </c>
      <c r="K1523" s="1210"/>
      <c r="L1523" s="1210">
        <v>0</v>
      </c>
      <c r="M1523" s="1210">
        <v>0</v>
      </c>
      <c r="N1523" s="1210" t="s">
        <v>42</v>
      </c>
      <c r="O1523" s="1210"/>
      <c r="P1523" s="1210">
        <v>0</v>
      </c>
      <c r="Q1523" s="1210">
        <v>0</v>
      </c>
      <c r="R1523" s="1210" t="s">
        <v>42</v>
      </c>
      <c r="S1523" s="1213"/>
    </row>
    <row r="1524" spans="1:19" s="1187" customFormat="1" ht="15" hidden="1">
      <c r="A1524" s="1225" t="s">
        <v>553</v>
      </c>
      <c r="B1524" s="1209" t="s">
        <v>42</v>
      </c>
      <c r="C1524" s="1210" t="e">
        <v>#DIV/0!</v>
      </c>
      <c r="D1524" s="1210" t="e">
        <v>#DIV/0!</v>
      </c>
      <c r="E1524" s="1211">
        <v>0</v>
      </c>
      <c r="F1524" s="1210">
        <v>0</v>
      </c>
      <c r="G1524" s="1210">
        <v>0</v>
      </c>
      <c r="H1524" s="1212">
        <v>0</v>
      </c>
      <c r="I1524" s="1210">
        <v>0</v>
      </c>
      <c r="J1524" s="1210" t="s">
        <v>42</v>
      </c>
      <c r="K1524" s="1210"/>
      <c r="L1524" s="1210">
        <v>0</v>
      </c>
      <c r="M1524" s="1210">
        <v>0</v>
      </c>
      <c r="N1524" s="1210" t="s">
        <v>42</v>
      </c>
      <c r="O1524" s="1210"/>
      <c r="P1524" s="1210">
        <v>0</v>
      </c>
      <c r="Q1524" s="1210">
        <v>0</v>
      </c>
      <c r="R1524" s="1210" t="s">
        <v>42</v>
      </c>
      <c r="S1524" s="1213"/>
    </row>
    <row r="1525" spans="1:19" s="1187" customFormat="1" ht="15" hidden="1">
      <c r="A1525" s="1225" t="s">
        <v>554</v>
      </c>
      <c r="B1525" s="1209" t="s">
        <v>42</v>
      </c>
      <c r="C1525" s="1210" t="s">
        <v>42</v>
      </c>
      <c r="D1525" s="1210" t="s">
        <v>42</v>
      </c>
      <c r="E1525" s="1215" t="s">
        <v>42</v>
      </c>
      <c r="F1525" s="1216" t="s">
        <v>42</v>
      </c>
      <c r="G1525" s="1216" t="s">
        <v>42</v>
      </c>
      <c r="H1525" s="1212" t="s">
        <v>42</v>
      </c>
      <c r="I1525" s="1210" t="s">
        <v>42</v>
      </c>
      <c r="J1525" s="1210">
        <v>0</v>
      </c>
      <c r="K1525" s="1210"/>
      <c r="L1525" s="1210" t="s">
        <v>42</v>
      </c>
      <c r="M1525" s="1210" t="s">
        <v>42</v>
      </c>
      <c r="N1525" s="1210">
        <v>0</v>
      </c>
      <c r="O1525" s="1210"/>
      <c r="P1525" s="1210" t="s">
        <v>42</v>
      </c>
      <c r="Q1525" s="1210" t="s">
        <v>42</v>
      </c>
      <c r="R1525" s="1210">
        <v>0</v>
      </c>
      <c r="S1525" s="1213"/>
    </row>
    <row r="1526" spans="1:19" s="1187" customFormat="1" ht="18" hidden="1">
      <c r="A1526" s="1226" t="s">
        <v>621</v>
      </c>
      <c r="B1526" s="1209"/>
      <c r="C1526" s="1227" t="e">
        <v>#DIV/0!</v>
      </c>
      <c r="D1526" s="1227" t="e">
        <v>#DIV/0!</v>
      </c>
      <c r="E1526" s="1215">
        <v>0</v>
      </c>
      <c r="F1526" s="1216">
        <v>0</v>
      </c>
      <c r="G1526" s="1216">
        <v>0</v>
      </c>
      <c r="H1526" s="1228">
        <v>0</v>
      </c>
      <c r="I1526" s="1229">
        <v>0</v>
      </c>
      <c r="J1526" s="1229">
        <v>0</v>
      </c>
      <c r="K1526" s="1229"/>
      <c r="L1526" s="1210">
        <v>0</v>
      </c>
      <c r="M1526" s="1210">
        <v>0</v>
      </c>
      <c r="N1526" s="1210">
        <v>0</v>
      </c>
      <c r="O1526" s="1210"/>
      <c r="P1526" s="1210">
        <v>0</v>
      </c>
      <c r="Q1526" s="1210">
        <v>0</v>
      </c>
      <c r="R1526" s="1210">
        <v>0</v>
      </c>
      <c r="S1526" s="1213"/>
    </row>
    <row r="1527" spans="1:19" s="1187" customFormat="1" ht="15" hidden="1">
      <c r="A1527" s="1225" t="s">
        <v>552</v>
      </c>
      <c r="B1527" s="1209" t="s">
        <v>42</v>
      </c>
      <c r="C1527" s="1210" t="e">
        <v>#DIV/0!</v>
      </c>
      <c r="D1527" s="1210" t="e">
        <v>#DIV/0!</v>
      </c>
      <c r="E1527" s="1230"/>
      <c r="F1527" s="1231"/>
      <c r="G1527" s="1231"/>
      <c r="H1527" s="1232"/>
      <c r="I1527" s="1227"/>
      <c r="J1527" s="1229" t="s">
        <v>42</v>
      </c>
      <c r="K1527" s="1229"/>
      <c r="L1527" s="1227"/>
      <c r="M1527" s="1227"/>
      <c r="N1527" s="1210" t="s">
        <v>42</v>
      </c>
      <c r="O1527" s="1210"/>
      <c r="P1527" s="1210">
        <v>0</v>
      </c>
      <c r="Q1527" s="1210">
        <v>0</v>
      </c>
      <c r="R1527" s="1210" t="s">
        <v>42</v>
      </c>
      <c r="S1527" s="1213"/>
    </row>
    <row r="1528" spans="1:19" s="1187" customFormat="1" ht="15" hidden="1">
      <c r="A1528" s="1225" t="s">
        <v>553</v>
      </c>
      <c r="B1528" s="1209" t="s">
        <v>42</v>
      </c>
      <c r="C1528" s="1210" t="e">
        <v>#DIV/0!</v>
      </c>
      <c r="D1528" s="1210" t="e">
        <v>#DIV/0!</v>
      </c>
      <c r="E1528" s="1230"/>
      <c r="F1528" s="1231"/>
      <c r="G1528" s="1231"/>
      <c r="H1528" s="1232"/>
      <c r="I1528" s="1227"/>
      <c r="J1528" s="1229" t="s">
        <v>42</v>
      </c>
      <c r="K1528" s="1229"/>
      <c r="L1528" s="1227"/>
      <c r="M1528" s="1227"/>
      <c r="N1528" s="1210" t="s">
        <v>42</v>
      </c>
      <c r="O1528" s="1210"/>
      <c r="P1528" s="1210">
        <v>0</v>
      </c>
      <c r="Q1528" s="1210">
        <v>0</v>
      </c>
      <c r="R1528" s="1210" t="s">
        <v>42</v>
      </c>
      <c r="S1528" s="1213"/>
    </row>
    <row r="1529" spans="1:19" s="1187" customFormat="1" ht="15" hidden="1">
      <c r="A1529" s="1225" t="s">
        <v>554</v>
      </c>
      <c r="B1529" s="1209" t="s">
        <v>42</v>
      </c>
      <c r="C1529" s="1210" t="s">
        <v>42</v>
      </c>
      <c r="D1529" s="1210" t="s">
        <v>42</v>
      </c>
      <c r="E1529" s="1215" t="s">
        <v>42</v>
      </c>
      <c r="F1529" s="1216" t="s">
        <v>42</v>
      </c>
      <c r="G1529" s="1216" t="s">
        <v>42</v>
      </c>
      <c r="H1529" s="1212" t="s">
        <v>42</v>
      </c>
      <c r="I1529" s="1210" t="s">
        <v>42</v>
      </c>
      <c r="J1529" s="1227"/>
      <c r="K1529" s="1229"/>
      <c r="L1529" s="1210" t="s">
        <v>42</v>
      </c>
      <c r="M1529" s="1210" t="s">
        <v>42</v>
      </c>
      <c r="N1529" s="1227"/>
      <c r="O1529" s="1210"/>
      <c r="P1529" s="1210" t="s">
        <v>42</v>
      </c>
      <c r="Q1529" s="1210" t="s">
        <v>42</v>
      </c>
      <c r="R1529" s="1210">
        <v>0</v>
      </c>
      <c r="S1529" s="1213"/>
    </row>
    <row r="1530" spans="1:19" s="1187" customFormat="1" ht="18" hidden="1">
      <c r="A1530" s="1226" t="s">
        <v>621</v>
      </c>
      <c r="B1530" s="1209"/>
      <c r="C1530" s="1227" t="e">
        <v>#DIV/0!</v>
      </c>
      <c r="D1530" s="1227" t="e">
        <v>#DIV/0!</v>
      </c>
      <c r="E1530" s="1215">
        <v>0</v>
      </c>
      <c r="F1530" s="1216">
        <v>0</v>
      </c>
      <c r="G1530" s="1216">
        <v>0</v>
      </c>
      <c r="H1530" s="1212">
        <v>0</v>
      </c>
      <c r="I1530" s="1210">
        <v>0</v>
      </c>
      <c r="J1530" s="1210">
        <v>0</v>
      </c>
      <c r="K1530" s="1210"/>
      <c r="L1530" s="1210">
        <v>0</v>
      </c>
      <c r="M1530" s="1210">
        <v>0</v>
      </c>
      <c r="N1530" s="1210">
        <v>0</v>
      </c>
      <c r="O1530" s="1210"/>
      <c r="P1530" s="1210">
        <v>0</v>
      </c>
      <c r="Q1530" s="1210">
        <v>0</v>
      </c>
      <c r="R1530" s="1210">
        <v>0</v>
      </c>
      <c r="S1530" s="1213"/>
    </row>
    <row r="1531" spans="1:19" s="1187" customFormat="1" ht="15" hidden="1">
      <c r="A1531" s="1225" t="s">
        <v>552</v>
      </c>
      <c r="B1531" s="1209" t="s">
        <v>42</v>
      </c>
      <c r="C1531" s="1210" t="e">
        <v>#DIV/0!</v>
      </c>
      <c r="D1531" s="1210" t="e">
        <v>#DIV/0!</v>
      </c>
      <c r="E1531" s="1230"/>
      <c r="F1531" s="1231"/>
      <c r="G1531" s="1231"/>
      <c r="H1531" s="1232"/>
      <c r="I1531" s="1227"/>
      <c r="J1531" s="1210" t="s">
        <v>42</v>
      </c>
      <c r="K1531" s="1210"/>
      <c r="L1531" s="1227"/>
      <c r="M1531" s="1227"/>
      <c r="N1531" s="1210" t="s">
        <v>42</v>
      </c>
      <c r="O1531" s="1210"/>
      <c r="P1531" s="1210">
        <v>0</v>
      </c>
      <c r="Q1531" s="1210">
        <v>0</v>
      </c>
      <c r="R1531" s="1210" t="s">
        <v>42</v>
      </c>
      <c r="S1531" s="1213"/>
    </row>
    <row r="1532" spans="1:19" s="1187" customFormat="1" ht="15" hidden="1">
      <c r="A1532" s="1225" t="s">
        <v>553</v>
      </c>
      <c r="B1532" s="1209" t="s">
        <v>42</v>
      </c>
      <c r="C1532" s="1210" t="e">
        <v>#DIV/0!</v>
      </c>
      <c r="D1532" s="1210" t="e">
        <v>#DIV/0!</v>
      </c>
      <c r="E1532" s="1230"/>
      <c r="F1532" s="1231"/>
      <c r="G1532" s="1231"/>
      <c r="H1532" s="1232"/>
      <c r="I1532" s="1227"/>
      <c r="J1532" s="1210" t="s">
        <v>42</v>
      </c>
      <c r="K1532" s="1210"/>
      <c r="L1532" s="1227"/>
      <c r="M1532" s="1227"/>
      <c r="N1532" s="1210" t="s">
        <v>42</v>
      </c>
      <c r="O1532" s="1210"/>
      <c r="P1532" s="1210">
        <v>0</v>
      </c>
      <c r="Q1532" s="1210">
        <v>0</v>
      </c>
      <c r="R1532" s="1210" t="s">
        <v>42</v>
      </c>
      <c r="S1532" s="1213"/>
    </row>
    <row r="1533" spans="1:19" s="1187" customFormat="1" ht="15" hidden="1">
      <c r="A1533" s="1225" t="s">
        <v>554</v>
      </c>
      <c r="B1533" s="1209" t="s">
        <v>42</v>
      </c>
      <c r="C1533" s="1210" t="s">
        <v>42</v>
      </c>
      <c r="D1533" s="1210" t="s">
        <v>42</v>
      </c>
      <c r="E1533" s="1215" t="s">
        <v>42</v>
      </c>
      <c r="F1533" s="1216" t="s">
        <v>42</v>
      </c>
      <c r="G1533" s="1216" t="s">
        <v>42</v>
      </c>
      <c r="H1533" s="1212" t="s">
        <v>42</v>
      </c>
      <c r="I1533" s="1210" t="s">
        <v>42</v>
      </c>
      <c r="J1533" s="1227"/>
      <c r="K1533" s="1210"/>
      <c r="L1533" s="1210" t="s">
        <v>42</v>
      </c>
      <c r="M1533" s="1210" t="s">
        <v>42</v>
      </c>
      <c r="N1533" s="1227"/>
      <c r="O1533" s="1210"/>
      <c r="P1533" s="1210" t="s">
        <v>42</v>
      </c>
      <c r="Q1533" s="1210" t="s">
        <v>42</v>
      </c>
      <c r="R1533" s="1210">
        <v>0</v>
      </c>
      <c r="S1533" s="1213"/>
    </row>
    <row r="1534" spans="1:19" s="1187" customFormat="1" ht="18" hidden="1">
      <c r="A1534" s="1226" t="s">
        <v>621</v>
      </c>
      <c r="B1534" s="1209"/>
      <c r="C1534" s="1227" t="e">
        <v>#DIV/0!</v>
      </c>
      <c r="D1534" s="1227" t="e">
        <v>#DIV/0!</v>
      </c>
      <c r="E1534" s="1215">
        <v>0</v>
      </c>
      <c r="F1534" s="1216">
        <v>0</v>
      </c>
      <c r="G1534" s="1216">
        <v>0</v>
      </c>
      <c r="H1534" s="1212">
        <v>0</v>
      </c>
      <c r="I1534" s="1210">
        <v>0</v>
      </c>
      <c r="J1534" s="1210">
        <v>0</v>
      </c>
      <c r="K1534" s="1210"/>
      <c r="L1534" s="1210">
        <v>0</v>
      </c>
      <c r="M1534" s="1210">
        <v>0</v>
      </c>
      <c r="N1534" s="1210">
        <v>0</v>
      </c>
      <c r="O1534" s="1210"/>
      <c r="P1534" s="1210">
        <v>0</v>
      </c>
      <c r="Q1534" s="1210">
        <v>0</v>
      </c>
      <c r="R1534" s="1210">
        <v>0</v>
      </c>
      <c r="S1534" s="1213"/>
    </row>
    <row r="1535" spans="1:19" s="1187" customFormat="1" ht="15" hidden="1">
      <c r="A1535" s="1225" t="s">
        <v>552</v>
      </c>
      <c r="B1535" s="1209" t="s">
        <v>42</v>
      </c>
      <c r="C1535" s="1210" t="e">
        <v>#DIV/0!</v>
      </c>
      <c r="D1535" s="1210" t="e">
        <v>#DIV/0!</v>
      </c>
      <c r="E1535" s="1230"/>
      <c r="F1535" s="1231"/>
      <c r="G1535" s="1231"/>
      <c r="H1535" s="1232"/>
      <c r="I1535" s="1227"/>
      <c r="J1535" s="1210" t="s">
        <v>42</v>
      </c>
      <c r="K1535" s="1210"/>
      <c r="L1535" s="1227"/>
      <c r="M1535" s="1227"/>
      <c r="N1535" s="1210" t="s">
        <v>42</v>
      </c>
      <c r="O1535" s="1210"/>
      <c r="P1535" s="1210">
        <v>0</v>
      </c>
      <c r="Q1535" s="1210">
        <v>0</v>
      </c>
      <c r="R1535" s="1210" t="s">
        <v>42</v>
      </c>
      <c r="S1535" s="1213"/>
    </row>
    <row r="1536" spans="1:19" s="1187" customFormat="1" ht="15" hidden="1">
      <c r="A1536" s="1225" t="s">
        <v>553</v>
      </c>
      <c r="B1536" s="1209" t="s">
        <v>42</v>
      </c>
      <c r="C1536" s="1210" t="e">
        <v>#DIV/0!</v>
      </c>
      <c r="D1536" s="1210" t="e">
        <v>#DIV/0!</v>
      </c>
      <c r="E1536" s="1230"/>
      <c r="F1536" s="1231"/>
      <c r="G1536" s="1231"/>
      <c r="H1536" s="1232"/>
      <c r="I1536" s="1227"/>
      <c r="J1536" s="1210" t="s">
        <v>42</v>
      </c>
      <c r="K1536" s="1210"/>
      <c r="L1536" s="1227"/>
      <c r="M1536" s="1227"/>
      <c r="N1536" s="1210" t="s">
        <v>42</v>
      </c>
      <c r="O1536" s="1210"/>
      <c r="P1536" s="1210">
        <v>0</v>
      </c>
      <c r="Q1536" s="1210">
        <v>0</v>
      </c>
      <c r="R1536" s="1210" t="s">
        <v>42</v>
      </c>
      <c r="S1536" s="1213"/>
    </row>
    <row r="1537" spans="1:19" s="1187" customFormat="1" ht="15" hidden="1">
      <c r="A1537" s="1225" t="s">
        <v>554</v>
      </c>
      <c r="B1537" s="1209" t="s">
        <v>42</v>
      </c>
      <c r="C1537" s="1210" t="s">
        <v>42</v>
      </c>
      <c r="D1537" s="1210" t="s">
        <v>42</v>
      </c>
      <c r="E1537" s="1215" t="s">
        <v>42</v>
      </c>
      <c r="F1537" s="1216" t="s">
        <v>42</v>
      </c>
      <c r="G1537" s="1216" t="s">
        <v>42</v>
      </c>
      <c r="H1537" s="1212" t="s">
        <v>42</v>
      </c>
      <c r="I1537" s="1210" t="s">
        <v>42</v>
      </c>
      <c r="J1537" s="1227"/>
      <c r="K1537" s="1210"/>
      <c r="L1537" s="1210" t="s">
        <v>42</v>
      </c>
      <c r="M1537" s="1210" t="s">
        <v>42</v>
      </c>
      <c r="N1537" s="1227"/>
      <c r="O1537" s="1210"/>
      <c r="P1537" s="1210" t="s">
        <v>42</v>
      </c>
      <c r="Q1537" s="1210" t="s">
        <v>42</v>
      </c>
      <c r="R1537" s="1210">
        <v>0</v>
      </c>
      <c r="S1537" s="1213"/>
    </row>
    <row r="1538" spans="1:19" s="1187" customFormat="1" ht="18" hidden="1">
      <c r="A1538" s="1226" t="s">
        <v>621</v>
      </c>
      <c r="B1538" s="1209"/>
      <c r="C1538" s="1227" t="e">
        <v>#DIV/0!</v>
      </c>
      <c r="D1538" s="1227" t="e">
        <v>#DIV/0!</v>
      </c>
      <c r="E1538" s="1215">
        <v>0</v>
      </c>
      <c r="F1538" s="1216">
        <v>0</v>
      </c>
      <c r="G1538" s="1216">
        <v>0</v>
      </c>
      <c r="H1538" s="1212">
        <v>0</v>
      </c>
      <c r="I1538" s="1210">
        <v>0</v>
      </c>
      <c r="J1538" s="1210">
        <v>0</v>
      </c>
      <c r="K1538" s="1210"/>
      <c r="L1538" s="1210">
        <v>0</v>
      </c>
      <c r="M1538" s="1210">
        <v>0</v>
      </c>
      <c r="N1538" s="1210">
        <v>0</v>
      </c>
      <c r="O1538" s="1210"/>
      <c r="P1538" s="1210">
        <v>0</v>
      </c>
      <c r="Q1538" s="1210">
        <v>0</v>
      </c>
      <c r="R1538" s="1210">
        <v>0</v>
      </c>
      <c r="S1538" s="1213"/>
    </row>
    <row r="1539" spans="1:19" s="1187" customFormat="1" ht="15" hidden="1">
      <c r="A1539" s="1225" t="s">
        <v>552</v>
      </c>
      <c r="B1539" s="1209" t="s">
        <v>42</v>
      </c>
      <c r="C1539" s="1210" t="e">
        <v>#DIV/0!</v>
      </c>
      <c r="D1539" s="1210" t="e">
        <v>#DIV/0!</v>
      </c>
      <c r="E1539" s="1230"/>
      <c r="F1539" s="1231"/>
      <c r="G1539" s="1231"/>
      <c r="H1539" s="1232"/>
      <c r="I1539" s="1227"/>
      <c r="J1539" s="1210" t="s">
        <v>42</v>
      </c>
      <c r="K1539" s="1210"/>
      <c r="L1539" s="1227"/>
      <c r="M1539" s="1227"/>
      <c r="N1539" s="1210" t="s">
        <v>42</v>
      </c>
      <c r="O1539" s="1210"/>
      <c r="P1539" s="1210">
        <v>0</v>
      </c>
      <c r="Q1539" s="1210">
        <v>0</v>
      </c>
      <c r="R1539" s="1210" t="s">
        <v>42</v>
      </c>
      <c r="S1539" s="1213"/>
    </row>
    <row r="1540" spans="1:19" s="1187" customFormat="1" ht="15" hidden="1">
      <c r="A1540" s="1225" t="s">
        <v>553</v>
      </c>
      <c r="B1540" s="1209" t="s">
        <v>42</v>
      </c>
      <c r="C1540" s="1210" t="e">
        <v>#DIV/0!</v>
      </c>
      <c r="D1540" s="1210" t="e">
        <v>#DIV/0!</v>
      </c>
      <c r="E1540" s="1230"/>
      <c r="F1540" s="1231"/>
      <c r="G1540" s="1231"/>
      <c r="H1540" s="1232"/>
      <c r="I1540" s="1227"/>
      <c r="J1540" s="1210" t="s">
        <v>42</v>
      </c>
      <c r="K1540" s="1210"/>
      <c r="L1540" s="1227"/>
      <c r="M1540" s="1227"/>
      <c r="N1540" s="1210" t="s">
        <v>42</v>
      </c>
      <c r="O1540" s="1210"/>
      <c r="P1540" s="1210">
        <v>0</v>
      </c>
      <c r="Q1540" s="1210">
        <v>0</v>
      </c>
      <c r="R1540" s="1210" t="s">
        <v>42</v>
      </c>
      <c r="S1540" s="1213"/>
    </row>
    <row r="1541" spans="1:19" s="1187" customFormat="1" ht="15" hidden="1">
      <c r="A1541" s="1225" t="s">
        <v>554</v>
      </c>
      <c r="B1541" s="1209" t="s">
        <v>42</v>
      </c>
      <c r="C1541" s="1210" t="s">
        <v>42</v>
      </c>
      <c r="D1541" s="1210" t="s">
        <v>42</v>
      </c>
      <c r="E1541" s="1215" t="s">
        <v>42</v>
      </c>
      <c r="F1541" s="1216" t="s">
        <v>42</v>
      </c>
      <c r="G1541" s="1216" t="s">
        <v>42</v>
      </c>
      <c r="H1541" s="1212" t="s">
        <v>42</v>
      </c>
      <c r="I1541" s="1210" t="s">
        <v>42</v>
      </c>
      <c r="J1541" s="1227"/>
      <c r="K1541" s="1210"/>
      <c r="L1541" s="1210" t="s">
        <v>42</v>
      </c>
      <c r="M1541" s="1210" t="s">
        <v>42</v>
      </c>
      <c r="N1541" s="1227"/>
      <c r="O1541" s="1210"/>
      <c r="P1541" s="1210" t="s">
        <v>42</v>
      </c>
      <c r="Q1541" s="1210" t="s">
        <v>42</v>
      </c>
      <c r="R1541" s="1210">
        <v>0</v>
      </c>
      <c r="S1541" s="1213"/>
    </row>
    <row r="1542" spans="1:19" s="1187" customFormat="1" ht="18" hidden="1">
      <c r="A1542" s="1226" t="s">
        <v>621</v>
      </c>
      <c r="B1542" s="1209"/>
      <c r="C1542" s="1227" t="e">
        <v>#DIV/0!</v>
      </c>
      <c r="D1542" s="1227" t="e">
        <v>#DIV/0!</v>
      </c>
      <c r="E1542" s="1215">
        <v>0</v>
      </c>
      <c r="F1542" s="1216">
        <v>0</v>
      </c>
      <c r="G1542" s="1216">
        <v>0</v>
      </c>
      <c r="H1542" s="1212">
        <v>0</v>
      </c>
      <c r="I1542" s="1210">
        <v>0</v>
      </c>
      <c r="J1542" s="1210">
        <v>0</v>
      </c>
      <c r="K1542" s="1210"/>
      <c r="L1542" s="1210">
        <v>0</v>
      </c>
      <c r="M1542" s="1210">
        <v>0</v>
      </c>
      <c r="N1542" s="1210">
        <v>0</v>
      </c>
      <c r="O1542" s="1210"/>
      <c r="P1542" s="1210">
        <v>0</v>
      </c>
      <c r="Q1542" s="1210">
        <v>0</v>
      </c>
      <c r="R1542" s="1210">
        <v>0</v>
      </c>
      <c r="S1542" s="1213"/>
    </row>
    <row r="1543" spans="1:19" s="1187" customFormat="1" ht="15" hidden="1">
      <c r="A1543" s="1225" t="s">
        <v>552</v>
      </c>
      <c r="B1543" s="1209" t="s">
        <v>42</v>
      </c>
      <c r="C1543" s="1210" t="e">
        <v>#DIV/0!</v>
      </c>
      <c r="D1543" s="1210" t="e">
        <v>#DIV/0!</v>
      </c>
      <c r="E1543" s="1230"/>
      <c r="F1543" s="1231"/>
      <c r="G1543" s="1231"/>
      <c r="H1543" s="1232"/>
      <c r="I1543" s="1227"/>
      <c r="J1543" s="1210" t="s">
        <v>42</v>
      </c>
      <c r="K1543" s="1210"/>
      <c r="L1543" s="1227"/>
      <c r="M1543" s="1227"/>
      <c r="N1543" s="1210" t="s">
        <v>42</v>
      </c>
      <c r="O1543" s="1210"/>
      <c r="P1543" s="1210">
        <v>0</v>
      </c>
      <c r="Q1543" s="1210">
        <v>0</v>
      </c>
      <c r="R1543" s="1210" t="s">
        <v>42</v>
      </c>
      <c r="S1543" s="1213"/>
    </row>
    <row r="1544" spans="1:19" s="1187" customFormat="1" ht="15" hidden="1">
      <c r="A1544" s="1225" t="s">
        <v>553</v>
      </c>
      <c r="B1544" s="1209" t="s">
        <v>42</v>
      </c>
      <c r="C1544" s="1210" t="e">
        <v>#DIV/0!</v>
      </c>
      <c r="D1544" s="1210" t="e">
        <v>#DIV/0!</v>
      </c>
      <c r="E1544" s="1230"/>
      <c r="F1544" s="1231"/>
      <c r="G1544" s="1231"/>
      <c r="H1544" s="1232"/>
      <c r="I1544" s="1227"/>
      <c r="J1544" s="1210" t="s">
        <v>42</v>
      </c>
      <c r="K1544" s="1210"/>
      <c r="L1544" s="1227"/>
      <c r="M1544" s="1227"/>
      <c r="N1544" s="1210" t="s">
        <v>42</v>
      </c>
      <c r="O1544" s="1210"/>
      <c r="P1544" s="1210">
        <v>0</v>
      </c>
      <c r="Q1544" s="1210">
        <v>0</v>
      </c>
      <c r="R1544" s="1210" t="s">
        <v>42</v>
      </c>
      <c r="S1544" s="1213"/>
    </row>
    <row r="1545" spans="1:19" s="1187" customFormat="1" ht="15" hidden="1">
      <c r="A1545" s="1225" t="s">
        <v>554</v>
      </c>
      <c r="B1545" s="1209" t="s">
        <v>42</v>
      </c>
      <c r="C1545" s="1210" t="s">
        <v>42</v>
      </c>
      <c r="D1545" s="1210" t="s">
        <v>42</v>
      </c>
      <c r="E1545" s="1215" t="s">
        <v>42</v>
      </c>
      <c r="F1545" s="1216" t="s">
        <v>42</v>
      </c>
      <c r="G1545" s="1216" t="s">
        <v>42</v>
      </c>
      <c r="H1545" s="1212" t="s">
        <v>42</v>
      </c>
      <c r="I1545" s="1210" t="s">
        <v>42</v>
      </c>
      <c r="J1545" s="1227"/>
      <c r="K1545" s="1210"/>
      <c r="L1545" s="1210" t="s">
        <v>42</v>
      </c>
      <c r="M1545" s="1210" t="s">
        <v>42</v>
      </c>
      <c r="N1545" s="1227"/>
      <c r="O1545" s="1210"/>
      <c r="P1545" s="1210" t="s">
        <v>42</v>
      </c>
      <c r="Q1545" s="1210" t="s">
        <v>42</v>
      </c>
      <c r="R1545" s="1210">
        <v>0</v>
      </c>
      <c r="S1545" s="1213"/>
    </row>
    <row r="1546" spans="1:19" s="1187" customFormat="1" ht="18" hidden="1">
      <c r="A1546" s="1226" t="s">
        <v>621</v>
      </c>
      <c r="B1546" s="1209"/>
      <c r="C1546" s="1227" t="e">
        <v>#DIV/0!</v>
      </c>
      <c r="D1546" s="1227" t="e">
        <v>#DIV/0!</v>
      </c>
      <c r="E1546" s="1215">
        <v>0</v>
      </c>
      <c r="F1546" s="1216">
        <v>0</v>
      </c>
      <c r="G1546" s="1216">
        <v>0</v>
      </c>
      <c r="H1546" s="1212">
        <v>0</v>
      </c>
      <c r="I1546" s="1210">
        <v>0</v>
      </c>
      <c r="J1546" s="1210">
        <v>0</v>
      </c>
      <c r="K1546" s="1210"/>
      <c r="L1546" s="1210">
        <v>0</v>
      </c>
      <c r="M1546" s="1210">
        <v>0</v>
      </c>
      <c r="N1546" s="1210">
        <v>0</v>
      </c>
      <c r="O1546" s="1210"/>
      <c r="P1546" s="1210">
        <v>0</v>
      </c>
      <c r="Q1546" s="1210">
        <v>0</v>
      </c>
      <c r="R1546" s="1210">
        <v>0</v>
      </c>
      <c r="S1546" s="1213"/>
    </row>
    <row r="1547" spans="1:19" s="1187" customFormat="1" ht="15" hidden="1">
      <c r="A1547" s="1225" t="s">
        <v>552</v>
      </c>
      <c r="B1547" s="1209" t="s">
        <v>42</v>
      </c>
      <c r="C1547" s="1210" t="e">
        <v>#DIV/0!</v>
      </c>
      <c r="D1547" s="1210" t="e">
        <v>#DIV/0!</v>
      </c>
      <c r="E1547" s="1230"/>
      <c r="F1547" s="1231"/>
      <c r="G1547" s="1231"/>
      <c r="H1547" s="1232"/>
      <c r="I1547" s="1227"/>
      <c r="J1547" s="1210" t="s">
        <v>42</v>
      </c>
      <c r="K1547" s="1210"/>
      <c r="L1547" s="1227"/>
      <c r="M1547" s="1227"/>
      <c r="N1547" s="1210" t="s">
        <v>42</v>
      </c>
      <c r="O1547" s="1210"/>
      <c r="P1547" s="1210">
        <v>0</v>
      </c>
      <c r="Q1547" s="1210">
        <v>0</v>
      </c>
      <c r="R1547" s="1210" t="s">
        <v>42</v>
      </c>
      <c r="S1547" s="1213"/>
    </row>
    <row r="1548" spans="1:19" s="1187" customFormat="1" ht="15" hidden="1">
      <c r="A1548" s="1225" t="s">
        <v>553</v>
      </c>
      <c r="B1548" s="1209" t="s">
        <v>42</v>
      </c>
      <c r="C1548" s="1210" t="e">
        <v>#DIV/0!</v>
      </c>
      <c r="D1548" s="1210" t="e">
        <v>#DIV/0!</v>
      </c>
      <c r="E1548" s="1230"/>
      <c r="F1548" s="1231"/>
      <c r="G1548" s="1231"/>
      <c r="H1548" s="1232"/>
      <c r="I1548" s="1227"/>
      <c r="J1548" s="1210" t="s">
        <v>42</v>
      </c>
      <c r="K1548" s="1210"/>
      <c r="L1548" s="1227"/>
      <c r="M1548" s="1227"/>
      <c r="N1548" s="1210" t="s">
        <v>42</v>
      </c>
      <c r="O1548" s="1210"/>
      <c r="P1548" s="1210">
        <v>0</v>
      </c>
      <c r="Q1548" s="1210">
        <v>0</v>
      </c>
      <c r="R1548" s="1210" t="s">
        <v>42</v>
      </c>
      <c r="S1548" s="1213"/>
    </row>
    <row r="1549" spans="1:19" s="1187" customFormat="1" ht="15" hidden="1">
      <c r="A1549" s="1225" t="s">
        <v>554</v>
      </c>
      <c r="B1549" s="1209" t="s">
        <v>42</v>
      </c>
      <c r="C1549" s="1210" t="s">
        <v>42</v>
      </c>
      <c r="D1549" s="1210" t="s">
        <v>42</v>
      </c>
      <c r="E1549" s="1215" t="s">
        <v>42</v>
      </c>
      <c r="F1549" s="1216" t="s">
        <v>42</v>
      </c>
      <c r="G1549" s="1216" t="s">
        <v>42</v>
      </c>
      <c r="H1549" s="1212" t="s">
        <v>42</v>
      </c>
      <c r="I1549" s="1210" t="s">
        <v>42</v>
      </c>
      <c r="J1549" s="1227"/>
      <c r="K1549" s="1210"/>
      <c r="L1549" s="1210" t="s">
        <v>42</v>
      </c>
      <c r="M1549" s="1210" t="s">
        <v>42</v>
      </c>
      <c r="N1549" s="1227"/>
      <c r="O1549" s="1210"/>
      <c r="P1549" s="1210" t="s">
        <v>42</v>
      </c>
      <c r="Q1549" s="1210" t="s">
        <v>42</v>
      </c>
      <c r="R1549" s="1210">
        <v>0</v>
      </c>
      <c r="S1549" s="1213"/>
    </row>
    <row r="1550" spans="1:19" s="1187" customFormat="1" ht="18" hidden="1">
      <c r="A1550" s="1226" t="s">
        <v>621</v>
      </c>
      <c r="B1550" s="1209"/>
      <c r="C1550" s="1227" t="e">
        <v>#DIV/0!</v>
      </c>
      <c r="D1550" s="1227" t="e">
        <v>#DIV/0!</v>
      </c>
      <c r="E1550" s="1215">
        <v>0</v>
      </c>
      <c r="F1550" s="1216">
        <v>0</v>
      </c>
      <c r="G1550" s="1216">
        <v>0</v>
      </c>
      <c r="H1550" s="1212">
        <v>0</v>
      </c>
      <c r="I1550" s="1210">
        <v>0</v>
      </c>
      <c r="J1550" s="1210">
        <v>0</v>
      </c>
      <c r="K1550" s="1210"/>
      <c r="L1550" s="1210">
        <v>0</v>
      </c>
      <c r="M1550" s="1210">
        <v>0</v>
      </c>
      <c r="N1550" s="1210">
        <v>0</v>
      </c>
      <c r="O1550" s="1210"/>
      <c r="P1550" s="1210">
        <v>0</v>
      </c>
      <c r="Q1550" s="1210">
        <v>0</v>
      </c>
      <c r="R1550" s="1210">
        <v>0</v>
      </c>
      <c r="S1550" s="1213"/>
    </row>
    <row r="1551" spans="1:19" s="1187" customFormat="1" ht="15" hidden="1">
      <c r="A1551" s="1225" t="s">
        <v>552</v>
      </c>
      <c r="B1551" s="1209" t="s">
        <v>42</v>
      </c>
      <c r="C1551" s="1210" t="e">
        <v>#DIV/0!</v>
      </c>
      <c r="D1551" s="1210" t="e">
        <v>#DIV/0!</v>
      </c>
      <c r="E1551" s="1230"/>
      <c r="F1551" s="1231"/>
      <c r="G1551" s="1231"/>
      <c r="H1551" s="1232"/>
      <c r="I1551" s="1227"/>
      <c r="J1551" s="1210" t="s">
        <v>42</v>
      </c>
      <c r="K1551" s="1210"/>
      <c r="L1551" s="1227"/>
      <c r="M1551" s="1227"/>
      <c r="N1551" s="1210" t="s">
        <v>42</v>
      </c>
      <c r="O1551" s="1210"/>
      <c r="P1551" s="1210">
        <v>0</v>
      </c>
      <c r="Q1551" s="1210">
        <v>0</v>
      </c>
      <c r="R1551" s="1210" t="s">
        <v>42</v>
      </c>
      <c r="S1551" s="1213"/>
    </row>
    <row r="1552" spans="1:19" s="1187" customFormat="1" ht="15" hidden="1">
      <c r="A1552" s="1225" t="s">
        <v>553</v>
      </c>
      <c r="B1552" s="1209" t="s">
        <v>42</v>
      </c>
      <c r="C1552" s="1210" t="e">
        <v>#DIV/0!</v>
      </c>
      <c r="D1552" s="1210" t="e">
        <v>#DIV/0!</v>
      </c>
      <c r="E1552" s="1230"/>
      <c r="F1552" s="1231"/>
      <c r="G1552" s="1231"/>
      <c r="H1552" s="1232"/>
      <c r="I1552" s="1227"/>
      <c r="J1552" s="1210" t="s">
        <v>42</v>
      </c>
      <c r="K1552" s="1210"/>
      <c r="L1552" s="1227"/>
      <c r="M1552" s="1227"/>
      <c r="N1552" s="1210" t="s">
        <v>42</v>
      </c>
      <c r="O1552" s="1210"/>
      <c r="P1552" s="1210">
        <v>0</v>
      </c>
      <c r="Q1552" s="1210">
        <v>0</v>
      </c>
      <c r="R1552" s="1210" t="s">
        <v>42</v>
      </c>
      <c r="S1552" s="1213"/>
    </row>
    <row r="1553" spans="1:19" s="1187" customFormat="1" ht="15.75" hidden="1" thickBot="1">
      <c r="A1553" s="1241" t="s">
        <v>554</v>
      </c>
      <c r="B1553" s="1242" t="s">
        <v>42</v>
      </c>
      <c r="C1553" s="1243" t="s">
        <v>42</v>
      </c>
      <c r="D1553" s="1243" t="s">
        <v>42</v>
      </c>
      <c r="E1553" s="1244" t="s">
        <v>42</v>
      </c>
      <c r="F1553" s="1245" t="s">
        <v>42</v>
      </c>
      <c r="G1553" s="1245" t="s">
        <v>42</v>
      </c>
      <c r="H1553" s="1246" t="s">
        <v>42</v>
      </c>
      <c r="I1553" s="1243" t="s">
        <v>42</v>
      </c>
      <c r="J1553" s="1247"/>
      <c r="K1553" s="1243"/>
      <c r="L1553" s="1243" t="s">
        <v>42</v>
      </c>
      <c r="M1553" s="1243" t="s">
        <v>42</v>
      </c>
      <c r="N1553" s="1247"/>
      <c r="O1553" s="1243"/>
      <c r="P1553" s="1243" t="s">
        <v>42</v>
      </c>
      <c r="Q1553" s="1243" t="s">
        <v>42</v>
      </c>
      <c r="R1553" s="1243">
        <v>0</v>
      </c>
      <c r="S1553" s="1248"/>
    </row>
    <row r="1554" spans="1:19" s="1187" customFormat="1" ht="15.75" hidden="1">
      <c r="A1554" s="1218" t="s">
        <v>579</v>
      </c>
      <c r="B1554" s="1219" t="s">
        <v>42</v>
      </c>
      <c r="C1554" s="1220" t="e">
        <v>#DIV/0!</v>
      </c>
      <c r="D1554" s="1220" t="e">
        <v>#DIV/0!</v>
      </c>
      <c r="E1554" s="1221">
        <v>0</v>
      </c>
      <c r="F1554" s="1222">
        <v>0</v>
      </c>
      <c r="G1554" s="1222">
        <v>0</v>
      </c>
      <c r="H1554" s="1223">
        <v>0</v>
      </c>
      <c r="I1554" s="1222">
        <v>0</v>
      </c>
      <c r="J1554" s="1222">
        <v>0</v>
      </c>
      <c r="K1554" s="1222"/>
      <c r="L1554" s="1222">
        <v>0</v>
      </c>
      <c r="M1554" s="1222">
        <v>0</v>
      </c>
      <c r="N1554" s="1222">
        <v>0</v>
      </c>
      <c r="O1554" s="1222"/>
      <c r="P1554" s="1222">
        <v>0</v>
      </c>
      <c r="Q1554" s="1222">
        <v>0</v>
      </c>
      <c r="R1554" s="1222">
        <v>0</v>
      </c>
      <c r="S1554" s="1224"/>
    </row>
    <row r="1555" spans="1:19" s="1187" customFormat="1" ht="15" hidden="1">
      <c r="A1555" s="1225" t="s">
        <v>552</v>
      </c>
      <c r="B1555" s="1209" t="s">
        <v>42</v>
      </c>
      <c r="C1555" s="1210" t="e">
        <v>#DIV/0!</v>
      </c>
      <c r="D1555" s="1210" t="e">
        <v>#DIV/0!</v>
      </c>
      <c r="E1555" s="1211">
        <v>0</v>
      </c>
      <c r="F1555" s="1210">
        <v>0</v>
      </c>
      <c r="G1555" s="1210">
        <v>0</v>
      </c>
      <c r="H1555" s="1212">
        <v>0</v>
      </c>
      <c r="I1555" s="1210">
        <v>0</v>
      </c>
      <c r="J1555" s="1210" t="s">
        <v>42</v>
      </c>
      <c r="K1555" s="1210"/>
      <c r="L1555" s="1210">
        <v>0</v>
      </c>
      <c r="M1555" s="1210">
        <v>0</v>
      </c>
      <c r="N1555" s="1210" t="s">
        <v>42</v>
      </c>
      <c r="O1555" s="1210"/>
      <c r="P1555" s="1210">
        <v>0</v>
      </c>
      <c r="Q1555" s="1210">
        <v>0</v>
      </c>
      <c r="R1555" s="1210" t="s">
        <v>42</v>
      </c>
      <c r="S1555" s="1213"/>
    </row>
    <row r="1556" spans="1:19" s="1187" customFormat="1" ht="15" hidden="1">
      <c r="A1556" s="1225" t="s">
        <v>553</v>
      </c>
      <c r="B1556" s="1209" t="s">
        <v>42</v>
      </c>
      <c r="C1556" s="1210" t="e">
        <v>#DIV/0!</v>
      </c>
      <c r="D1556" s="1210" t="e">
        <v>#DIV/0!</v>
      </c>
      <c r="E1556" s="1211">
        <v>0</v>
      </c>
      <c r="F1556" s="1210">
        <v>0</v>
      </c>
      <c r="G1556" s="1210">
        <v>0</v>
      </c>
      <c r="H1556" s="1212">
        <v>0</v>
      </c>
      <c r="I1556" s="1210">
        <v>0</v>
      </c>
      <c r="J1556" s="1210" t="s">
        <v>42</v>
      </c>
      <c r="K1556" s="1210"/>
      <c r="L1556" s="1210">
        <v>0</v>
      </c>
      <c r="M1556" s="1210">
        <v>0</v>
      </c>
      <c r="N1556" s="1210" t="s">
        <v>42</v>
      </c>
      <c r="O1556" s="1210"/>
      <c r="P1556" s="1210">
        <v>0</v>
      </c>
      <c r="Q1556" s="1210">
        <v>0</v>
      </c>
      <c r="R1556" s="1210" t="s">
        <v>42</v>
      </c>
      <c r="S1556" s="1213"/>
    </row>
    <row r="1557" spans="1:19" s="1187" customFormat="1" ht="15" hidden="1">
      <c r="A1557" s="1225" t="s">
        <v>554</v>
      </c>
      <c r="B1557" s="1209" t="s">
        <v>42</v>
      </c>
      <c r="C1557" s="1210" t="s">
        <v>42</v>
      </c>
      <c r="D1557" s="1210" t="s">
        <v>42</v>
      </c>
      <c r="E1557" s="1215" t="s">
        <v>42</v>
      </c>
      <c r="F1557" s="1216" t="s">
        <v>42</v>
      </c>
      <c r="G1557" s="1216" t="s">
        <v>42</v>
      </c>
      <c r="H1557" s="1212" t="s">
        <v>42</v>
      </c>
      <c r="I1557" s="1210" t="s">
        <v>42</v>
      </c>
      <c r="J1557" s="1210">
        <v>0</v>
      </c>
      <c r="K1557" s="1210"/>
      <c r="L1557" s="1210" t="s">
        <v>42</v>
      </c>
      <c r="M1557" s="1210" t="s">
        <v>42</v>
      </c>
      <c r="N1557" s="1210">
        <v>0</v>
      </c>
      <c r="O1557" s="1210"/>
      <c r="P1557" s="1210" t="s">
        <v>42</v>
      </c>
      <c r="Q1557" s="1210" t="s">
        <v>42</v>
      </c>
      <c r="R1557" s="1210">
        <v>0</v>
      </c>
      <c r="S1557" s="1213"/>
    </row>
    <row r="1558" spans="1:19" s="1187" customFormat="1" ht="18" hidden="1">
      <c r="A1558" s="1226" t="s">
        <v>621</v>
      </c>
      <c r="B1558" s="1209"/>
      <c r="C1558" s="1227" t="e">
        <v>#DIV/0!</v>
      </c>
      <c r="D1558" s="1227" t="e">
        <v>#DIV/0!</v>
      </c>
      <c r="E1558" s="1215">
        <v>0</v>
      </c>
      <c r="F1558" s="1216">
        <v>0</v>
      </c>
      <c r="G1558" s="1216">
        <v>0</v>
      </c>
      <c r="H1558" s="1228">
        <v>0</v>
      </c>
      <c r="I1558" s="1229">
        <v>0</v>
      </c>
      <c r="J1558" s="1229">
        <v>0</v>
      </c>
      <c r="K1558" s="1229"/>
      <c r="L1558" s="1210">
        <v>0</v>
      </c>
      <c r="M1558" s="1210">
        <v>0</v>
      </c>
      <c r="N1558" s="1210">
        <v>0</v>
      </c>
      <c r="O1558" s="1210"/>
      <c r="P1558" s="1210">
        <v>0</v>
      </c>
      <c r="Q1558" s="1210">
        <v>0</v>
      </c>
      <c r="R1558" s="1210">
        <v>0</v>
      </c>
      <c r="S1558" s="1213"/>
    </row>
    <row r="1559" spans="1:19" s="1187" customFormat="1" ht="15" hidden="1">
      <c r="A1559" s="1225" t="s">
        <v>552</v>
      </c>
      <c r="B1559" s="1209" t="s">
        <v>42</v>
      </c>
      <c r="C1559" s="1210" t="e">
        <v>#DIV/0!</v>
      </c>
      <c r="D1559" s="1210" t="e">
        <v>#DIV/0!</v>
      </c>
      <c r="E1559" s="1230"/>
      <c r="F1559" s="1231"/>
      <c r="G1559" s="1231"/>
      <c r="H1559" s="1232"/>
      <c r="I1559" s="1227"/>
      <c r="J1559" s="1229" t="s">
        <v>42</v>
      </c>
      <c r="K1559" s="1229"/>
      <c r="L1559" s="1227"/>
      <c r="M1559" s="1227"/>
      <c r="N1559" s="1210" t="s">
        <v>42</v>
      </c>
      <c r="O1559" s="1210"/>
      <c r="P1559" s="1210">
        <v>0</v>
      </c>
      <c r="Q1559" s="1210">
        <v>0</v>
      </c>
      <c r="R1559" s="1210" t="s">
        <v>42</v>
      </c>
      <c r="S1559" s="1213"/>
    </row>
    <row r="1560" spans="1:19" s="1187" customFormat="1" ht="15" hidden="1">
      <c r="A1560" s="1225" t="s">
        <v>553</v>
      </c>
      <c r="B1560" s="1209" t="s">
        <v>42</v>
      </c>
      <c r="C1560" s="1210" t="e">
        <v>#DIV/0!</v>
      </c>
      <c r="D1560" s="1210" t="e">
        <v>#DIV/0!</v>
      </c>
      <c r="E1560" s="1230"/>
      <c r="F1560" s="1231"/>
      <c r="G1560" s="1231"/>
      <c r="H1560" s="1232"/>
      <c r="I1560" s="1227"/>
      <c r="J1560" s="1229" t="s">
        <v>42</v>
      </c>
      <c r="K1560" s="1229"/>
      <c r="L1560" s="1227"/>
      <c r="M1560" s="1227"/>
      <c r="N1560" s="1210" t="s">
        <v>42</v>
      </c>
      <c r="O1560" s="1210"/>
      <c r="P1560" s="1210">
        <v>0</v>
      </c>
      <c r="Q1560" s="1210">
        <v>0</v>
      </c>
      <c r="R1560" s="1210" t="s">
        <v>42</v>
      </c>
      <c r="S1560" s="1213"/>
    </row>
    <row r="1561" spans="1:19" s="1187" customFormat="1" ht="15" hidden="1">
      <c r="A1561" s="1225" t="s">
        <v>554</v>
      </c>
      <c r="B1561" s="1209" t="s">
        <v>42</v>
      </c>
      <c r="C1561" s="1210" t="s">
        <v>42</v>
      </c>
      <c r="D1561" s="1210" t="s">
        <v>42</v>
      </c>
      <c r="E1561" s="1215" t="s">
        <v>42</v>
      </c>
      <c r="F1561" s="1216" t="s">
        <v>42</v>
      </c>
      <c r="G1561" s="1216" t="s">
        <v>42</v>
      </c>
      <c r="H1561" s="1212" t="s">
        <v>42</v>
      </c>
      <c r="I1561" s="1210" t="s">
        <v>42</v>
      </c>
      <c r="J1561" s="1227"/>
      <c r="K1561" s="1229"/>
      <c r="L1561" s="1210" t="s">
        <v>42</v>
      </c>
      <c r="M1561" s="1210" t="s">
        <v>42</v>
      </c>
      <c r="N1561" s="1227"/>
      <c r="O1561" s="1210"/>
      <c r="P1561" s="1210" t="s">
        <v>42</v>
      </c>
      <c r="Q1561" s="1210" t="s">
        <v>42</v>
      </c>
      <c r="R1561" s="1210">
        <v>0</v>
      </c>
      <c r="S1561" s="1213"/>
    </row>
    <row r="1562" spans="1:19" s="1187" customFormat="1" ht="18" hidden="1">
      <c r="A1562" s="1226" t="s">
        <v>621</v>
      </c>
      <c r="B1562" s="1209"/>
      <c r="C1562" s="1227" t="e">
        <v>#DIV/0!</v>
      </c>
      <c r="D1562" s="1227" t="e">
        <v>#DIV/0!</v>
      </c>
      <c r="E1562" s="1215">
        <v>0</v>
      </c>
      <c r="F1562" s="1216">
        <v>0</v>
      </c>
      <c r="G1562" s="1216">
        <v>0</v>
      </c>
      <c r="H1562" s="1212">
        <v>0</v>
      </c>
      <c r="I1562" s="1210">
        <v>0</v>
      </c>
      <c r="J1562" s="1210">
        <v>0</v>
      </c>
      <c r="K1562" s="1210"/>
      <c r="L1562" s="1210">
        <v>0</v>
      </c>
      <c r="M1562" s="1210">
        <v>0</v>
      </c>
      <c r="N1562" s="1210">
        <v>0</v>
      </c>
      <c r="O1562" s="1210"/>
      <c r="P1562" s="1210">
        <v>0</v>
      </c>
      <c r="Q1562" s="1210">
        <v>0</v>
      </c>
      <c r="R1562" s="1210">
        <v>0</v>
      </c>
      <c r="S1562" s="1213"/>
    </row>
    <row r="1563" spans="1:19" s="1187" customFormat="1" ht="15" hidden="1">
      <c r="A1563" s="1225" t="s">
        <v>552</v>
      </c>
      <c r="B1563" s="1209" t="s">
        <v>42</v>
      </c>
      <c r="C1563" s="1210" t="e">
        <v>#DIV/0!</v>
      </c>
      <c r="D1563" s="1210" t="e">
        <v>#DIV/0!</v>
      </c>
      <c r="E1563" s="1230"/>
      <c r="F1563" s="1231"/>
      <c r="G1563" s="1231"/>
      <c r="H1563" s="1232"/>
      <c r="I1563" s="1227"/>
      <c r="J1563" s="1210" t="s">
        <v>42</v>
      </c>
      <c r="K1563" s="1210"/>
      <c r="L1563" s="1227"/>
      <c r="M1563" s="1227"/>
      <c r="N1563" s="1210" t="s">
        <v>42</v>
      </c>
      <c r="O1563" s="1210"/>
      <c r="P1563" s="1210">
        <v>0</v>
      </c>
      <c r="Q1563" s="1210">
        <v>0</v>
      </c>
      <c r="R1563" s="1210" t="s">
        <v>42</v>
      </c>
      <c r="S1563" s="1213"/>
    </row>
    <row r="1564" spans="1:19" s="1187" customFormat="1" ht="15" hidden="1">
      <c r="A1564" s="1225" t="s">
        <v>553</v>
      </c>
      <c r="B1564" s="1209" t="s">
        <v>42</v>
      </c>
      <c r="C1564" s="1210" t="e">
        <v>#DIV/0!</v>
      </c>
      <c r="D1564" s="1210" t="e">
        <v>#DIV/0!</v>
      </c>
      <c r="E1564" s="1230"/>
      <c r="F1564" s="1231"/>
      <c r="G1564" s="1231"/>
      <c r="H1564" s="1232"/>
      <c r="I1564" s="1227"/>
      <c r="J1564" s="1210" t="s">
        <v>42</v>
      </c>
      <c r="K1564" s="1210"/>
      <c r="L1564" s="1227"/>
      <c r="M1564" s="1227"/>
      <c r="N1564" s="1210" t="s">
        <v>42</v>
      </c>
      <c r="O1564" s="1210"/>
      <c r="P1564" s="1210">
        <v>0</v>
      </c>
      <c r="Q1564" s="1210">
        <v>0</v>
      </c>
      <c r="R1564" s="1210" t="s">
        <v>42</v>
      </c>
      <c r="S1564" s="1213"/>
    </row>
    <row r="1565" spans="1:19" s="1187" customFormat="1" ht="15" hidden="1">
      <c r="A1565" s="1225" t="s">
        <v>554</v>
      </c>
      <c r="B1565" s="1209" t="s">
        <v>42</v>
      </c>
      <c r="C1565" s="1210" t="s">
        <v>42</v>
      </c>
      <c r="D1565" s="1210" t="s">
        <v>42</v>
      </c>
      <c r="E1565" s="1215" t="s">
        <v>42</v>
      </c>
      <c r="F1565" s="1216" t="s">
        <v>42</v>
      </c>
      <c r="G1565" s="1216" t="s">
        <v>42</v>
      </c>
      <c r="H1565" s="1212" t="s">
        <v>42</v>
      </c>
      <c r="I1565" s="1210" t="s">
        <v>42</v>
      </c>
      <c r="J1565" s="1227"/>
      <c r="K1565" s="1210"/>
      <c r="L1565" s="1210" t="s">
        <v>42</v>
      </c>
      <c r="M1565" s="1210" t="s">
        <v>42</v>
      </c>
      <c r="N1565" s="1227"/>
      <c r="O1565" s="1210"/>
      <c r="P1565" s="1210" t="s">
        <v>42</v>
      </c>
      <c r="Q1565" s="1210" t="s">
        <v>42</v>
      </c>
      <c r="R1565" s="1210">
        <v>0</v>
      </c>
      <c r="S1565" s="1213"/>
    </row>
    <row r="1566" spans="1:19" s="1187" customFormat="1" ht="18" hidden="1">
      <c r="A1566" s="1226" t="s">
        <v>621</v>
      </c>
      <c r="B1566" s="1209"/>
      <c r="C1566" s="1227" t="e">
        <v>#DIV/0!</v>
      </c>
      <c r="D1566" s="1227" t="e">
        <v>#DIV/0!</v>
      </c>
      <c r="E1566" s="1215">
        <v>0</v>
      </c>
      <c r="F1566" s="1216">
        <v>0</v>
      </c>
      <c r="G1566" s="1216">
        <v>0</v>
      </c>
      <c r="H1566" s="1212">
        <v>0</v>
      </c>
      <c r="I1566" s="1210">
        <v>0</v>
      </c>
      <c r="J1566" s="1210">
        <v>0</v>
      </c>
      <c r="K1566" s="1210"/>
      <c r="L1566" s="1210">
        <v>0</v>
      </c>
      <c r="M1566" s="1210">
        <v>0</v>
      </c>
      <c r="N1566" s="1210">
        <v>0</v>
      </c>
      <c r="O1566" s="1210"/>
      <c r="P1566" s="1210">
        <v>0</v>
      </c>
      <c r="Q1566" s="1210">
        <v>0</v>
      </c>
      <c r="R1566" s="1210">
        <v>0</v>
      </c>
      <c r="S1566" s="1213"/>
    </row>
    <row r="1567" spans="1:19" s="1187" customFormat="1" ht="15" hidden="1">
      <c r="A1567" s="1225" t="s">
        <v>552</v>
      </c>
      <c r="B1567" s="1209" t="s">
        <v>42</v>
      </c>
      <c r="C1567" s="1210" t="e">
        <v>#DIV/0!</v>
      </c>
      <c r="D1567" s="1210" t="e">
        <v>#DIV/0!</v>
      </c>
      <c r="E1567" s="1230"/>
      <c r="F1567" s="1231"/>
      <c r="G1567" s="1231"/>
      <c r="H1567" s="1232"/>
      <c r="I1567" s="1227"/>
      <c r="J1567" s="1210" t="s">
        <v>42</v>
      </c>
      <c r="K1567" s="1210"/>
      <c r="L1567" s="1227"/>
      <c r="M1567" s="1227"/>
      <c r="N1567" s="1210" t="s">
        <v>42</v>
      </c>
      <c r="O1567" s="1210"/>
      <c r="P1567" s="1210">
        <v>0</v>
      </c>
      <c r="Q1567" s="1210">
        <v>0</v>
      </c>
      <c r="R1567" s="1210" t="s">
        <v>42</v>
      </c>
      <c r="S1567" s="1213"/>
    </row>
    <row r="1568" spans="1:19" s="1187" customFormat="1" ht="15" hidden="1">
      <c r="A1568" s="1225" t="s">
        <v>553</v>
      </c>
      <c r="B1568" s="1209" t="s">
        <v>42</v>
      </c>
      <c r="C1568" s="1210" t="e">
        <v>#DIV/0!</v>
      </c>
      <c r="D1568" s="1210" t="e">
        <v>#DIV/0!</v>
      </c>
      <c r="E1568" s="1230"/>
      <c r="F1568" s="1231"/>
      <c r="G1568" s="1231"/>
      <c r="H1568" s="1232"/>
      <c r="I1568" s="1227"/>
      <c r="J1568" s="1210" t="s">
        <v>42</v>
      </c>
      <c r="K1568" s="1210"/>
      <c r="L1568" s="1227"/>
      <c r="M1568" s="1227"/>
      <c r="N1568" s="1210" t="s">
        <v>42</v>
      </c>
      <c r="O1568" s="1210"/>
      <c r="P1568" s="1210">
        <v>0</v>
      </c>
      <c r="Q1568" s="1210">
        <v>0</v>
      </c>
      <c r="R1568" s="1210" t="s">
        <v>42</v>
      </c>
      <c r="S1568" s="1213"/>
    </row>
    <row r="1569" spans="1:19" s="1187" customFormat="1" ht="15" hidden="1">
      <c r="A1569" s="1225" t="s">
        <v>554</v>
      </c>
      <c r="B1569" s="1209" t="s">
        <v>42</v>
      </c>
      <c r="C1569" s="1210" t="s">
        <v>42</v>
      </c>
      <c r="D1569" s="1210" t="s">
        <v>42</v>
      </c>
      <c r="E1569" s="1215" t="s">
        <v>42</v>
      </c>
      <c r="F1569" s="1216" t="s">
        <v>42</v>
      </c>
      <c r="G1569" s="1216" t="s">
        <v>42</v>
      </c>
      <c r="H1569" s="1212" t="s">
        <v>42</v>
      </c>
      <c r="I1569" s="1210" t="s">
        <v>42</v>
      </c>
      <c r="J1569" s="1227"/>
      <c r="K1569" s="1210"/>
      <c r="L1569" s="1210" t="s">
        <v>42</v>
      </c>
      <c r="M1569" s="1210" t="s">
        <v>42</v>
      </c>
      <c r="N1569" s="1227"/>
      <c r="O1569" s="1210"/>
      <c r="P1569" s="1210" t="s">
        <v>42</v>
      </c>
      <c r="Q1569" s="1210" t="s">
        <v>42</v>
      </c>
      <c r="R1569" s="1210">
        <v>0</v>
      </c>
      <c r="S1569" s="1213"/>
    </row>
    <row r="1570" spans="1:19" s="1187" customFormat="1" ht="18" hidden="1">
      <c r="A1570" s="1226" t="s">
        <v>621</v>
      </c>
      <c r="B1570" s="1209"/>
      <c r="C1570" s="1227" t="e">
        <v>#DIV/0!</v>
      </c>
      <c r="D1570" s="1227" t="e">
        <v>#DIV/0!</v>
      </c>
      <c r="E1570" s="1215">
        <v>0</v>
      </c>
      <c r="F1570" s="1216">
        <v>0</v>
      </c>
      <c r="G1570" s="1216">
        <v>0</v>
      </c>
      <c r="H1570" s="1212">
        <v>0</v>
      </c>
      <c r="I1570" s="1210">
        <v>0</v>
      </c>
      <c r="J1570" s="1210">
        <v>0</v>
      </c>
      <c r="K1570" s="1210"/>
      <c r="L1570" s="1210">
        <v>0</v>
      </c>
      <c r="M1570" s="1210">
        <v>0</v>
      </c>
      <c r="N1570" s="1210">
        <v>0</v>
      </c>
      <c r="O1570" s="1210"/>
      <c r="P1570" s="1210">
        <v>0</v>
      </c>
      <c r="Q1570" s="1210">
        <v>0</v>
      </c>
      <c r="R1570" s="1210">
        <v>0</v>
      </c>
      <c r="S1570" s="1213"/>
    </row>
    <row r="1571" spans="1:19" s="1187" customFormat="1" ht="15" hidden="1">
      <c r="A1571" s="1225" t="s">
        <v>552</v>
      </c>
      <c r="B1571" s="1209" t="s">
        <v>42</v>
      </c>
      <c r="C1571" s="1210" t="e">
        <v>#DIV/0!</v>
      </c>
      <c r="D1571" s="1210" t="e">
        <v>#DIV/0!</v>
      </c>
      <c r="E1571" s="1230"/>
      <c r="F1571" s="1231"/>
      <c r="G1571" s="1231"/>
      <c r="H1571" s="1232"/>
      <c r="I1571" s="1227"/>
      <c r="J1571" s="1210" t="s">
        <v>42</v>
      </c>
      <c r="K1571" s="1210"/>
      <c r="L1571" s="1227"/>
      <c r="M1571" s="1227"/>
      <c r="N1571" s="1210" t="s">
        <v>42</v>
      </c>
      <c r="O1571" s="1210"/>
      <c r="P1571" s="1210">
        <v>0</v>
      </c>
      <c r="Q1571" s="1210">
        <v>0</v>
      </c>
      <c r="R1571" s="1210" t="s">
        <v>42</v>
      </c>
      <c r="S1571" s="1213"/>
    </row>
    <row r="1572" spans="1:19" s="1187" customFormat="1" ht="15" hidden="1">
      <c r="A1572" s="1225" t="s">
        <v>553</v>
      </c>
      <c r="B1572" s="1209" t="s">
        <v>42</v>
      </c>
      <c r="C1572" s="1210" t="e">
        <v>#DIV/0!</v>
      </c>
      <c r="D1572" s="1210" t="e">
        <v>#DIV/0!</v>
      </c>
      <c r="E1572" s="1230"/>
      <c r="F1572" s="1231"/>
      <c r="G1572" s="1231"/>
      <c r="H1572" s="1232"/>
      <c r="I1572" s="1227"/>
      <c r="J1572" s="1210" t="s">
        <v>42</v>
      </c>
      <c r="K1572" s="1210"/>
      <c r="L1572" s="1227"/>
      <c r="M1572" s="1227"/>
      <c r="N1572" s="1210" t="s">
        <v>42</v>
      </c>
      <c r="O1572" s="1210"/>
      <c r="P1572" s="1210">
        <v>0</v>
      </c>
      <c r="Q1572" s="1210">
        <v>0</v>
      </c>
      <c r="R1572" s="1210" t="s">
        <v>42</v>
      </c>
      <c r="S1572" s="1213"/>
    </row>
    <row r="1573" spans="1:19" s="1187" customFormat="1" ht="15" hidden="1">
      <c r="A1573" s="1225" t="s">
        <v>554</v>
      </c>
      <c r="B1573" s="1209" t="s">
        <v>42</v>
      </c>
      <c r="C1573" s="1210" t="s">
        <v>42</v>
      </c>
      <c r="D1573" s="1210" t="s">
        <v>42</v>
      </c>
      <c r="E1573" s="1215" t="s">
        <v>42</v>
      </c>
      <c r="F1573" s="1216" t="s">
        <v>42</v>
      </c>
      <c r="G1573" s="1216" t="s">
        <v>42</v>
      </c>
      <c r="H1573" s="1212" t="s">
        <v>42</v>
      </c>
      <c r="I1573" s="1210" t="s">
        <v>42</v>
      </c>
      <c r="J1573" s="1227"/>
      <c r="K1573" s="1210"/>
      <c r="L1573" s="1210" t="s">
        <v>42</v>
      </c>
      <c r="M1573" s="1210" t="s">
        <v>42</v>
      </c>
      <c r="N1573" s="1227"/>
      <c r="O1573" s="1210"/>
      <c r="P1573" s="1210" t="s">
        <v>42</v>
      </c>
      <c r="Q1573" s="1210" t="s">
        <v>42</v>
      </c>
      <c r="R1573" s="1210">
        <v>0</v>
      </c>
      <c r="S1573" s="1213"/>
    </row>
    <row r="1574" spans="1:19" s="1187" customFormat="1" ht="18" hidden="1">
      <c r="A1574" s="1226" t="s">
        <v>621</v>
      </c>
      <c r="B1574" s="1209"/>
      <c r="C1574" s="1227" t="e">
        <v>#DIV/0!</v>
      </c>
      <c r="D1574" s="1227" t="e">
        <v>#DIV/0!</v>
      </c>
      <c r="E1574" s="1215">
        <v>0</v>
      </c>
      <c r="F1574" s="1216">
        <v>0</v>
      </c>
      <c r="G1574" s="1216">
        <v>0</v>
      </c>
      <c r="H1574" s="1212">
        <v>0</v>
      </c>
      <c r="I1574" s="1210">
        <v>0</v>
      </c>
      <c r="J1574" s="1210">
        <v>0</v>
      </c>
      <c r="K1574" s="1210"/>
      <c r="L1574" s="1210">
        <v>0</v>
      </c>
      <c r="M1574" s="1210">
        <v>0</v>
      </c>
      <c r="N1574" s="1210">
        <v>0</v>
      </c>
      <c r="O1574" s="1210"/>
      <c r="P1574" s="1210">
        <v>0</v>
      </c>
      <c r="Q1574" s="1210">
        <v>0</v>
      </c>
      <c r="R1574" s="1210">
        <v>0</v>
      </c>
      <c r="S1574" s="1213"/>
    </row>
    <row r="1575" spans="1:19" s="1187" customFormat="1" ht="15" hidden="1">
      <c r="A1575" s="1225" t="s">
        <v>552</v>
      </c>
      <c r="B1575" s="1209" t="s">
        <v>42</v>
      </c>
      <c r="C1575" s="1210" t="e">
        <v>#DIV/0!</v>
      </c>
      <c r="D1575" s="1210" t="e">
        <v>#DIV/0!</v>
      </c>
      <c r="E1575" s="1230"/>
      <c r="F1575" s="1231"/>
      <c r="G1575" s="1231"/>
      <c r="H1575" s="1232"/>
      <c r="I1575" s="1227"/>
      <c r="J1575" s="1210" t="s">
        <v>42</v>
      </c>
      <c r="K1575" s="1210"/>
      <c r="L1575" s="1227"/>
      <c r="M1575" s="1227"/>
      <c r="N1575" s="1210" t="s">
        <v>42</v>
      </c>
      <c r="O1575" s="1210"/>
      <c r="P1575" s="1210">
        <v>0</v>
      </c>
      <c r="Q1575" s="1210">
        <v>0</v>
      </c>
      <c r="R1575" s="1210" t="s">
        <v>42</v>
      </c>
      <c r="S1575" s="1213"/>
    </row>
    <row r="1576" spans="1:19" s="1187" customFormat="1" ht="15" hidden="1">
      <c r="A1576" s="1225" t="s">
        <v>553</v>
      </c>
      <c r="B1576" s="1209" t="s">
        <v>42</v>
      </c>
      <c r="C1576" s="1210" t="e">
        <v>#DIV/0!</v>
      </c>
      <c r="D1576" s="1210" t="e">
        <v>#DIV/0!</v>
      </c>
      <c r="E1576" s="1230"/>
      <c r="F1576" s="1231"/>
      <c r="G1576" s="1231"/>
      <c r="H1576" s="1232"/>
      <c r="I1576" s="1227"/>
      <c r="J1576" s="1210" t="s">
        <v>42</v>
      </c>
      <c r="K1576" s="1210"/>
      <c r="L1576" s="1227"/>
      <c r="M1576" s="1227"/>
      <c r="N1576" s="1210" t="s">
        <v>42</v>
      </c>
      <c r="O1576" s="1210"/>
      <c r="P1576" s="1210">
        <v>0</v>
      </c>
      <c r="Q1576" s="1210">
        <v>0</v>
      </c>
      <c r="R1576" s="1210" t="s">
        <v>42</v>
      </c>
      <c r="S1576" s="1213"/>
    </row>
    <row r="1577" spans="1:19" s="1187" customFormat="1" ht="15" hidden="1">
      <c r="A1577" s="1225" t="s">
        <v>554</v>
      </c>
      <c r="B1577" s="1209" t="s">
        <v>42</v>
      </c>
      <c r="C1577" s="1210" t="s">
        <v>42</v>
      </c>
      <c r="D1577" s="1210" t="s">
        <v>42</v>
      </c>
      <c r="E1577" s="1215" t="s">
        <v>42</v>
      </c>
      <c r="F1577" s="1216" t="s">
        <v>42</v>
      </c>
      <c r="G1577" s="1216" t="s">
        <v>42</v>
      </c>
      <c r="H1577" s="1212" t="s">
        <v>42</v>
      </c>
      <c r="I1577" s="1210" t="s">
        <v>42</v>
      </c>
      <c r="J1577" s="1227"/>
      <c r="K1577" s="1210"/>
      <c r="L1577" s="1210" t="s">
        <v>42</v>
      </c>
      <c r="M1577" s="1210" t="s">
        <v>42</v>
      </c>
      <c r="N1577" s="1227"/>
      <c r="O1577" s="1210"/>
      <c r="P1577" s="1210" t="s">
        <v>42</v>
      </c>
      <c r="Q1577" s="1210" t="s">
        <v>42</v>
      </c>
      <c r="R1577" s="1210">
        <v>0</v>
      </c>
      <c r="S1577" s="1213"/>
    </row>
    <row r="1578" spans="1:19" s="1187" customFormat="1" ht="18" hidden="1">
      <c r="A1578" s="1226" t="s">
        <v>621</v>
      </c>
      <c r="B1578" s="1209"/>
      <c r="C1578" s="1227" t="e">
        <v>#DIV/0!</v>
      </c>
      <c r="D1578" s="1227" t="e">
        <v>#DIV/0!</v>
      </c>
      <c r="E1578" s="1215">
        <v>0</v>
      </c>
      <c r="F1578" s="1216">
        <v>0</v>
      </c>
      <c r="G1578" s="1216">
        <v>0</v>
      </c>
      <c r="H1578" s="1212">
        <v>0</v>
      </c>
      <c r="I1578" s="1210">
        <v>0</v>
      </c>
      <c r="J1578" s="1210">
        <v>0</v>
      </c>
      <c r="K1578" s="1210"/>
      <c r="L1578" s="1210">
        <v>0</v>
      </c>
      <c r="M1578" s="1210">
        <v>0</v>
      </c>
      <c r="N1578" s="1210">
        <v>0</v>
      </c>
      <c r="O1578" s="1210"/>
      <c r="P1578" s="1210">
        <v>0</v>
      </c>
      <c r="Q1578" s="1210">
        <v>0</v>
      </c>
      <c r="R1578" s="1210">
        <v>0</v>
      </c>
      <c r="S1578" s="1213"/>
    </row>
    <row r="1579" spans="1:19" s="1187" customFormat="1" ht="15" hidden="1">
      <c r="A1579" s="1225" t="s">
        <v>552</v>
      </c>
      <c r="B1579" s="1209" t="s">
        <v>42</v>
      </c>
      <c r="C1579" s="1210" t="e">
        <v>#DIV/0!</v>
      </c>
      <c r="D1579" s="1210" t="e">
        <v>#DIV/0!</v>
      </c>
      <c r="E1579" s="1230"/>
      <c r="F1579" s="1231"/>
      <c r="G1579" s="1231"/>
      <c r="H1579" s="1232"/>
      <c r="I1579" s="1227"/>
      <c r="J1579" s="1210" t="s">
        <v>42</v>
      </c>
      <c r="K1579" s="1210"/>
      <c r="L1579" s="1227"/>
      <c r="M1579" s="1227"/>
      <c r="N1579" s="1210" t="s">
        <v>42</v>
      </c>
      <c r="O1579" s="1210"/>
      <c r="P1579" s="1210">
        <v>0</v>
      </c>
      <c r="Q1579" s="1210">
        <v>0</v>
      </c>
      <c r="R1579" s="1210" t="s">
        <v>42</v>
      </c>
      <c r="S1579" s="1213"/>
    </row>
    <row r="1580" spans="1:19" s="1187" customFormat="1" ht="15" hidden="1">
      <c r="A1580" s="1225" t="s">
        <v>553</v>
      </c>
      <c r="B1580" s="1209" t="s">
        <v>42</v>
      </c>
      <c r="C1580" s="1210" t="e">
        <v>#DIV/0!</v>
      </c>
      <c r="D1580" s="1210" t="e">
        <v>#DIV/0!</v>
      </c>
      <c r="E1580" s="1230"/>
      <c r="F1580" s="1231"/>
      <c r="G1580" s="1231"/>
      <c r="H1580" s="1232"/>
      <c r="I1580" s="1227"/>
      <c r="J1580" s="1210" t="s">
        <v>42</v>
      </c>
      <c r="K1580" s="1210"/>
      <c r="L1580" s="1227"/>
      <c r="M1580" s="1227"/>
      <c r="N1580" s="1210" t="s">
        <v>42</v>
      </c>
      <c r="O1580" s="1210"/>
      <c r="P1580" s="1210">
        <v>0</v>
      </c>
      <c r="Q1580" s="1210">
        <v>0</v>
      </c>
      <c r="R1580" s="1210" t="s">
        <v>42</v>
      </c>
      <c r="S1580" s="1213"/>
    </row>
    <row r="1581" spans="1:19" s="1187" customFormat="1" ht="15" hidden="1">
      <c r="A1581" s="1225" t="s">
        <v>554</v>
      </c>
      <c r="B1581" s="1209" t="s">
        <v>42</v>
      </c>
      <c r="C1581" s="1210" t="s">
        <v>42</v>
      </c>
      <c r="D1581" s="1210" t="s">
        <v>42</v>
      </c>
      <c r="E1581" s="1215" t="s">
        <v>42</v>
      </c>
      <c r="F1581" s="1216" t="s">
        <v>42</v>
      </c>
      <c r="G1581" s="1216" t="s">
        <v>42</v>
      </c>
      <c r="H1581" s="1212" t="s">
        <v>42</v>
      </c>
      <c r="I1581" s="1210" t="s">
        <v>42</v>
      </c>
      <c r="J1581" s="1227"/>
      <c r="K1581" s="1210"/>
      <c r="L1581" s="1210" t="s">
        <v>42</v>
      </c>
      <c r="M1581" s="1210" t="s">
        <v>42</v>
      </c>
      <c r="N1581" s="1227"/>
      <c r="O1581" s="1210"/>
      <c r="P1581" s="1210" t="s">
        <v>42</v>
      </c>
      <c r="Q1581" s="1210" t="s">
        <v>42</v>
      </c>
      <c r="R1581" s="1210">
        <v>0</v>
      </c>
      <c r="S1581" s="1213"/>
    </row>
    <row r="1582" spans="1:19" s="1187" customFormat="1" ht="18" hidden="1">
      <c r="A1582" s="1226" t="s">
        <v>621</v>
      </c>
      <c r="B1582" s="1209"/>
      <c r="C1582" s="1227" t="e">
        <v>#DIV/0!</v>
      </c>
      <c r="D1582" s="1227" t="e">
        <v>#DIV/0!</v>
      </c>
      <c r="E1582" s="1215">
        <v>0</v>
      </c>
      <c r="F1582" s="1216">
        <v>0</v>
      </c>
      <c r="G1582" s="1216">
        <v>0</v>
      </c>
      <c r="H1582" s="1212">
        <v>0</v>
      </c>
      <c r="I1582" s="1210">
        <v>0</v>
      </c>
      <c r="J1582" s="1210">
        <v>0</v>
      </c>
      <c r="K1582" s="1210"/>
      <c r="L1582" s="1210">
        <v>0</v>
      </c>
      <c r="M1582" s="1210">
        <v>0</v>
      </c>
      <c r="N1582" s="1210">
        <v>0</v>
      </c>
      <c r="O1582" s="1210"/>
      <c r="P1582" s="1210">
        <v>0</v>
      </c>
      <c r="Q1582" s="1210">
        <v>0</v>
      </c>
      <c r="R1582" s="1210">
        <v>0</v>
      </c>
      <c r="S1582" s="1213"/>
    </row>
    <row r="1583" spans="1:19" s="1187" customFormat="1" ht="15" hidden="1">
      <c r="A1583" s="1225" t="s">
        <v>552</v>
      </c>
      <c r="B1583" s="1209" t="s">
        <v>42</v>
      </c>
      <c r="C1583" s="1210" t="e">
        <v>#DIV/0!</v>
      </c>
      <c r="D1583" s="1210" t="e">
        <v>#DIV/0!</v>
      </c>
      <c r="E1583" s="1230"/>
      <c r="F1583" s="1231"/>
      <c r="G1583" s="1231"/>
      <c r="H1583" s="1232"/>
      <c r="I1583" s="1227"/>
      <c r="J1583" s="1210" t="s">
        <v>42</v>
      </c>
      <c r="K1583" s="1210"/>
      <c r="L1583" s="1227"/>
      <c r="M1583" s="1227"/>
      <c r="N1583" s="1210" t="s">
        <v>42</v>
      </c>
      <c r="O1583" s="1210"/>
      <c r="P1583" s="1210">
        <v>0</v>
      </c>
      <c r="Q1583" s="1210">
        <v>0</v>
      </c>
      <c r="R1583" s="1210" t="s">
        <v>42</v>
      </c>
      <c r="S1583" s="1213"/>
    </row>
    <row r="1584" spans="1:19" s="1187" customFormat="1" ht="15" hidden="1">
      <c r="A1584" s="1225" t="s">
        <v>553</v>
      </c>
      <c r="B1584" s="1209" t="s">
        <v>42</v>
      </c>
      <c r="C1584" s="1210" t="e">
        <v>#DIV/0!</v>
      </c>
      <c r="D1584" s="1210" t="e">
        <v>#DIV/0!</v>
      </c>
      <c r="E1584" s="1230"/>
      <c r="F1584" s="1231"/>
      <c r="G1584" s="1231"/>
      <c r="H1584" s="1232"/>
      <c r="I1584" s="1227"/>
      <c r="J1584" s="1210" t="s">
        <v>42</v>
      </c>
      <c r="K1584" s="1210"/>
      <c r="L1584" s="1227"/>
      <c r="M1584" s="1227"/>
      <c r="N1584" s="1210" t="s">
        <v>42</v>
      </c>
      <c r="O1584" s="1210"/>
      <c r="P1584" s="1210">
        <v>0</v>
      </c>
      <c r="Q1584" s="1210">
        <v>0</v>
      </c>
      <c r="R1584" s="1210" t="s">
        <v>42</v>
      </c>
      <c r="S1584" s="1213"/>
    </row>
    <row r="1585" spans="1:19" s="1187" customFormat="1" ht="15.75" hidden="1" thickBot="1">
      <c r="A1585" s="1241" t="s">
        <v>554</v>
      </c>
      <c r="B1585" s="1242" t="s">
        <v>42</v>
      </c>
      <c r="C1585" s="1243" t="s">
        <v>42</v>
      </c>
      <c r="D1585" s="1243" t="s">
        <v>42</v>
      </c>
      <c r="E1585" s="1244" t="s">
        <v>42</v>
      </c>
      <c r="F1585" s="1245" t="s">
        <v>42</v>
      </c>
      <c r="G1585" s="1245" t="s">
        <v>42</v>
      </c>
      <c r="H1585" s="1246" t="s">
        <v>42</v>
      </c>
      <c r="I1585" s="1243" t="s">
        <v>42</v>
      </c>
      <c r="J1585" s="1247"/>
      <c r="K1585" s="1243"/>
      <c r="L1585" s="1243" t="s">
        <v>42</v>
      </c>
      <c r="M1585" s="1243" t="s">
        <v>42</v>
      </c>
      <c r="N1585" s="1247"/>
      <c r="O1585" s="1243"/>
      <c r="P1585" s="1243" t="s">
        <v>42</v>
      </c>
      <c r="Q1585" s="1243" t="s">
        <v>42</v>
      </c>
      <c r="R1585" s="1243">
        <v>0</v>
      </c>
      <c r="S1585" s="1248"/>
    </row>
    <row r="1586" spans="1:19" s="1187" customFormat="1" ht="15.75">
      <c r="A1586" s="1257" t="s">
        <v>580</v>
      </c>
      <c r="B1586" s="1258" t="s">
        <v>42</v>
      </c>
      <c r="C1586" s="1259"/>
      <c r="D1586" s="1259"/>
      <c r="E1586" s="1260"/>
      <c r="F1586" s="1261"/>
      <c r="G1586" s="1261"/>
      <c r="H1586" s="1262"/>
      <c r="I1586" s="1261"/>
      <c r="J1586" s="1261"/>
      <c r="K1586" s="1261"/>
      <c r="L1586" s="1261"/>
      <c r="M1586" s="1261"/>
      <c r="N1586" s="1261"/>
      <c r="O1586" s="1261"/>
      <c r="P1586" s="1261"/>
      <c r="Q1586" s="1261"/>
      <c r="R1586" s="1261"/>
      <c r="S1586" s="1263"/>
    </row>
    <row r="1587" spans="1:19" s="1187" customFormat="1" ht="15">
      <c r="A1587" s="1225" t="s">
        <v>552</v>
      </c>
      <c r="B1587" s="1209" t="s">
        <v>42</v>
      </c>
      <c r="C1587" s="1210"/>
      <c r="D1587" s="1210"/>
      <c r="E1587" s="1211"/>
      <c r="F1587" s="1210"/>
      <c r="G1587" s="1210"/>
      <c r="H1587" s="1212"/>
      <c r="I1587" s="1210"/>
      <c r="J1587" s="1210" t="s">
        <v>42</v>
      </c>
      <c r="K1587" s="1210"/>
      <c r="L1587" s="1210"/>
      <c r="M1587" s="1210"/>
      <c r="N1587" s="1210" t="s">
        <v>42</v>
      </c>
      <c r="O1587" s="1210"/>
      <c r="P1587" s="1210"/>
      <c r="Q1587" s="1210"/>
      <c r="R1587" s="1210" t="s">
        <v>42</v>
      </c>
      <c r="S1587" s="1213"/>
    </row>
    <row r="1588" spans="1:19" s="1187" customFormat="1" ht="15">
      <c r="A1588" s="1225" t="s">
        <v>553</v>
      </c>
      <c r="B1588" s="1209" t="s">
        <v>42</v>
      </c>
      <c r="C1588" s="1210"/>
      <c r="D1588" s="1210"/>
      <c r="E1588" s="1211"/>
      <c r="F1588" s="1210"/>
      <c r="G1588" s="1210"/>
      <c r="H1588" s="1212"/>
      <c r="I1588" s="1210"/>
      <c r="J1588" s="1210" t="s">
        <v>42</v>
      </c>
      <c r="K1588" s="1210"/>
      <c r="L1588" s="1210"/>
      <c r="M1588" s="1210"/>
      <c r="N1588" s="1210" t="s">
        <v>42</v>
      </c>
      <c r="O1588" s="1210"/>
      <c r="P1588" s="1210"/>
      <c r="Q1588" s="1210"/>
      <c r="R1588" s="1210" t="s">
        <v>42</v>
      </c>
      <c r="S1588" s="1213"/>
    </row>
    <row r="1589" spans="1:19" s="1187" customFormat="1" ht="15.75" thickBot="1">
      <c r="A1589" s="1225" t="s">
        <v>554</v>
      </c>
      <c r="B1589" s="1209" t="s">
        <v>42</v>
      </c>
      <c r="C1589" s="1210" t="s">
        <v>42</v>
      </c>
      <c r="D1589" s="1210" t="s">
        <v>42</v>
      </c>
      <c r="E1589" s="1215" t="s">
        <v>42</v>
      </c>
      <c r="F1589" s="1216" t="s">
        <v>42</v>
      </c>
      <c r="G1589" s="1216" t="s">
        <v>42</v>
      </c>
      <c r="H1589" s="1212" t="s">
        <v>42</v>
      </c>
      <c r="I1589" s="1210" t="s">
        <v>42</v>
      </c>
      <c r="J1589" s="1210"/>
      <c r="K1589" s="1210"/>
      <c r="L1589" s="1210" t="s">
        <v>42</v>
      </c>
      <c r="M1589" s="1210" t="s">
        <v>42</v>
      </c>
      <c r="N1589" s="1210"/>
      <c r="O1589" s="1210"/>
      <c r="P1589" s="1210" t="s">
        <v>42</v>
      </c>
      <c r="Q1589" s="1210" t="s">
        <v>42</v>
      </c>
      <c r="R1589" s="1210"/>
      <c r="S1589" s="1213"/>
    </row>
    <row r="1590" spans="1:19" s="1187" customFormat="1" ht="15.75">
      <c r="A1590" s="1218" t="s">
        <v>555</v>
      </c>
      <c r="B1590" s="1219" t="s">
        <v>42</v>
      </c>
      <c r="C1590" s="1220"/>
      <c r="D1590" s="1220"/>
      <c r="E1590" s="1221"/>
      <c r="F1590" s="1222"/>
      <c r="G1590" s="1222"/>
      <c r="H1590" s="1223"/>
      <c r="I1590" s="1222"/>
      <c r="J1590" s="1222"/>
      <c r="K1590" s="1222"/>
      <c r="L1590" s="1222"/>
      <c r="M1590" s="1222"/>
      <c r="N1590" s="1222"/>
      <c r="O1590" s="1222"/>
      <c r="P1590" s="1222"/>
      <c r="Q1590" s="1222"/>
      <c r="R1590" s="1222"/>
      <c r="S1590" s="1224"/>
    </row>
    <row r="1591" spans="1:19" s="1187" customFormat="1" ht="15">
      <c r="A1591" s="1225" t="s">
        <v>552</v>
      </c>
      <c r="B1591" s="1209" t="s">
        <v>42</v>
      </c>
      <c r="C1591" s="1210"/>
      <c r="D1591" s="1210"/>
      <c r="E1591" s="1211"/>
      <c r="F1591" s="1210"/>
      <c r="G1591" s="1210"/>
      <c r="H1591" s="1212"/>
      <c r="I1591" s="1210"/>
      <c r="J1591" s="1210" t="s">
        <v>42</v>
      </c>
      <c r="K1591" s="1210"/>
      <c r="L1591" s="1210"/>
      <c r="M1591" s="1210"/>
      <c r="N1591" s="1210" t="s">
        <v>42</v>
      </c>
      <c r="O1591" s="1210"/>
      <c r="P1591" s="1210"/>
      <c r="Q1591" s="1210"/>
      <c r="R1591" s="1210" t="s">
        <v>42</v>
      </c>
      <c r="S1591" s="1213"/>
    </row>
    <row r="1592" spans="1:19" s="1187" customFormat="1" ht="15">
      <c r="A1592" s="1225" t="s">
        <v>553</v>
      </c>
      <c r="B1592" s="1209" t="s">
        <v>42</v>
      </c>
      <c r="C1592" s="1210"/>
      <c r="D1592" s="1210"/>
      <c r="E1592" s="1211"/>
      <c r="F1592" s="1210"/>
      <c r="G1592" s="1210"/>
      <c r="H1592" s="1212"/>
      <c r="I1592" s="1210"/>
      <c r="J1592" s="1210" t="s">
        <v>42</v>
      </c>
      <c r="K1592" s="1210"/>
      <c r="L1592" s="1210"/>
      <c r="M1592" s="1210"/>
      <c r="N1592" s="1210" t="s">
        <v>42</v>
      </c>
      <c r="O1592" s="1210"/>
      <c r="P1592" s="1210"/>
      <c r="Q1592" s="1210"/>
      <c r="R1592" s="1210" t="s">
        <v>42</v>
      </c>
      <c r="S1592" s="1213"/>
    </row>
    <row r="1593" spans="1:19" s="1187" customFormat="1" ht="15">
      <c r="A1593" s="1225" t="s">
        <v>554</v>
      </c>
      <c r="B1593" s="1209" t="s">
        <v>42</v>
      </c>
      <c r="C1593" s="1210" t="s">
        <v>42</v>
      </c>
      <c r="D1593" s="1210" t="s">
        <v>42</v>
      </c>
      <c r="E1593" s="1215" t="s">
        <v>42</v>
      </c>
      <c r="F1593" s="1216" t="s">
        <v>42</v>
      </c>
      <c r="G1593" s="1216" t="s">
        <v>42</v>
      </c>
      <c r="H1593" s="1212" t="s">
        <v>42</v>
      </c>
      <c r="I1593" s="1210" t="s">
        <v>42</v>
      </c>
      <c r="J1593" s="1210"/>
      <c r="K1593" s="1210"/>
      <c r="L1593" s="1210" t="s">
        <v>42</v>
      </c>
      <c r="M1593" s="1210" t="s">
        <v>42</v>
      </c>
      <c r="N1593" s="1210"/>
      <c r="O1593" s="1210"/>
      <c r="P1593" s="1210" t="s">
        <v>42</v>
      </c>
      <c r="Q1593" s="1210" t="s">
        <v>42</v>
      </c>
      <c r="R1593" s="1210"/>
      <c r="S1593" s="1213"/>
    </row>
    <row r="1594" spans="1:19" s="1187" customFormat="1" ht="18">
      <c r="A1594" s="1226" t="s">
        <v>621</v>
      </c>
      <c r="B1594" s="1209"/>
      <c r="C1594" s="1227"/>
      <c r="D1594" s="1227"/>
      <c r="E1594" s="1215"/>
      <c r="F1594" s="1216"/>
      <c r="G1594" s="1216"/>
      <c r="H1594" s="1228"/>
      <c r="I1594" s="1229"/>
      <c r="J1594" s="1229"/>
      <c r="K1594" s="1229"/>
      <c r="L1594" s="1210"/>
      <c r="M1594" s="1210"/>
      <c r="N1594" s="1210"/>
      <c r="O1594" s="1210"/>
      <c r="P1594" s="1210"/>
      <c r="Q1594" s="1210"/>
      <c r="R1594" s="1210"/>
      <c r="S1594" s="1213"/>
    </row>
    <row r="1595" spans="1:19" s="1187" customFormat="1" ht="15">
      <c r="A1595" s="1225" t="s">
        <v>552</v>
      </c>
      <c r="B1595" s="1209" t="s">
        <v>42</v>
      </c>
      <c r="C1595" s="1210"/>
      <c r="D1595" s="1210"/>
      <c r="E1595" s="1230"/>
      <c r="F1595" s="1231"/>
      <c r="G1595" s="1231"/>
      <c r="H1595" s="1232"/>
      <c r="I1595" s="1227"/>
      <c r="J1595" s="1229" t="s">
        <v>42</v>
      </c>
      <c r="K1595" s="1229"/>
      <c r="L1595" s="1227"/>
      <c r="M1595" s="1227"/>
      <c r="N1595" s="1210" t="s">
        <v>42</v>
      </c>
      <c r="O1595" s="1210"/>
      <c r="P1595" s="1210"/>
      <c r="Q1595" s="1210"/>
      <c r="R1595" s="1210" t="s">
        <v>42</v>
      </c>
      <c r="S1595" s="1213"/>
    </row>
    <row r="1596" spans="1:19" s="1187" customFormat="1" ht="15">
      <c r="A1596" s="1225" t="s">
        <v>553</v>
      </c>
      <c r="B1596" s="1209" t="s">
        <v>42</v>
      </c>
      <c r="C1596" s="1210"/>
      <c r="D1596" s="1210"/>
      <c r="E1596" s="1230"/>
      <c r="F1596" s="1231"/>
      <c r="G1596" s="1231"/>
      <c r="H1596" s="1232"/>
      <c r="I1596" s="1227"/>
      <c r="J1596" s="1229" t="s">
        <v>42</v>
      </c>
      <c r="K1596" s="1229"/>
      <c r="L1596" s="1227"/>
      <c r="M1596" s="1227"/>
      <c r="N1596" s="1210" t="s">
        <v>42</v>
      </c>
      <c r="O1596" s="1210"/>
      <c r="P1596" s="1210"/>
      <c r="Q1596" s="1210"/>
      <c r="R1596" s="1210" t="s">
        <v>42</v>
      </c>
      <c r="S1596" s="1213"/>
    </row>
    <row r="1597" spans="1:19" s="1187" customFormat="1" ht="15.75">
      <c r="A1597" s="1225" t="s">
        <v>554</v>
      </c>
      <c r="B1597" s="1209" t="s">
        <v>42</v>
      </c>
      <c r="C1597" s="1210" t="s">
        <v>42</v>
      </c>
      <c r="D1597" s="1210" t="s">
        <v>42</v>
      </c>
      <c r="E1597" s="1215" t="s">
        <v>42</v>
      </c>
      <c r="F1597" s="1216" t="s">
        <v>42</v>
      </c>
      <c r="G1597" s="1216" t="s">
        <v>42</v>
      </c>
      <c r="H1597" s="1212" t="s">
        <v>42</v>
      </c>
      <c r="I1597" s="1210" t="s">
        <v>42</v>
      </c>
      <c r="J1597" s="1227"/>
      <c r="K1597" s="1229"/>
      <c r="L1597" s="1210" t="s">
        <v>42</v>
      </c>
      <c r="M1597" s="1210" t="s">
        <v>42</v>
      </c>
      <c r="N1597" s="1227"/>
      <c r="O1597" s="1210"/>
      <c r="P1597" s="1210" t="s">
        <v>42</v>
      </c>
      <c r="Q1597" s="1210" t="s">
        <v>42</v>
      </c>
      <c r="R1597" s="1210"/>
      <c r="S1597" s="1213"/>
    </row>
    <row r="1598" spans="1:19" s="1187" customFormat="1" ht="18.75" hidden="1">
      <c r="A1598" s="1226" t="s">
        <v>621</v>
      </c>
      <c r="B1598" s="1209"/>
      <c r="C1598" s="1227" t="e">
        <v>#DIV/0!</v>
      </c>
      <c r="D1598" s="1227" t="e">
        <v>#DIV/0!</v>
      </c>
      <c r="E1598" s="1215">
        <v>0</v>
      </c>
      <c r="F1598" s="1216">
        <v>0</v>
      </c>
      <c r="G1598" s="1216">
        <v>0</v>
      </c>
      <c r="H1598" s="1212">
        <v>0</v>
      </c>
      <c r="I1598" s="1210">
        <v>0</v>
      </c>
      <c r="J1598" s="1210">
        <v>0</v>
      </c>
      <c r="K1598" s="1210"/>
      <c r="L1598" s="1210">
        <v>0</v>
      </c>
      <c r="M1598" s="1210">
        <v>0</v>
      </c>
      <c r="N1598" s="1210">
        <v>0</v>
      </c>
      <c r="O1598" s="1210"/>
      <c r="P1598" s="1210">
        <v>0</v>
      </c>
      <c r="Q1598" s="1210">
        <v>0</v>
      </c>
      <c r="R1598" s="1210">
        <v>0</v>
      </c>
      <c r="S1598" s="1213"/>
    </row>
    <row r="1599" spans="1:19" s="1187" customFormat="1" ht="15.75" hidden="1">
      <c r="A1599" s="1225" t="s">
        <v>552</v>
      </c>
      <c r="B1599" s="1209" t="s">
        <v>42</v>
      </c>
      <c r="C1599" s="1210" t="e">
        <v>#DIV/0!</v>
      </c>
      <c r="D1599" s="1210" t="e">
        <v>#DIV/0!</v>
      </c>
      <c r="E1599" s="1230"/>
      <c r="F1599" s="1231"/>
      <c r="G1599" s="1231"/>
      <c r="H1599" s="1232"/>
      <c r="I1599" s="1227"/>
      <c r="J1599" s="1210" t="s">
        <v>42</v>
      </c>
      <c r="K1599" s="1210"/>
      <c r="L1599" s="1227"/>
      <c r="M1599" s="1227"/>
      <c r="N1599" s="1210" t="s">
        <v>42</v>
      </c>
      <c r="O1599" s="1210"/>
      <c r="P1599" s="1210">
        <v>0</v>
      </c>
      <c r="Q1599" s="1210">
        <v>0</v>
      </c>
      <c r="R1599" s="1210" t="s">
        <v>42</v>
      </c>
      <c r="S1599" s="1213"/>
    </row>
    <row r="1600" spans="1:19" s="1187" customFormat="1" ht="15.75" hidden="1">
      <c r="A1600" s="1225" t="s">
        <v>553</v>
      </c>
      <c r="B1600" s="1209" t="s">
        <v>42</v>
      </c>
      <c r="C1600" s="1210" t="e">
        <v>#DIV/0!</v>
      </c>
      <c r="D1600" s="1210" t="e">
        <v>#DIV/0!</v>
      </c>
      <c r="E1600" s="1230"/>
      <c r="F1600" s="1231"/>
      <c r="G1600" s="1231"/>
      <c r="H1600" s="1232"/>
      <c r="I1600" s="1227"/>
      <c r="J1600" s="1210" t="s">
        <v>42</v>
      </c>
      <c r="K1600" s="1210"/>
      <c r="L1600" s="1227"/>
      <c r="M1600" s="1227"/>
      <c r="N1600" s="1210" t="s">
        <v>42</v>
      </c>
      <c r="O1600" s="1210"/>
      <c r="P1600" s="1210">
        <v>0</v>
      </c>
      <c r="Q1600" s="1210">
        <v>0</v>
      </c>
      <c r="R1600" s="1210" t="s">
        <v>42</v>
      </c>
      <c r="S1600" s="1213"/>
    </row>
    <row r="1601" spans="1:19" s="1187" customFormat="1" ht="15.75" hidden="1">
      <c r="A1601" s="1225" t="s">
        <v>554</v>
      </c>
      <c r="B1601" s="1209" t="s">
        <v>42</v>
      </c>
      <c r="C1601" s="1210" t="s">
        <v>42</v>
      </c>
      <c r="D1601" s="1210" t="s">
        <v>42</v>
      </c>
      <c r="E1601" s="1215" t="s">
        <v>42</v>
      </c>
      <c r="F1601" s="1216" t="s">
        <v>42</v>
      </c>
      <c r="G1601" s="1216" t="s">
        <v>42</v>
      </c>
      <c r="H1601" s="1212" t="s">
        <v>42</v>
      </c>
      <c r="I1601" s="1210" t="s">
        <v>42</v>
      </c>
      <c r="J1601" s="1227"/>
      <c r="K1601" s="1210"/>
      <c r="L1601" s="1210" t="s">
        <v>42</v>
      </c>
      <c r="M1601" s="1210" t="s">
        <v>42</v>
      </c>
      <c r="N1601" s="1227"/>
      <c r="O1601" s="1210"/>
      <c r="P1601" s="1210" t="s">
        <v>42</v>
      </c>
      <c r="Q1601" s="1210" t="s">
        <v>42</v>
      </c>
      <c r="R1601" s="1210">
        <v>0</v>
      </c>
      <c r="S1601" s="1213"/>
    </row>
    <row r="1602" spans="1:19" s="1187" customFormat="1" ht="18.75" hidden="1">
      <c r="A1602" s="1226" t="s">
        <v>621</v>
      </c>
      <c r="B1602" s="1209"/>
      <c r="C1602" s="1227" t="e">
        <v>#DIV/0!</v>
      </c>
      <c r="D1602" s="1227" t="e">
        <v>#DIV/0!</v>
      </c>
      <c r="E1602" s="1215">
        <v>0</v>
      </c>
      <c r="F1602" s="1216">
        <v>0</v>
      </c>
      <c r="G1602" s="1216">
        <v>0</v>
      </c>
      <c r="H1602" s="1212">
        <v>0</v>
      </c>
      <c r="I1602" s="1210">
        <v>0</v>
      </c>
      <c r="J1602" s="1210">
        <v>0</v>
      </c>
      <c r="K1602" s="1210"/>
      <c r="L1602" s="1210">
        <v>0</v>
      </c>
      <c r="M1602" s="1210">
        <v>0</v>
      </c>
      <c r="N1602" s="1210">
        <v>0</v>
      </c>
      <c r="O1602" s="1210"/>
      <c r="P1602" s="1210">
        <v>0</v>
      </c>
      <c r="Q1602" s="1210">
        <v>0</v>
      </c>
      <c r="R1602" s="1210">
        <v>0</v>
      </c>
      <c r="S1602" s="1213"/>
    </row>
    <row r="1603" spans="1:19" s="1187" customFormat="1" ht="15.75" hidden="1">
      <c r="A1603" s="1225" t="s">
        <v>552</v>
      </c>
      <c r="B1603" s="1209" t="s">
        <v>42</v>
      </c>
      <c r="C1603" s="1210" t="e">
        <v>#DIV/0!</v>
      </c>
      <c r="D1603" s="1210" t="e">
        <v>#DIV/0!</v>
      </c>
      <c r="E1603" s="1230"/>
      <c r="F1603" s="1231"/>
      <c r="G1603" s="1231"/>
      <c r="H1603" s="1232"/>
      <c r="I1603" s="1227"/>
      <c r="J1603" s="1210" t="s">
        <v>42</v>
      </c>
      <c r="K1603" s="1210"/>
      <c r="L1603" s="1227"/>
      <c r="M1603" s="1227"/>
      <c r="N1603" s="1210" t="s">
        <v>42</v>
      </c>
      <c r="O1603" s="1210"/>
      <c r="P1603" s="1210">
        <v>0</v>
      </c>
      <c r="Q1603" s="1210">
        <v>0</v>
      </c>
      <c r="R1603" s="1210" t="s">
        <v>42</v>
      </c>
      <c r="S1603" s="1213"/>
    </row>
    <row r="1604" spans="1:19" s="1187" customFormat="1" ht="15.75" hidden="1">
      <c r="A1604" s="1225" t="s">
        <v>553</v>
      </c>
      <c r="B1604" s="1209" t="s">
        <v>42</v>
      </c>
      <c r="C1604" s="1210" t="e">
        <v>#DIV/0!</v>
      </c>
      <c r="D1604" s="1210" t="e">
        <v>#DIV/0!</v>
      </c>
      <c r="E1604" s="1230"/>
      <c r="F1604" s="1231"/>
      <c r="G1604" s="1231"/>
      <c r="H1604" s="1232"/>
      <c r="I1604" s="1227"/>
      <c r="J1604" s="1210" t="s">
        <v>42</v>
      </c>
      <c r="K1604" s="1210"/>
      <c r="L1604" s="1227"/>
      <c r="M1604" s="1227"/>
      <c r="N1604" s="1210" t="s">
        <v>42</v>
      </c>
      <c r="O1604" s="1210"/>
      <c r="P1604" s="1210">
        <v>0</v>
      </c>
      <c r="Q1604" s="1210">
        <v>0</v>
      </c>
      <c r="R1604" s="1210" t="s">
        <v>42</v>
      </c>
      <c r="S1604" s="1213"/>
    </row>
    <row r="1605" spans="1:19" s="1187" customFormat="1" ht="15.75" hidden="1">
      <c r="A1605" s="1225" t="s">
        <v>554</v>
      </c>
      <c r="B1605" s="1209" t="s">
        <v>42</v>
      </c>
      <c r="C1605" s="1210" t="s">
        <v>42</v>
      </c>
      <c r="D1605" s="1210" t="s">
        <v>42</v>
      </c>
      <c r="E1605" s="1215" t="s">
        <v>42</v>
      </c>
      <c r="F1605" s="1216" t="s">
        <v>42</v>
      </c>
      <c r="G1605" s="1216" t="s">
        <v>42</v>
      </c>
      <c r="H1605" s="1212" t="s">
        <v>42</v>
      </c>
      <c r="I1605" s="1210" t="s">
        <v>42</v>
      </c>
      <c r="J1605" s="1227"/>
      <c r="K1605" s="1210"/>
      <c r="L1605" s="1210" t="s">
        <v>42</v>
      </c>
      <c r="M1605" s="1210" t="s">
        <v>42</v>
      </c>
      <c r="N1605" s="1227"/>
      <c r="O1605" s="1210"/>
      <c r="P1605" s="1210" t="s">
        <v>42</v>
      </c>
      <c r="Q1605" s="1210" t="s">
        <v>42</v>
      </c>
      <c r="R1605" s="1210">
        <v>0</v>
      </c>
      <c r="S1605" s="1213"/>
    </row>
    <row r="1606" spans="1:19" s="1187" customFormat="1" ht="18.75" hidden="1">
      <c r="A1606" s="1226" t="s">
        <v>621</v>
      </c>
      <c r="B1606" s="1209"/>
      <c r="C1606" s="1227" t="e">
        <v>#DIV/0!</v>
      </c>
      <c r="D1606" s="1227" t="e">
        <v>#DIV/0!</v>
      </c>
      <c r="E1606" s="1215">
        <v>0</v>
      </c>
      <c r="F1606" s="1216">
        <v>0</v>
      </c>
      <c r="G1606" s="1216">
        <v>0</v>
      </c>
      <c r="H1606" s="1212">
        <v>0</v>
      </c>
      <c r="I1606" s="1210">
        <v>0</v>
      </c>
      <c r="J1606" s="1210">
        <v>0</v>
      </c>
      <c r="K1606" s="1210"/>
      <c r="L1606" s="1210">
        <v>0</v>
      </c>
      <c r="M1606" s="1210">
        <v>0</v>
      </c>
      <c r="N1606" s="1210">
        <v>0</v>
      </c>
      <c r="O1606" s="1210"/>
      <c r="P1606" s="1210">
        <v>0</v>
      </c>
      <c r="Q1606" s="1210">
        <v>0</v>
      </c>
      <c r="R1606" s="1210">
        <v>0</v>
      </c>
      <c r="S1606" s="1213"/>
    </row>
    <row r="1607" spans="1:19" s="1187" customFormat="1" ht="15.75" hidden="1">
      <c r="A1607" s="1225" t="s">
        <v>552</v>
      </c>
      <c r="B1607" s="1209" t="s">
        <v>42</v>
      </c>
      <c r="C1607" s="1210" t="e">
        <v>#DIV/0!</v>
      </c>
      <c r="D1607" s="1210" t="e">
        <v>#DIV/0!</v>
      </c>
      <c r="E1607" s="1230"/>
      <c r="F1607" s="1231"/>
      <c r="G1607" s="1231"/>
      <c r="H1607" s="1232"/>
      <c r="I1607" s="1227"/>
      <c r="J1607" s="1210" t="s">
        <v>42</v>
      </c>
      <c r="K1607" s="1210"/>
      <c r="L1607" s="1227"/>
      <c r="M1607" s="1227"/>
      <c r="N1607" s="1210" t="s">
        <v>42</v>
      </c>
      <c r="O1607" s="1210"/>
      <c r="P1607" s="1210">
        <v>0</v>
      </c>
      <c r="Q1607" s="1210">
        <v>0</v>
      </c>
      <c r="R1607" s="1210" t="s">
        <v>42</v>
      </c>
      <c r="S1607" s="1213"/>
    </row>
    <row r="1608" spans="1:19" s="1187" customFormat="1" ht="15.75" hidden="1">
      <c r="A1608" s="1225" t="s">
        <v>553</v>
      </c>
      <c r="B1608" s="1209" t="s">
        <v>42</v>
      </c>
      <c r="C1608" s="1210" t="e">
        <v>#DIV/0!</v>
      </c>
      <c r="D1608" s="1210" t="e">
        <v>#DIV/0!</v>
      </c>
      <c r="E1608" s="1230"/>
      <c r="F1608" s="1231"/>
      <c r="G1608" s="1231"/>
      <c r="H1608" s="1232"/>
      <c r="I1608" s="1227"/>
      <c r="J1608" s="1210" t="s">
        <v>42</v>
      </c>
      <c r="K1608" s="1210"/>
      <c r="L1608" s="1227"/>
      <c r="M1608" s="1227"/>
      <c r="N1608" s="1210" t="s">
        <v>42</v>
      </c>
      <c r="O1608" s="1210"/>
      <c r="P1608" s="1210">
        <v>0</v>
      </c>
      <c r="Q1608" s="1210">
        <v>0</v>
      </c>
      <c r="R1608" s="1210" t="s">
        <v>42</v>
      </c>
      <c r="S1608" s="1213"/>
    </row>
    <row r="1609" spans="1:19" s="1187" customFormat="1" ht="15.75" hidden="1">
      <c r="A1609" s="1225" t="s">
        <v>554</v>
      </c>
      <c r="B1609" s="1209" t="s">
        <v>42</v>
      </c>
      <c r="C1609" s="1210" t="s">
        <v>42</v>
      </c>
      <c r="D1609" s="1210" t="s">
        <v>42</v>
      </c>
      <c r="E1609" s="1215" t="s">
        <v>42</v>
      </c>
      <c r="F1609" s="1216" t="s">
        <v>42</v>
      </c>
      <c r="G1609" s="1216" t="s">
        <v>42</v>
      </c>
      <c r="H1609" s="1212" t="s">
        <v>42</v>
      </c>
      <c r="I1609" s="1210" t="s">
        <v>42</v>
      </c>
      <c r="J1609" s="1227"/>
      <c r="K1609" s="1210"/>
      <c r="L1609" s="1210" t="s">
        <v>42</v>
      </c>
      <c r="M1609" s="1210" t="s">
        <v>42</v>
      </c>
      <c r="N1609" s="1227"/>
      <c r="O1609" s="1210"/>
      <c r="P1609" s="1210" t="s">
        <v>42</v>
      </c>
      <c r="Q1609" s="1210" t="s">
        <v>42</v>
      </c>
      <c r="R1609" s="1210">
        <v>0</v>
      </c>
      <c r="S1609" s="1213"/>
    </row>
    <row r="1610" spans="1:19" s="1187" customFormat="1" ht="18.75" hidden="1">
      <c r="A1610" s="1226" t="s">
        <v>621</v>
      </c>
      <c r="B1610" s="1209"/>
      <c r="C1610" s="1227" t="e">
        <v>#DIV/0!</v>
      </c>
      <c r="D1610" s="1227" t="e">
        <v>#DIV/0!</v>
      </c>
      <c r="E1610" s="1215">
        <v>0</v>
      </c>
      <c r="F1610" s="1216">
        <v>0</v>
      </c>
      <c r="G1610" s="1216">
        <v>0</v>
      </c>
      <c r="H1610" s="1212">
        <v>0</v>
      </c>
      <c r="I1610" s="1210">
        <v>0</v>
      </c>
      <c r="J1610" s="1210">
        <v>0</v>
      </c>
      <c r="K1610" s="1210"/>
      <c r="L1610" s="1210">
        <v>0</v>
      </c>
      <c r="M1610" s="1210">
        <v>0</v>
      </c>
      <c r="N1610" s="1210">
        <v>0</v>
      </c>
      <c r="O1610" s="1210"/>
      <c r="P1610" s="1210">
        <v>0</v>
      </c>
      <c r="Q1610" s="1210">
        <v>0</v>
      </c>
      <c r="R1610" s="1210">
        <v>0</v>
      </c>
      <c r="S1610" s="1213"/>
    </row>
    <row r="1611" spans="1:19" s="1187" customFormat="1" ht="15.75" hidden="1">
      <c r="A1611" s="1225" t="s">
        <v>552</v>
      </c>
      <c r="B1611" s="1209" t="s">
        <v>42</v>
      </c>
      <c r="C1611" s="1210" t="e">
        <v>#DIV/0!</v>
      </c>
      <c r="D1611" s="1210" t="e">
        <v>#DIV/0!</v>
      </c>
      <c r="E1611" s="1230"/>
      <c r="F1611" s="1231"/>
      <c r="G1611" s="1231"/>
      <c r="H1611" s="1232"/>
      <c r="I1611" s="1227"/>
      <c r="J1611" s="1210" t="s">
        <v>42</v>
      </c>
      <c r="K1611" s="1210"/>
      <c r="L1611" s="1227"/>
      <c r="M1611" s="1227"/>
      <c r="N1611" s="1210" t="s">
        <v>42</v>
      </c>
      <c r="O1611" s="1210"/>
      <c r="P1611" s="1210">
        <v>0</v>
      </c>
      <c r="Q1611" s="1210">
        <v>0</v>
      </c>
      <c r="R1611" s="1210" t="s">
        <v>42</v>
      </c>
      <c r="S1611" s="1213"/>
    </row>
    <row r="1612" spans="1:19" s="1187" customFormat="1" ht="15.75" hidden="1">
      <c r="A1612" s="1225" t="s">
        <v>553</v>
      </c>
      <c r="B1612" s="1209" t="s">
        <v>42</v>
      </c>
      <c r="C1612" s="1210" t="e">
        <v>#DIV/0!</v>
      </c>
      <c r="D1612" s="1210" t="e">
        <v>#DIV/0!</v>
      </c>
      <c r="E1612" s="1230"/>
      <c r="F1612" s="1231"/>
      <c r="G1612" s="1231"/>
      <c r="H1612" s="1232"/>
      <c r="I1612" s="1227"/>
      <c r="J1612" s="1210" t="s">
        <v>42</v>
      </c>
      <c r="K1612" s="1210"/>
      <c r="L1612" s="1227"/>
      <c r="M1612" s="1227"/>
      <c r="N1612" s="1210" t="s">
        <v>42</v>
      </c>
      <c r="O1612" s="1210"/>
      <c r="P1612" s="1210">
        <v>0</v>
      </c>
      <c r="Q1612" s="1210">
        <v>0</v>
      </c>
      <c r="R1612" s="1210" t="s">
        <v>42</v>
      </c>
      <c r="S1612" s="1213"/>
    </row>
    <row r="1613" spans="1:19" s="1187" customFormat="1" ht="15.75" hidden="1">
      <c r="A1613" s="1225" t="s">
        <v>554</v>
      </c>
      <c r="B1613" s="1209" t="s">
        <v>42</v>
      </c>
      <c r="C1613" s="1210" t="s">
        <v>42</v>
      </c>
      <c r="D1613" s="1210" t="s">
        <v>42</v>
      </c>
      <c r="E1613" s="1215" t="s">
        <v>42</v>
      </c>
      <c r="F1613" s="1216" t="s">
        <v>42</v>
      </c>
      <c r="G1613" s="1216" t="s">
        <v>42</v>
      </c>
      <c r="H1613" s="1212" t="s">
        <v>42</v>
      </c>
      <c r="I1613" s="1210" t="s">
        <v>42</v>
      </c>
      <c r="J1613" s="1227"/>
      <c r="K1613" s="1210"/>
      <c r="L1613" s="1210" t="s">
        <v>42</v>
      </c>
      <c r="M1613" s="1210" t="s">
        <v>42</v>
      </c>
      <c r="N1613" s="1227"/>
      <c r="O1613" s="1210"/>
      <c r="P1613" s="1210" t="s">
        <v>42</v>
      </c>
      <c r="Q1613" s="1210" t="s">
        <v>42</v>
      </c>
      <c r="R1613" s="1210">
        <v>0</v>
      </c>
      <c r="S1613" s="1213"/>
    </row>
    <row r="1614" spans="1:19" s="1187" customFormat="1" ht="18.75" hidden="1">
      <c r="A1614" s="1226" t="s">
        <v>621</v>
      </c>
      <c r="B1614" s="1209"/>
      <c r="C1614" s="1227" t="e">
        <v>#DIV/0!</v>
      </c>
      <c r="D1614" s="1227" t="e">
        <v>#DIV/0!</v>
      </c>
      <c r="E1614" s="1215">
        <v>0</v>
      </c>
      <c r="F1614" s="1216">
        <v>0</v>
      </c>
      <c r="G1614" s="1216">
        <v>0</v>
      </c>
      <c r="H1614" s="1212">
        <v>0</v>
      </c>
      <c r="I1614" s="1210">
        <v>0</v>
      </c>
      <c r="J1614" s="1210">
        <v>0</v>
      </c>
      <c r="K1614" s="1210"/>
      <c r="L1614" s="1210">
        <v>0</v>
      </c>
      <c r="M1614" s="1210">
        <v>0</v>
      </c>
      <c r="N1614" s="1210">
        <v>0</v>
      </c>
      <c r="O1614" s="1210"/>
      <c r="P1614" s="1210">
        <v>0</v>
      </c>
      <c r="Q1614" s="1210">
        <v>0</v>
      </c>
      <c r="R1614" s="1210">
        <v>0</v>
      </c>
      <c r="S1614" s="1213"/>
    </row>
    <row r="1615" spans="1:19" s="1187" customFormat="1" ht="15.75" hidden="1">
      <c r="A1615" s="1225" t="s">
        <v>552</v>
      </c>
      <c r="B1615" s="1209" t="s">
        <v>42</v>
      </c>
      <c r="C1615" s="1210" t="e">
        <v>#DIV/0!</v>
      </c>
      <c r="D1615" s="1210" t="e">
        <v>#DIV/0!</v>
      </c>
      <c r="E1615" s="1230"/>
      <c r="F1615" s="1231"/>
      <c r="G1615" s="1231"/>
      <c r="H1615" s="1232"/>
      <c r="I1615" s="1227"/>
      <c r="J1615" s="1210" t="s">
        <v>42</v>
      </c>
      <c r="K1615" s="1210"/>
      <c r="L1615" s="1227"/>
      <c r="M1615" s="1227"/>
      <c r="N1615" s="1210" t="s">
        <v>42</v>
      </c>
      <c r="O1615" s="1210"/>
      <c r="P1615" s="1210">
        <v>0</v>
      </c>
      <c r="Q1615" s="1210">
        <v>0</v>
      </c>
      <c r="R1615" s="1210" t="s">
        <v>42</v>
      </c>
      <c r="S1615" s="1213"/>
    </row>
    <row r="1616" spans="1:19" s="1187" customFormat="1" ht="15.75" hidden="1">
      <c r="A1616" s="1225" t="s">
        <v>553</v>
      </c>
      <c r="B1616" s="1209" t="s">
        <v>42</v>
      </c>
      <c r="C1616" s="1210" t="e">
        <v>#DIV/0!</v>
      </c>
      <c r="D1616" s="1210" t="e">
        <v>#DIV/0!</v>
      </c>
      <c r="E1616" s="1230"/>
      <c r="F1616" s="1231"/>
      <c r="G1616" s="1231"/>
      <c r="H1616" s="1232"/>
      <c r="I1616" s="1227"/>
      <c r="J1616" s="1210" t="s">
        <v>42</v>
      </c>
      <c r="K1616" s="1210"/>
      <c r="L1616" s="1227"/>
      <c r="M1616" s="1227"/>
      <c r="N1616" s="1210" t="s">
        <v>42</v>
      </c>
      <c r="O1616" s="1210"/>
      <c r="P1616" s="1210">
        <v>0</v>
      </c>
      <c r="Q1616" s="1210">
        <v>0</v>
      </c>
      <c r="R1616" s="1210" t="s">
        <v>42</v>
      </c>
      <c r="S1616" s="1213"/>
    </row>
    <row r="1617" spans="1:19" s="1187" customFormat="1" ht="15.75" hidden="1">
      <c r="A1617" s="1225" t="s">
        <v>554</v>
      </c>
      <c r="B1617" s="1209" t="s">
        <v>42</v>
      </c>
      <c r="C1617" s="1210" t="s">
        <v>42</v>
      </c>
      <c r="D1617" s="1210" t="s">
        <v>42</v>
      </c>
      <c r="E1617" s="1215" t="s">
        <v>42</v>
      </c>
      <c r="F1617" s="1216" t="s">
        <v>42</v>
      </c>
      <c r="G1617" s="1216" t="s">
        <v>42</v>
      </c>
      <c r="H1617" s="1212" t="s">
        <v>42</v>
      </c>
      <c r="I1617" s="1210" t="s">
        <v>42</v>
      </c>
      <c r="J1617" s="1227"/>
      <c r="K1617" s="1210"/>
      <c r="L1617" s="1210" t="s">
        <v>42</v>
      </c>
      <c r="M1617" s="1210" t="s">
        <v>42</v>
      </c>
      <c r="N1617" s="1227"/>
      <c r="O1617" s="1210"/>
      <c r="P1617" s="1210" t="s">
        <v>42</v>
      </c>
      <c r="Q1617" s="1210" t="s">
        <v>42</v>
      </c>
      <c r="R1617" s="1210">
        <v>0</v>
      </c>
      <c r="S1617" s="1213"/>
    </row>
    <row r="1618" spans="1:19" s="1187" customFormat="1" ht="18.75" hidden="1">
      <c r="A1618" s="1226" t="s">
        <v>621</v>
      </c>
      <c r="B1618" s="1209"/>
      <c r="C1618" s="1227" t="e">
        <v>#DIV/0!</v>
      </c>
      <c r="D1618" s="1227" t="e">
        <v>#DIV/0!</v>
      </c>
      <c r="E1618" s="1215">
        <v>0</v>
      </c>
      <c r="F1618" s="1216">
        <v>0</v>
      </c>
      <c r="G1618" s="1216">
        <v>0</v>
      </c>
      <c r="H1618" s="1212">
        <v>0</v>
      </c>
      <c r="I1618" s="1210">
        <v>0</v>
      </c>
      <c r="J1618" s="1210">
        <v>0</v>
      </c>
      <c r="K1618" s="1210"/>
      <c r="L1618" s="1210">
        <v>0</v>
      </c>
      <c r="M1618" s="1210">
        <v>0</v>
      </c>
      <c r="N1618" s="1210">
        <v>0</v>
      </c>
      <c r="O1618" s="1210"/>
      <c r="P1618" s="1210">
        <v>0</v>
      </c>
      <c r="Q1618" s="1210">
        <v>0</v>
      </c>
      <c r="R1618" s="1210">
        <v>0</v>
      </c>
      <c r="S1618" s="1213"/>
    </row>
    <row r="1619" spans="1:19" s="1187" customFormat="1" ht="15.75" hidden="1">
      <c r="A1619" s="1225" t="s">
        <v>552</v>
      </c>
      <c r="B1619" s="1209" t="s">
        <v>42</v>
      </c>
      <c r="C1619" s="1210" t="e">
        <v>#DIV/0!</v>
      </c>
      <c r="D1619" s="1210" t="e">
        <v>#DIV/0!</v>
      </c>
      <c r="E1619" s="1230"/>
      <c r="F1619" s="1231"/>
      <c r="G1619" s="1231"/>
      <c r="H1619" s="1232"/>
      <c r="I1619" s="1227"/>
      <c r="J1619" s="1210" t="s">
        <v>42</v>
      </c>
      <c r="K1619" s="1210"/>
      <c r="L1619" s="1227"/>
      <c r="M1619" s="1227"/>
      <c r="N1619" s="1210" t="s">
        <v>42</v>
      </c>
      <c r="O1619" s="1210"/>
      <c r="P1619" s="1210">
        <v>0</v>
      </c>
      <c r="Q1619" s="1210">
        <v>0</v>
      </c>
      <c r="R1619" s="1210" t="s">
        <v>42</v>
      </c>
      <c r="S1619" s="1213"/>
    </row>
    <row r="1620" spans="1:19" s="1187" customFormat="1" ht="15.75" hidden="1">
      <c r="A1620" s="1225" t="s">
        <v>553</v>
      </c>
      <c r="B1620" s="1209" t="s">
        <v>42</v>
      </c>
      <c r="C1620" s="1210" t="e">
        <v>#DIV/0!</v>
      </c>
      <c r="D1620" s="1210" t="e">
        <v>#DIV/0!</v>
      </c>
      <c r="E1620" s="1230"/>
      <c r="F1620" s="1231"/>
      <c r="G1620" s="1231"/>
      <c r="H1620" s="1232"/>
      <c r="I1620" s="1227"/>
      <c r="J1620" s="1210" t="s">
        <v>42</v>
      </c>
      <c r="K1620" s="1210"/>
      <c r="L1620" s="1227"/>
      <c r="M1620" s="1227"/>
      <c r="N1620" s="1210" t="s">
        <v>42</v>
      </c>
      <c r="O1620" s="1210"/>
      <c r="P1620" s="1210">
        <v>0</v>
      </c>
      <c r="Q1620" s="1210">
        <v>0</v>
      </c>
      <c r="R1620" s="1210" t="s">
        <v>42</v>
      </c>
      <c r="S1620" s="1213"/>
    </row>
    <row r="1621" spans="1:19" s="1187" customFormat="1" ht="15.75" hidden="1" thickBot="1">
      <c r="A1621" s="1241" t="s">
        <v>554</v>
      </c>
      <c r="B1621" s="1242" t="s">
        <v>42</v>
      </c>
      <c r="C1621" s="1243" t="s">
        <v>42</v>
      </c>
      <c r="D1621" s="1243" t="s">
        <v>42</v>
      </c>
      <c r="E1621" s="1244" t="s">
        <v>42</v>
      </c>
      <c r="F1621" s="1245" t="s">
        <v>42</v>
      </c>
      <c r="G1621" s="1245" t="s">
        <v>42</v>
      </c>
      <c r="H1621" s="1246" t="s">
        <v>42</v>
      </c>
      <c r="I1621" s="1243" t="s">
        <v>42</v>
      </c>
      <c r="J1621" s="1247"/>
      <c r="K1621" s="1243"/>
      <c r="L1621" s="1243" t="s">
        <v>42</v>
      </c>
      <c r="M1621" s="1243" t="s">
        <v>42</v>
      </c>
      <c r="N1621" s="1247"/>
      <c r="O1621" s="1243"/>
      <c r="P1621" s="1243" t="s">
        <v>42</v>
      </c>
      <c r="Q1621" s="1243" t="s">
        <v>42</v>
      </c>
      <c r="R1621" s="1243">
        <v>0</v>
      </c>
      <c r="S1621" s="1248"/>
    </row>
    <row r="1622" spans="1:19" s="1187" customFormat="1" ht="16.5" hidden="1">
      <c r="A1622" s="1218" t="s">
        <v>581</v>
      </c>
      <c r="B1622" s="1219" t="s">
        <v>42</v>
      </c>
      <c r="C1622" s="1220" t="e">
        <v>#DIV/0!</v>
      </c>
      <c r="D1622" s="1220" t="e">
        <v>#DIV/0!</v>
      </c>
      <c r="E1622" s="1221">
        <v>0</v>
      </c>
      <c r="F1622" s="1222">
        <v>0</v>
      </c>
      <c r="G1622" s="1222">
        <v>0</v>
      </c>
      <c r="H1622" s="1223">
        <v>0</v>
      </c>
      <c r="I1622" s="1222">
        <v>0</v>
      </c>
      <c r="J1622" s="1222">
        <v>0</v>
      </c>
      <c r="K1622" s="1222"/>
      <c r="L1622" s="1222">
        <v>0</v>
      </c>
      <c r="M1622" s="1222">
        <v>0</v>
      </c>
      <c r="N1622" s="1222">
        <v>0</v>
      </c>
      <c r="O1622" s="1222"/>
      <c r="P1622" s="1222">
        <v>0</v>
      </c>
      <c r="Q1622" s="1222">
        <v>0</v>
      </c>
      <c r="R1622" s="1222">
        <v>0</v>
      </c>
      <c r="S1622" s="1224"/>
    </row>
    <row r="1623" spans="1:19" s="1187" customFormat="1" ht="15.75" hidden="1">
      <c r="A1623" s="1225" t="s">
        <v>552</v>
      </c>
      <c r="B1623" s="1209" t="s">
        <v>42</v>
      </c>
      <c r="C1623" s="1210" t="e">
        <v>#DIV/0!</v>
      </c>
      <c r="D1623" s="1210" t="e">
        <v>#DIV/0!</v>
      </c>
      <c r="E1623" s="1211">
        <v>0</v>
      </c>
      <c r="F1623" s="1210">
        <v>0</v>
      </c>
      <c r="G1623" s="1210">
        <v>0</v>
      </c>
      <c r="H1623" s="1212">
        <v>0</v>
      </c>
      <c r="I1623" s="1210">
        <v>0</v>
      </c>
      <c r="J1623" s="1210" t="s">
        <v>42</v>
      </c>
      <c r="K1623" s="1210"/>
      <c r="L1623" s="1210">
        <v>0</v>
      </c>
      <c r="M1623" s="1210">
        <v>0</v>
      </c>
      <c r="N1623" s="1210" t="s">
        <v>42</v>
      </c>
      <c r="O1623" s="1210"/>
      <c r="P1623" s="1210">
        <v>0</v>
      </c>
      <c r="Q1623" s="1210">
        <v>0</v>
      </c>
      <c r="R1623" s="1210" t="s">
        <v>42</v>
      </c>
      <c r="S1623" s="1213"/>
    </row>
    <row r="1624" spans="1:19" s="1187" customFormat="1" ht="15.75" hidden="1">
      <c r="A1624" s="1225" t="s">
        <v>553</v>
      </c>
      <c r="B1624" s="1209" t="s">
        <v>42</v>
      </c>
      <c r="C1624" s="1210" t="e">
        <v>#DIV/0!</v>
      </c>
      <c r="D1624" s="1210" t="e">
        <v>#DIV/0!</v>
      </c>
      <c r="E1624" s="1211">
        <v>0</v>
      </c>
      <c r="F1624" s="1210">
        <v>0</v>
      </c>
      <c r="G1624" s="1210">
        <v>0</v>
      </c>
      <c r="H1624" s="1212">
        <v>0</v>
      </c>
      <c r="I1624" s="1210">
        <v>0</v>
      </c>
      <c r="J1624" s="1210" t="s">
        <v>42</v>
      </c>
      <c r="K1624" s="1210"/>
      <c r="L1624" s="1210">
        <v>0</v>
      </c>
      <c r="M1624" s="1210">
        <v>0</v>
      </c>
      <c r="N1624" s="1210" t="s">
        <v>42</v>
      </c>
      <c r="O1624" s="1210"/>
      <c r="P1624" s="1210">
        <v>0</v>
      </c>
      <c r="Q1624" s="1210">
        <v>0</v>
      </c>
      <c r="R1624" s="1210" t="s">
        <v>42</v>
      </c>
      <c r="S1624" s="1213"/>
    </row>
    <row r="1625" spans="1:19" s="1187" customFormat="1" ht="15.75" hidden="1">
      <c r="A1625" s="1225" t="s">
        <v>554</v>
      </c>
      <c r="B1625" s="1209" t="s">
        <v>42</v>
      </c>
      <c r="C1625" s="1210" t="s">
        <v>42</v>
      </c>
      <c r="D1625" s="1210" t="s">
        <v>42</v>
      </c>
      <c r="E1625" s="1215" t="s">
        <v>42</v>
      </c>
      <c r="F1625" s="1216" t="s">
        <v>42</v>
      </c>
      <c r="G1625" s="1216" t="s">
        <v>42</v>
      </c>
      <c r="H1625" s="1212" t="s">
        <v>42</v>
      </c>
      <c r="I1625" s="1210" t="s">
        <v>42</v>
      </c>
      <c r="J1625" s="1210">
        <v>0</v>
      </c>
      <c r="K1625" s="1210"/>
      <c r="L1625" s="1210" t="s">
        <v>42</v>
      </c>
      <c r="M1625" s="1210" t="s">
        <v>42</v>
      </c>
      <c r="N1625" s="1210">
        <v>0</v>
      </c>
      <c r="O1625" s="1210"/>
      <c r="P1625" s="1210" t="s">
        <v>42</v>
      </c>
      <c r="Q1625" s="1210" t="s">
        <v>42</v>
      </c>
      <c r="R1625" s="1210">
        <v>0</v>
      </c>
      <c r="S1625" s="1213"/>
    </row>
    <row r="1626" spans="1:19" s="1187" customFormat="1" ht="18.75" hidden="1">
      <c r="A1626" s="1226" t="s">
        <v>621</v>
      </c>
      <c r="B1626" s="1209"/>
      <c r="C1626" s="1227" t="e">
        <v>#DIV/0!</v>
      </c>
      <c r="D1626" s="1227" t="e">
        <v>#DIV/0!</v>
      </c>
      <c r="E1626" s="1215">
        <v>0</v>
      </c>
      <c r="F1626" s="1216">
        <v>0</v>
      </c>
      <c r="G1626" s="1216">
        <v>0</v>
      </c>
      <c r="H1626" s="1228">
        <v>0</v>
      </c>
      <c r="I1626" s="1229">
        <v>0</v>
      </c>
      <c r="J1626" s="1229">
        <v>0</v>
      </c>
      <c r="K1626" s="1229"/>
      <c r="L1626" s="1210">
        <v>0</v>
      </c>
      <c r="M1626" s="1210">
        <v>0</v>
      </c>
      <c r="N1626" s="1210">
        <v>0</v>
      </c>
      <c r="O1626" s="1210"/>
      <c r="P1626" s="1210">
        <v>0</v>
      </c>
      <c r="Q1626" s="1210">
        <v>0</v>
      </c>
      <c r="R1626" s="1210">
        <v>0</v>
      </c>
      <c r="S1626" s="1213"/>
    </row>
    <row r="1627" spans="1:19" s="1187" customFormat="1" ht="15.75" hidden="1">
      <c r="A1627" s="1225" t="s">
        <v>552</v>
      </c>
      <c r="B1627" s="1209" t="s">
        <v>42</v>
      </c>
      <c r="C1627" s="1210" t="e">
        <v>#DIV/0!</v>
      </c>
      <c r="D1627" s="1210" t="e">
        <v>#DIV/0!</v>
      </c>
      <c r="E1627" s="1230"/>
      <c r="F1627" s="1231"/>
      <c r="G1627" s="1231"/>
      <c r="H1627" s="1232"/>
      <c r="I1627" s="1227"/>
      <c r="J1627" s="1229" t="s">
        <v>42</v>
      </c>
      <c r="K1627" s="1229"/>
      <c r="L1627" s="1227"/>
      <c r="M1627" s="1227"/>
      <c r="N1627" s="1210" t="s">
        <v>42</v>
      </c>
      <c r="O1627" s="1210"/>
      <c r="P1627" s="1210">
        <v>0</v>
      </c>
      <c r="Q1627" s="1210">
        <v>0</v>
      </c>
      <c r="R1627" s="1210" t="s">
        <v>42</v>
      </c>
      <c r="S1627" s="1213"/>
    </row>
    <row r="1628" spans="1:19" s="1187" customFormat="1" ht="15.75" hidden="1">
      <c r="A1628" s="1225" t="s">
        <v>553</v>
      </c>
      <c r="B1628" s="1209" t="s">
        <v>42</v>
      </c>
      <c r="C1628" s="1210" t="e">
        <v>#DIV/0!</v>
      </c>
      <c r="D1628" s="1210" t="e">
        <v>#DIV/0!</v>
      </c>
      <c r="E1628" s="1230"/>
      <c r="F1628" s="1231"/>
      <c r="G1628" s="1231"/>
      <c r="H1628" s="1232"/>
      <c r="I1628" s="1227"/>
      <c r="J1628" s="1229" t="s">
        <v>42</v>
      </c>
      <c r="K1628" s="1229"/>
      <c r="L1628" s="1227"/>
      <c r="M1628" s="1227"/>
      <c r="N1628" s="1210" t="s">
        <v>42</v>
      </c>
      <c r="O1628" s="1210"/>
      <c r="P1628" s="1210">
        <v>0</v>
      </c>
      <c r="Q1628" s="1210">
        <v>0</v>
      </c>
      <c r="R1628" s="1210" t="s">
        <v>42</v>
      </c>
      <c r="S1628" s="1213"/>
    </row>
    <row r="1629" spans="1:19" s="1187" customFormat="1" ht="15.75" hidden="1">
      <c r="A1629" s="1225" t="s">
        <v>554</v>
      </c>
      <c r="B1629" s="1209" t="s">
        <v>42</v>
      </c>
      <c r="C1629" s="1210" t="s">
        <v>42</v>
      </c>
      <c r="D1629" s="1210" t="s">
        <v>42</v>
      </c>
      <c r="E1629" s="1215" t="s">
        <v>42</v>
      </c>
      <c r="F1629" s="1216" t="s">
        <v>42</v>
      </c>
      <c r="G1629" s="1216" t="s">
        <v>42</v>
      </c>
      <c r="H1629" s="1212" t="s">
        <v>42</v>
      </c>
      <c r="I1629" s="1210" t="s">
        <v>42</v>
      </c>
      <c r="J1629" s="1227"/>
      <c r="K1629" s="1229"/>
      <c r="L1629" s="1210" t="s">
        <v>42</v>
      </c>
      <c r="M1629" s="1210" t="s">
        <v>42</v>
      </c>
      <c r="N1629" s="1227"/>
      <c r="O1629" s="1210"/>
      <c r="P1629" s="1210" t="s">
        <v>42</v>
      </c>
      <c r="Q1629" s="1210" t="s">
        <v>42</v>
      </c>
      <c r="R1629" s="1210">
        <v>0</v>
      </c>
      <c r="S1629" s="1213"/>
    </row>
    <row r="1630" spans="1:19" s="1187" customFormat="1" ht="18.75" hidden="1">
      <c r="A1630" s="1226" t="s">
        <v>621</v>
      </c>
      <c r="B1630" s="1209"/>
      <c r="C1630" s="1227" t="e">
        <v>#DIV/0!</v>
      </c>
      <c r="D1630" s="1227" t="e">
        <v>#DIV/0!</v>
      </c>
      <c r="E1630" s="1215">
        <v>0</v>
      </c>
      <c r="F1630" s="1216">
        <v>0</v>
      </c>
      <c r="G1630" s="1216">
        <v>0</v>
      </c>
      <c r="H1630" s="1212">
        <v>0</v>
      </c>
      <c r="I1630" s="1210">
        <v>0</v>
      </c>
      <c r="J1630" s="1210">
        <v>0</v>
      </c>
      <c r="K1630" s="1210"/>
      <c r="L1630" s="1210">
        <v>0</v>
      </c>
      <c r="M1630" s="1210">
        <v>0</v>
      </c>
      <c r="N1630" s="1210">
        <v>0</v>
      </c>
      <c r="O1630" s="1210"/>
      <c r="P1630" s="1210">
        <v>0</v>
      </c>
      <c r="Q1630" s="1210">
        <v>0</v>
      </c>
      <c r="R1630" s="1210">
        <v>0</v>
      </c>
      <c r="S1630" s="1213"/>
    </row>
    <row r="1631" spans="1:19" s="1187" customFormat="1" ht="15.75" hidden="1">
      <c r="A1631" s="1225" t="s">
        <v>552</v>
      </c>
      <c r="B1631" s="1209" t="s">
        <v>42</v>
      </c>
      <c r="C1631" s="1210" t="e">
        <v>#DIV/0!</v>
      </c>
      <c r="D1631" s="1210" t="e">
        <v>#DIV/0!</v>
      </c>
      <c r="E1631" s="1230"/>
      <c r="F1631" s="1231"/>
      <c r="G1631" s="1231"/>
      <c r="H1631" s="1232"/>
      <c r="I1631" s="1227"/>
      <c r="J1631" s="1210" t="s">
        <v>42</v>
      </c>
      <c r="K1631" s="1210"/>
      <c r="L1631" s="1227"/>
      <c r="M1631" s="1227"/>
      <c r="N1631" s="1210" t="s">
        <v>42</v>
      </c>
      <c r="O1631" s="1210"/>
      <c r="P1631" s="1210">
        <v>0</v>
      </c>
      <c r="Q1631" s="1210">
        <v>0</v>
      </c>
      <c r="R1631" s="1210" t="s">
        <v>42</v>
      </c>
      <c r="S1631" s="1213"/>
    </row>
    <row r="1632" spans="1:19" s="1187" customFormat="1" ht="15.75" hidden="1">
      <c r="A1632" s="1225" t="s">
        <v>553</v>
      </c>
      <c r="B1632" s="1209" t="s">
        <v>42</v>
      </c>
      <c r="C1632" s="1210" t="e">
        <v>#DIV/0!</v>
      </c>
      <c r="D1632" s="1210" t="e">
        <v>#DIV/0!</v>
      </c>
      <c r="E1632" s="1230"/>
      <c r="F1632" s="1231"/>
      <c r="G1632" s="1231"/>
      <c r="H1632" s="1232"/>
      <c r="I1632" s="1227"/>
      <c r="J1632" s="1210" t="s">
        <v>42</v>
      </c>
      <c r="K1632" s="1210"/>
      <c r="L1632" s="1227"/>
      <c r="M1632" s="1227"/>
      <c r="N1632" s="1210" t="s">
        <v>42</v>
      </c>
      <c r="O1632" s="1210"/>
      <c r="P1632" s="1210">
        <v>0</v>
      </c>
      <c r="Q1632" s="1210">
        <v>0</v>
      </c>
      <c r="R1632" s="1210" t="s">
        <v>42</v>
      </c>
      <c r="S1632" s="1213"/>
    </row>
    <row r="1633" spans="1:19" s="1187" customFormat="1" ht="15.75" hidden="1">
      <c r="A1633" s="1225" t="s">
        <v>554</v>
      </c>
      <c r="B1633" s="1209" t="s">
        <v>42</v>
      </c>
      <c r="C1633" s="1210" t="s">
        <v>42</v>
      </c>
      <c r="D1633" s="1210" t="s">
        <v>42</v>
      </c>
      <c r="E1633" s="1215" t="s">
        <v>42</v>
      </c>
      <c r="F1633" s="1216" t="s">
        <v>42</v>
      </c>
      <c r="G1633" s="1216" t="s">
        <v>42</v>
      </c>
      <c r="H1633" s="1212" t="s">
        <v>42</v>
      </c>
      <c r="I1633" s="1210" t="s">
        <v>42</v>
      </c>
      <c r="J1633" s="1227"/>
      <c r="K1633" s="1210"/>
      <c r="L1633" s="1210" t="s">
        <v>42</v>
      </c>
      <c r="M1633" s="1210" t="s">
        <v>42</v>
      </c>
      <c r="N1633" s="1227"/>
      <c r="O1633" s="1210"/>
      <c r="P1633" s="1210" t="s">
        <v>42</v>
      </c>
      <c r="Q1633" s="1210" t="s">
        <v>42</v>
      </c>
      <c r="R1633" s="1210">
        <v>0</v>
      </c>
      <c r="S1633" s="1213"/>
    </row>
    <row r="1634" spans="1:19" s="1187" customFormat="1" ht="18.75" hidden="1">
      <c r="A1634" s="1226" t="s">
        <v>621</v>
      </c>
      <c r="B1634" s="1209"/>
      <c r="C1634" s="1227" t="e">
        <v>#DIV/0!</v>
      </c>
      <c r="D1634" s="1227" t="e">
        <v>#DIV/0!</v>
      </c>
      <c r="E1634" s="1215">
        <v>0</v>
      </c>
      <c r="F1634" s="1216">
        <v>0</v>
      </c>
      <c r="G1634" s="1216">
        <v>0</v>
      </c>
      <c r="H1634" s="1212">
        <v>0</v>
      </c>
      <c r="I1634" s="1210">
        <v>0</v>
      </c>
      <c r="J1634" s="1210">
        <v>0</v>
      </c>
      <c r="K1634" s="1210"/>
      <c r="L1634" s="1210">
        <v>0</v>
      </c>
      <c r="M1634" s="1210">
        <v>0</v>
      </c>
      <c r="N1634" s="1210">
        <v>0</v>
      </c>
      <c r="O1634" s="1210"/>
      <c r="P1634" s="1210">
        <v>0</v>
      </c>
      <c r="Q1634" s="1210">
        <v>0</v>
      </c>
      <c r="R1634" s="1210">
        <v>0</v>
      </c>
      <c r="S1634" s="1213"/>
    </row>
    <row r="1635" spans="1:19" s="1187" customFormat="1" ht="15.75" hidden="1">
      <c r="A1635" s="1225" t="s">
        <v>552</v>
      </c>
      <c r="B1635" s="1209" t="s">
        <v>42</v>
      </c>
      <c r="C1635" s="1210" t="e">
        <v>#DIV/0!</v>
      </c>
      <c r="D1635" s="1210" t="e">
        <v>#DIV/0!</v>
      </c>
      <c r="E1635" s="1230"/>
      <c r="F1635" s="1231"/>
      <c r="G1635" s="1231"/>
      <c r="H1635" s="1232"/>
      <c r="I1635" s="1227"/>
      <c r="J1635" s="1210" t="s">
        <v>42</v>
      </c>
      <c r="K1635" s="1210"/>
      <c r="L1635" s="1227"/>
      <c r="M1635" s="1227"/>
      <c r="N1635" s="1210" t="s">
        <v>42</v>
      </c>
      <c r="O1635" s="1210"/>
      <c r="P1635" s="1210">
        <v>0</v>
      </c>
      <c r="Q1635" s="1210">
        <v>0</v>
      </c>
      <c r="R1635" s="1210" t="s">
        <v>42</v>
      </c>
      <c r="S1635" s="1213"/>
    </row>
    <row r="1636" spans="1:19" s="1187" customFormat="1" ht="15.75" hidden="1">
      <c r="A1636" s="1225" t="s">
        <v>553</v>
      </c>
      <c r="B1636" s="1209" t="s">
        <v>42</v>
      </c>
      <c r="C1636" s="1210" t="e">
        <v>#DIV/0!</v>
      </c>
      <c r="D1636" s="1210" t="e">
        <v>#DIV/0!</v>
      </c>
      <c r="E1636" s="1230"/>
      <c r="F1636" s="1231"/>
      <c r="G1636" s="1231"/>
      <c r="H1636" s="1232"/>
      <c r="I1636" s="1227"/>
      <c r="J1636" s="1210" t="s">
        <v>42</v>
      </c>
      <c r="K1636" s="1210"/>
      <c r="L1636" s="1227"/>
      <c r="M1636" s="1227"/>
      <c r="N1636" s="1210" t="s">
        <v>42</v>
      </c>
      <c r="O1636" s="1210"/>
      <c r="P1636" s="1210">
        <v>0</v>
      </c>
      <c r="Q1636" s="1210">
        <v>0</v>
      </c>
      <c r="R1636" s="1210" t="s">
        <v>42</v>
      </c>
      <c r="S1636" s="1213"/>
    </row>
    <row r="1637" spans="1:19" s="1187" customFormat="1" ht="15.75" hidden="1">
      <c r="A1637" s="1225" t="s">
        <v>554</v>
      </c>
      <c r="B1637" s="1209" t="s">
        <v>42</v>
      </c>
      <c r="C1637" s="1210" t="s">
        <v>42</v>
      </c>
      <c r="D1637" s="1210" t="s">
        <v>42</v>
      </c>
      <c r="E1637" s="1215" t="s">
        <v>42</v>
      </c>
      <c r="F1637" s="1216" t="s">
        <v>42</v>
      </c>
      <c r="G1637" s="1216" t="s">
        <v>42</v>
      </c>
      <c r="H1637" s="1212" t="s">
        <v>42</v>
      </c>
      <c r="I1637" s="1210" t="s">
        <v>42</v>
      </c>
      <c r="J1637" s="1227"/>
      <c r="K1637" s="1210"/>
      <c r="L1637" s="1210" t="s">
        <v>42</v>
      </c>
      <c r="M1637" s="1210" t="s">
        <v>42</v>
      </c>
      <c r="N1637" s="1227"/>
      <c r="O1637" s="1210"/>
      <c r="P1637" s="1210" t="s">
        <v>42</v>
      </c>
      <c r="Q1637" s="1210" t="s">
        <v>42</v>
      </c>
      <c r="R1637" s="1210">
        <v>0</v>
      </c>
      <c r="S1637" s="1213"/>
    </row>
    <row r="1638" spans="1:19" s="1187" customFormat="1" ht="18.75" hidden="1">
      <c r="A1638" s="1226" t="s">
        <v>621</v>
      </c>
      <c r="B1638" s="1209"/>
      <c r="C1638" s="1227" t="e">
        <v>#DIV/0!</v>
      </c>
      <c r="D1638" s="1227" t="e">
        <v>#DIV/0!</v>
      </c>
      <c r="E1638" s="1215">
        <v>0</v>
      </c>
      <c r="F1638" s="1216">
        <v>0</v>
      </c>
      <c r="G1638" s="1216">
        <v>0</v>
      </c>
      <c r="H1638" s="1212">
        <v>0</v>
      </c>
      <c r="I1638" s="1210">
        <v>0</v>
      </c>
      <c r="J1638" s="1210">
        <v>0</v>
      </c>
      <c r="K1638" s="1210"/>
      <c r="L1638" s="1210">
        <v>0</v>
      </c>
      <c r="M1638" s="1210">
        <v>0</v>
      </c>
      <c r="N1638" s="1210">
        <v>0</v>
      </c>
      <c r="O1638" s="1210"/>
      <c r="P1638" s="1210">
        <v>0</v>
      </c>
      <c r="Q1638" s="1210">
        <v>0</v>
      </c>
      <c r="R1638" s="1210">
        <v>0</v>
      </c>
      <c r="S1638" s="1213"/>
    </row>
    <row r="1639" spans="1:19" s="1187" customFormat="1" ht="15.75" hidden="1">
      <c r="A1639" s="1225" t="s">
        <v>552</v>
      </c>
      <c r="B1639" s="1209" t="s">
        <v>42</v>
      </c>
      <c r="C1639" s="1210" t="e">
        <v>#DIV/0!</v>
      </c>
      <c r="D1639" s="1210" t="e">
        <v>#DIV/0!</v>
      </c>
      <c r="E1639" s="1230"/>
      <c r="F1639" s="1231"/>
      <c r="G1639" s="1231"/>
      <c r="H1639" s="1232"/>
      <c r="I1639" s="1227"/>
      <c r="J1639" s="1210" t="s">
        <v>42</v>
      </c>
      <c r="K1639" s="1210"/>
      <c r="L1639" s="1227"/>
      <c r="M1639" s="1227"/>
      <c r="N1639" s="1210" t="s">
        <v>42</v>
      </c>
      <c r="O1639" s="1210"/>
      <c r="P1639" s="1210">
        <v>0</v>
      </c>
      <c r="Q1639" s="1210">
        <v>0</v>
      </c>
      <c r="R1639" s="1210" t="s">
        <v>42</v>
      </c>
      <c r="S1639" s="1213"/>
    </row>
    <row r="1640" spans="1:19" s="1187" customFormat="1" ht="15.75" hidden="1">
      <c r="A1640" s="1225" t="s">
        <v>553</v>
      </c>
      <c r="B1640" s="1209" t="s">
        <v>42</v>
      </c>
      <c r="C1640" s="1210" t="e">
        <v>#DIV/0!</v>
      </c>
      <c r="D1640" s="1210" t="e">
        <v>#DIV/0!</v>
      </c>
      <c r="E1640" s="1230"/>
      <c r="F1640" s="1231"/>
      <c r="G1640" s="1231"/>
      <c r="H1640" s="1232"/>
      <c r="I1640" s="1227"/>
      <c r="J1640" s="1210" t="s">
        <v>42</v>
      </c>
      <c r="K1640" s="1210"/>
      <c r="L1640" s="1227"/>
      <c r="M1640" s="1227"/>
      <c r="N1640" s="1210" t="s">
        <v>42</v>
      </c>
      <c r="O1640" s="1210"/>
      <c r="P1640" s="1210">
        <v>0</v>
      </c>
      <c r="Q1640" s="1210">
        <v>0</v>
      </c>
      <c r="R1640" s="1210" t="s">
        <v>42</v>
      </c>
      <c r="S1640" s="1213"/>
    </row>
    <row r="1641" spans="1:19" s="1187" customFormat="1" ht="15.75" hidden="1">
      <c r="A1641" s="1225" t="s">
        <v>554</v>
      </c>
      <c r="B1641" s="1209" t="s">
        <v>42</v>
      </c>
      <c r="C1641" s="1210" t="s">
        <v>42</v>
      </c>
      <c r="D1641" s="1210" t="s">
        <v>42</v>
      </c>
      <c r="E1641" s="1215" t="s">
        <v>42</v>
      </c>
      <c r="F1641" s="1216" t="s">
        <v>42</v>
      </c>
      <c r="G1641" s="1216" t="s">
        <v>42</v>
      </c>
      <c r="H1641" s="1212" t="s">
        <v>42</v>
      </c>
      <c r="I1641" s="1210" t="s">
        <v>42</v>
      </c>
      <c r="J1641" s="1227"/>
      <c r="K1641" s="1210"/>
      <c r="L1641" s="1210" t="s">
        <v>42</v>
      </c>
      <c r="M1641" s="1210" t="s">
        <v>42</v>
      </c>
      <c r="N1641" s="1227"/>
      <c r="O1641" s="1210"/>
      <c r="P1641" s="1210" t="s">
        <v>42</v>
      </c>
      <c r="Q1641" s="1210" t="s">
        <v>42</v>
      </c>
      <c r="R1641" s="1210">
        <v>0</v>
      </c>
      <c r="S1641" s="1213"/>
    </row>
    <row r="1642" spans="1:19" s="1187" customFormat="1" ht="18.75" hidden="1">
      <c r="A1642" s="1226" t="s">
        <v>621</v>
      </c>
      <c r="B1642" s="1209"/>
      <c r="C1642" s="1227" t="e">
        <v>#DIV/0!</v>
      </c>
      <c r="D1642" s="1227" t="e">
        <v>#DIV/0!</v>
      </c>
      <c r="E1642" s="1215">
        <v>0</v>
      </c>
      <c r="F1642" s="1216">
        <v>0</v>
      </c>
      <c r="G1642" s="1216">
        <v>0</v>
      </c>
      <c r="H1642" s="1212">
        <v>0</v>
      </c>
      <c r="I1642" s="1210">
        <v>0</v>
      </c>
      <c r="J1642" s="1210">
        <v>0</v>
      </c>
      <c r="K1642" s="1210"/>
      <c r="L1642" s="1210">
        <v>0</v>
      </c>
      <c r="M1642" s="1210">
        <v>0</v>
      </c>
      <c r="N1642" s="1210">
        <v>0</v>
      </c>
      <c r="O1642" s="1210"/>
      <c r="P1642" s="1210">
        <v>0</v>
      </c>
      <c r="Q1642" s="1210">
        <v>0</v>
      </c>
      <c r="R1642" s="1210">
        <v>0</v>
      </c>
      <c r="S1642" s="1213"/>
    </row>
    <row r="1643" spans="1:19" s="1187" customFormat="1" ht="15.75" hidden="1">
      <c r="A1643" s="1225" t="s">
        <v>552</v>
      </c>
      <c r="B1643" s="1209" t="s">
        <v>42</v>
      </c>
      <c r="C1643" s="1210" t="e">
        <v>#DIV/0!</v>
      </c>
      <c r="D1643" s="1210" t="e">
        <v>#DIV/0!</v>
      </c>
      <c r="E1643" s="1230"/>
      <c r="F1643" s="1231"/>
      <c r="G1643" s="1231"/>
      <c r="H1643" s="1232"/>
      <c r="I1643" s="1227"/>
      <c r="J1643" s="1210" t="s">
        <v>42</v>
      </c>
      <c r="K1643" s="1210"/>
      <c r="L1643" s="1227"/>
      <c r="M1643" s="1227"/>
      <c r="N1643" s="1210" t="s">
        <v>42</v>
      </c>
      <c r="O1643" s="1210"/>
      <c r="P1643" s="1210">
        <v>0</v>
      </c>
      <c r="Q1643" s="1210">
        <v>0</v>
      </c>
      <c r="R1643" s="1210" t="s">
        <v>42</v>
      </c>
      <c r="S1643" s="1213"/>
    </row>
    <row r="1644" spans="1:19" s="1187" customFormat="1" ht="15.75" hidden="1">
      <c r="A1644" s="1225" t="s">
        <v>553</v>
      </c>
      <c r="B1644" s="1209" t="s">
        <v>42</v>
      </c>
      <c r="C1644" s="1210" t="e">
        <v>#DIV/0!</v>
      </c>
      <c r="D1644" s="1210" t="e">
        <v>#DIV/0!</v>
      </c>
      <c r="E1644" s="1230"/>
      <c r="F1644" s="1231"/>
      <c r="G1644" s="1231"/>
      <c r="H1644" s="1232"/>
      <c r="I1644" s="1227"/>
      <c r="J1644" s="1210" t="s">
        <v>42</v>
      </c>
      <c r="K1644" s="1210"/>
      <c r="L1644" s="1227"/>
      <c r="M1644" s="1227"/>
      <c r="N1644" s="1210" t="s">
        <v>42</v>
      </c>
      <c r="O1644" s="1210"/>
      <c r="P1644" s="1210">
        <v>0</v>
      </c>
      <c r="Q1644" s="1210">
        <v>0</v>
      </c>
      <c r="R1644" s="1210" t="s">
        <v>42</v>
      </c>
      <c r="S1644" s="1213"/>
    </row>
    <row r="1645" spans="1:19" s="1187" customFormat="1" ht="15.75" hidden="1">
      <c r="A1645" s="1225" t="s">
        <v>554</v>
      </c>
      <c r="B1645" s="1209" t="s">
        <v>42</v>
      </c>
      <c r="C1645" s="1210" t="s">
        <v>42</v>
      </c>
      <c r="D1645" s="1210" t="s">
        <v>42</v>
      </c>
      <c r="E1645" s="1215" t="s">
        <v>42</v>
      </c>
      <c r="F1645" s="1216" t="s">
        <v>42</v>
      </c>
      <c r="G1645" s="1216" t="s">
        <v>42</v>
      </c>
      <c r="H1645" s="1212" t="s">
        <v>42</v>
      </c>
      <c r="I1645" s="1210" t="s">
        <v>42</v>
      </c>
      <c r="J1645" s="1227"/>
      <c r="K1645" s="1210"/>
      <c r="L1645" s="1210" t="s">
        <v>42</v>
      </c>
      <c r="M1645" s="1210" t="s">
        <v>42</v>
      </c>
      <c r="N1645" s="1227"/>
      <c r="O1645" s="1210"/>
      <c r="P1645" s="1210" t="s">
        <v>42</v>
      </c>
      <c r="Q1645" s="1210" t="s">
        <v>42</v>
      </c>
      <c r="R1645" s="1210">
        <v>0</v>
      </c>
      <c r="S1645" s="1213"/>
    </row>
    <row r="1646" spans="1:19" s="1187" customFormat="1" ht="18.75" hidden="1">
      <c r="A1646" s="1226" t="s">
        <v>621</v>
      </c>
      <c r="B1646" s="1209"/>
      <c r="C1646" s="1227" t="e">
        <v>#DIV/0!</v>
      </c>
      <c r="D1646" s="1227" t="e">
        <v>#DIV/0!</v>
      </c>
      <c r="E1646" s="1215">
        <v>0</v>
      </c>
      <c r="F1646" s="1216">
        <v>0</v>
      </c>
      <c r="G1646" s="1216">
        <v>0</v>
      </c>
      <c r="H1646" s="1212">
        <v>0</v>
      </c>
      <c r="I1646" s="1210">
        <v>0</v>
      </c>
      <c r="J1646" s="1210">
        <v>0</v>
      </c>
      <c r="K1646" s="1210"/>
      <c r="L1646" s="1210">
        <v>0</v>
      </c>
      <c r="M1646" s="1210">
        <v>0</v>
      </c>
      <c r="N1646" s="1210">
        <v>0</v>
      </c>
      <c r="O1646" s="1210"/>
      <c r="P1646" s="1210">
        <v>0</v>
      </c>
      <c r="Q1646" s="1210">
        <v>0</v>
      </c>
      <c r="R1646" s="1210">
        <v>0</v>
      </c>
      <c r="S1646" s="1213"/>
    </row>
    <row r="1647" spans="1:19" s="1187" customFormat="1" ht="15.75" hidden="1">
      <c r="A1647" s="1225" t="s">
        <v>552</v>
      </c>
      <c r="B1647" s="1209" t="s">
        <v>42</v>
      </c>
      <c r="C1647" s="1210" t="e">
        <v>#DIV/0!</v>
      </c>
      <c r="D1647" s="1210" t="e">
        <v>#DIV/0!</v>
      </c>
      <c r="E1647" s="1230"/>
      <c r="F1647" s="1231"/>
      <c r="G1647" s="1231"/>
      <c r="H1647" s="1232"/>
      <c r="I1647" s="1227"/>
      <c r="J1647" s="1210" t="s">
        <v>42</v>
      </c>
      <c r="K1647" s="1210"/>
      <c r="L1647" s="1227"/>
      <c r="M1647" s="1227"/>
      <c r="N1647" s="1210" t="s">
        <v>42</v>
      </c>
      <c r="O1647" s="1210"/>
      <c r="P1647" s="1210">
        <v>0</v>
      </c>
      <c r="Q1647" s="1210">
        <v>0</v>
      </c>
      <c r="R1647" s="1210" t="s">
        <v>42</v>
      </c>
      <c r="S1647" s="1213"/>
    </row>
    <row r="1648" spans="1:19" s="1187" customFormat="1" ht="15.75" hidden="1">
      <c r="A1648" s="1225" t="s">
        <v>553</v>
      </c>
      <c r="B1648" s="1209" t="s">
        <v>42</v>
      </c>
      <c r="C1648" s="1210" t="e">
        <v>#DIV/0!</v>
      </c>
      <c r="D1648" s="1210" t="e">
        <v>#DIV/0!</v>
      </c>
      <c r="E1648" s="1230"/>
      <c r="F1648" s="1231"/>
      <c r="G1648" s="1231"/>
      <c r="H1648" s="1232"/>
      <c r="I1648" s="1227"/>
      <c r="J1648" s="1210" t="s">
        <v>42</v>
      </c>
      <c r="K1648" s="1210"/>
      <c r="L1648" s="1227"/>
      <c r="M1648" s="1227"/>
      <c r="N1648" s="1210" t="s">
        <v>42</v>
      </c>
      <c r="O1648" s="1210"/>
      <c r="P1648" s="1210">
        <v>0</v>
      </c>
      <c r="Q1648" s="1210">
        <v>0</v>
      </c>
      <c r="R1648" s="1210" t="s">
        <v>42</v>
      </c>
      <c r="S1648" s="1213"/>
    </row>
    <row r="1649" spans="1:19" s="1187" customFormat="1" ht="15.75" hidden="1">
      <c r="A1649" s="1225" t="s">
        <v>554</v>
      </c>
      <c r="B1649" s="1209" t="s">
        <v>42</v>
      </c>
      <c r="C1649" s="1210" t="s">
        <v>42</v>
      </c>
      <c r="D1649" s="1210" t="s">
        <v>42</v>
      </c>
      <c r="E1649" s="1215" t="s">
        <v>42</v>
      </c>
      <c r="F1649" s="1216" t="s">
        <v>42</v>
      </c>
      <c r="G1649" s="1216" t="s">
        <v>42</v>
      </c>
      <c r="H1649" s="1212" t="s">
        <v>42</v>
      </c>
      <c r="I1649" s="1210" t="s">
        <v>42</v>
      </c>
      <c r="J1649" s="1227"/>
      <c r="K1649" s="1210"/>
      <c r="L1649" s="1210" t="s">
        <v>42</v>
      </c>
      <c r="M1649" s="1210" t="s">
        <v>42</v>
      </c>
      <c r="N1649" s="1227"/>
      <c r="O1649" s="1210"/>
      <c r="P1649" s="1210" t="s">
        <v>42</v>
      </c>
      <c r="Q1649" s="1210" t="s">
        <v>42</v>
      </c>
      <c r="R1649" s="1210">
        <v>0</v>
      </c>
      <c r="S1649" s="1213"/>
    </row>
    <row r="1650" spans="1:19" s="1187" customFormat="1" ht="18.75" hidden="1">
      <c r="A1650" s="1226" t="s">
        <v>621</v>
      </c>
      <c r="B1650" s="1209"/>
      <c r="C1650" s="1227" t="e">
        <v>#DIV/0!</v>
      </c>
      <c r="D1650" s="1227" t="e">
        <v>#DIV/0!</v>
      </c>
      <c r="E1650" s="1215">
        <v>0</v>
      </c>
      <c r="F1650" s="1216">
        <v>0</v>
      </c>
      <c r="G1650" s="1216">
        <v>0</v>
      </c>
      <c r="H1650" s="1212">
        <v>0</v>
      </c>
      <c r="I1650" s="1210">
        <v>0</v>
      </c>
      <c r="J1650" s="1210">
        <v>0</v>
      </c>
      <c r="K1650" s="1210"/>
      <c r="L1650" s="1210">
        <v>0</v>
      </c>
      <c r="M1650" s="1210">
        <v>0</v>
      </c>
      <c r="N1650" s="1210">
        <v>0</v>
      </c>
      <c r="O1650" s="1210"/>
      <c r="P1650" s="1210">
        <v>0</v>
      </c>
      <c r="Q1650" s="1210">
        <v>0</v>
      </c>
      <c r="R1650" s="1210">
        <v>0</v>
      </c>
      <c r="S1650" s="1213"/>
    </row>
    <row r="1651" spans="1:19" s="1187" customFormat="1" ht="15.75" hidden="1">
      <c r="A1651" s="1225" t="s">
        <v>552</v>
      </c>
      <c r="B1651" s="1209" t="s">
        <v>42</v>
      </c>
      <c r="C1651" s="1210" t="e">
        <v>#DIV/0!</v>
      </c>
      <c r="D1651" s="1210" t="e">
        <v>#DIV/0!</v>
      </c>
      <c r="E1651" s="1230"/>
      <c r="F1651" s="1231"/>
      <c r="G1651" s="1231"/>
      <c r="H1651" s="1232"/>
      <c r="I1651" s="1227"/>
      <c r="J1651" s="1210" t="s">
        <v>42</v>
      </c>
      <c r="K1651" s="1210"/>
      <c r="L1651" s="1227"/>
      <c r="M1651" s="1227"/>
      <c r="N1651" s="1210" t="s">
        <v>42</v>
      </c>
      <c r="O1651" s="1210"/>
      <c r="P1651" s="1210">
        <v>0</v>
      </c>
      <c r="Q1651" s="1210">
        <v>0</v>
      </c>
      <c r="R1651" s="1210" t="s">
        <v>42</v>
      </c>
      <c r="S1651" s="1213"/>
    </row>
    <row r="1652" spans="1:19" s="1187" customFormat="1" ht="15.75" hidden="1">
      <c r="A1652" s="1225" t="s">
        <v>553</v>
      </c>
      <c r="B1652" s="1209" t="s">
        <v>42</v>
      </c>
      <c r="C1652" s="1210" t="e">
        <v>#DIV/0!</v>
      </c>
      <c r="D1652" s="1210" t="e">
        <v>#DIV/0!</v>
      </c>
      <c r="E1652" s="1230"/>
      <c r="F1652" s="1231"/>
      <c r="G1652" s="1231"/>
      <c r="H1652" s="1232"/>
      <c r="I1652" s="1227"/>
      <c r="J1652" s="1210" t="s">
        <v>42</v>
      </c>
      <c r="K1652" s="1210"/>
      <c r="L1652" s="1227"/>
      <c r="M1652" s="1227"/>
      <c r="N1652" s="1210" t="s">
        <v>42</v>
      </c>
      <c r="O1652" s="1210"/>
      <c r="P1652" s="1210">
        <v>0</v>
      </c>
      <c r="Q1652" s="1210">
        <v>0</v>
      </c>
      <c r="R1652" s="1210" t="s">
        <v>42</v>
      </c>
      <c r="S1652" s="1213"/>
    </row>
    <row r="1653" spans="1:19" s="1187" customFormat="1" ht="15.75" hidden="1" thickBot="1">
      <c r="A1653" s="1241" t="s">
        <v>554</v>
      </c>
      <c r="B1653" s="1242" t="s">
        <v>42</v>
      </c>
      <c r="C1653" s="1243" t="s">
        <v>42</v>
      </c>
      <c r="D1653" s="1243" t="s">
        <v>42</v>
      </c>
      <c r="E1653" s="1244" t="s">
        <v>42</v>
      </c>
      <c r="F1653" s="1245" t="s">
        <v>42</v>
      </c>
      <c r="G1653" s="1245" t="s">
        <v>42</v>
      </c>
      <c r="H1653" s="1246" t="s">
        <v>42</v>
      </c>
      <c r="I1653" s="1243" t="s">
        <v>42</v>
      </c>
      <c r="J1653" s="1247"/>
      <c r="K1653" s="1243"/>
      <c r="L1653" s="1243" t="s">
        <v>42</v>
      </c>
      <c r="M1653" s="1243" t="s">
        <v>42</v>
      </c>
      <c r="N1653" s="1247"/>
      <c r="O1653" s="1243"/>
      <c r="P1653" s="1243" t="s">
        <v>42</v>
      </c>
      <c r="Q1653" s="1243" t="s">
        <v>42</v>
      </c>
      <c r="R1653" s="1243">
        <v>0</v>
      </c>
      <c r="S1653" s="1248"/>
    </row>
    <row r="1654" spans="1:19" s="1187" customFormat="1" ht="16.5" hidden="1">
      <c r="A1654" s="1218" t="s">
        <v>581</v>
      </c>
      <c r="B1654" s="1219" t="s">
        <v>42</v>
      </c>
      <c r="C1654" s="1220" t="e">
        <v>#DIV/0!</v>
      </c>
      <c r="D1654" s="1220" t="e">
        <v>#DIV/0!</v>
      </c>
      <c r="E1654" s="1221">
        <v>0</v>
      </c>
      <c r="F1654" s="1222">
        <v>0</v>
      </c>
      <c r="G1654" s="1222">
        <v>0</v>
      </c>
      <c r="H1654" s="1223">
        <v>0</v>
      </c>
      <c r="I1654" s="1222">
        <v>0</v>
      </c>
      <c r="J1654" s="1222">
        <v>0</v>
      </c>
      <c r="K1654" s="1222"/>
      <c r="L1654" s="1222">
        <v>0</v>
      </c>
      <c r="M1654" s="1222">
        <v>0</v>
      </c>
      <c r="N1654" s="1222">
        <v>0</v>
      </c>
      <c r="O1654" s="1222"/>
      <c r="P1654" s="1222">
        <v>0</v>
      </c>
      <c r="Q1654" s="1222">
        <v>0</v>
      </c>
      <c r="R1654" s="1222">
        <v>0</v>
      </c>
      <c r="S1654" s="1224"/>
    </row>
    <row r="1655" spans="1:19" s="1187" customFormat="1" ht="15.75" hidden="1">
      <c r="A1655" s="1225" t="s">
        <v>552</v>
      </c>
      <c r="B1655" s="1209" t="s">
        <v>42</v>
      </c>
      <c r="C1655" s="1210" t="e">
        <v>#DIV/0!</v>
      </c>
      <c r="D1655" s="1210" t="e">
        <v>#DIV/0!</v>
      </c>
      <c r="E1655" s="1211">
        <v>0</v>
      </c>
      <c r="F1655" s="1210">
        <v>0</v>
      </c>
      <c r="G1655" s="1210">
        <v>0</v>
      </c>
      <c r="H1655" s="1212">
        <v>0</v>
      </c>
      <c r="I1655" s="1210">
        <v>0</v>
      </c>
      <c r="J1655" s="1210" t="s">
        <v>42</v>
      </c>
      <c r="K1655" s="1210"/>
      <c r="L1655" s="1210">
        <v>0</v>
      </c>
      <c r="M1655" s="1210">
        <v>0</v>
      </c>
      <c r="N1655" s="1210" t="s">
        <v>42</v>
      </c>
      <c r="O1655" s="1210"/>
      <c r="P1655" s="1210">
        <v>0</v>
      </c>
      <c r="Q1655" s="1210">
        <v>0</v>
      </c>
      <c r="R1655" s="1210" t="s">
        <v>42</v>
      </c>
      <c r="S1655" s="1213"/>
    </row>
    <row r="1656" spans="1:19" s="1187" customFormat="1" ht="15.75" hidden="1">
      <c r="A1656" s="1225" t="s">
        <v>553</v>
      </c>
      <c r="B1656" s="1209" t="s">
        <v>42</v>
      </c>
      <c r="C1656" s="1210" t="e">
        <v>#DIV/0!</v>
      </c>
      <c r="D1656" s="1210" t="e">
        <v>#DIV/0!</v>
      </c>
      <c r="E1656" s="1211">
        <v>0</v>
      </c>
      <c r="F1656" s="1210">
        <v>0</v>
      </c>
      <c r="G1656" s="1210">
        <v>0</v>
      </c>
      <c r="H1656" s="1212">
        <v>0</v>
      </c>
      <c r="I1656" s="1210">
        <v>0</v>
      </c>
      <c r="J1656" s="1210" t="s">
        <v>42</v>
      </c>
      <c r="K1656" s="1210"/>
      <c r="L1656" s="1210">
        <v>0</v>
      </c>
      <c r="M1656" s="1210">
        <v>0</v>
      </c>
      <c r="N1656" s="1210" t="s">
        <v>42</v>
      </c>
      <c r="O1656" s="1210"/>
      <c r="P1656" s="1210">
        <v>0</v>
      </c>
      <c r="Q1656" s="1210">
        <v>0</v>
      </c>
      <c r="R1656" s="1210" t="s">
        <v>42</v>
      </c>
      <c r="S1656" s="1213"/>
    </row>
    <row r="1657" spans="1:19" s="1187" customFormat="1" ht="15.75" hidden="1">
      <c r="A1657" s="1225" t="s">
        <v>554</v>
      </c>
      <c r="B1657" s="1209" t="s">
        <v>42</v>
      </c>
      <c r="C1657" s="1210" t="s">
        <v>42</v>
      </c>
      <c r="D1657" s="1210" t="s">
        <v>42</v>
      </c>
      <c r="E1657" s="1215" t="s">
        <v>42</v>
      </c>
      <c r="F1657" s="1216" t="s">
        <v>42</v>
      </c>
      <c r="G1657" s="1216" t="s">
        <v>42</v>
      </c>
      <c r="H1657" s="1212" t="s">
        <v>42</v>
      </c>
      <c r="I1657" s="1210" t="s">
        <v>42</v>
      </c>
      <c r="J1657" s="1210">
        <v>0</v>
      </c>
      <c r="K1657" s="1210"/>
      <c r="L1657" s="1210" t="s">
        <v>42</v>
      </c>
      <c r="M1657" s="1210" t="s">
        <v>42</v>
      </c>
      <c r="N1657" s="1210">
        <v>0</v>
      </c>
      <c r="O1657" s="1210"/>
      <c r="P1657" s="1210" t="s">
        <v>42</v>
      </c>
      <c r="Q1657" s="1210" t="s">
        <v>42</v>
      </c>
      <c r="R1657" s="1210">
        <v>0</v>
      </c>
      <c r="S1657" s="1213"/>
    </row>
    <row r="1658" spans="1:19" s="1187" customFormat="1" ht="18.75" hidden="1">
      <c r="A1658" s="1226" t="s">
        <v>621</v>
      </c>
      <c r="B1658" s="1209"/>
      <c r="C1658" s="1227" t="e">
        <v>#DIV/0!</v>
      </c>
      <c r="D1658" s="1227" t="e">
        <v>#DIV/0!</v>
      </c>
      <c r="E1658" s="1215">
        <v>0</v>
      </c>
      <c r="F1658" s="1216">
        <v>0</v>
      </c>
      <c r="G1658" s="1216">
        <v>0</v>
      </c>
      <c r="H1658" s="1228">
        <v>0</v>
      </c>
      <c r="I1658" s="1229">
        <v>0</v>
      </c>
      <c r="J1658" s="1229">
        <v>0</v>
      </c>
      <c r="K1658" s="1229"/>
      <c r="L1658" s="1210">
        <v>0</v>
      </c>
      <c r="M1658" s="1210">
        <v>0</v>
      </c>
      <c r="N1658" s="1210">
        <v>0</v>
      </c>
      <c r="O1658" s="1210"/>
      <c r="P1658" s="1210">
        <v>0</v>
      </c>
      <c r="Q1658" s="1210">
        <v>0</v>
      </c>
      <c r="R1658" s="1210">
        <v>0</v>
      </c>
      <c r="S1658" s="1213"/>
    </row>
    <row r="1659" spans="1:19" s="1187" customFormat="1" ht="15.75" hidden="1">
      <c r="A1659" s="1225" t="s">
        <v>552</v>
      </c>
      <c r="B1659" s="1209" t="s">
        <v>42</v>
      </c>
      <c r="C1659" s="1210" t="e">
        <v>#DIV/0!</v>
      </c>
      <c r="D1659" s="1210" t="e">
        <v>#DIV/0!</v>
      </c>
      <c r="E1659" s="1230"/>
      <c r="F1659" s="1231"/>
      <c r="G1659" s="1231"/>
      <c r="H1659" s="1232"/>
      <c r="I1659" s="1227"/>
      <c r="J1659" s="1229" t="s">
        <v>42</v>
      </c>
      <c r="K1659" s="1229"/>
      <c r="L1659" s="1227"/>
      <c r="M1659" s="1227"/>
      <c r="N1659" s="1210" t="s">
        <v>42</v>
      </c>
      <c r="O1659" s="1210"/>
      <c r="P1659" s="1210">
        <v>0</v>
      </c>
      <c r="Q1659" s="1210">
        <v>0</v>
      </c>
      <c r="R1659" s="1210" t="s">
        <v>42</v>
      </c>
      <c r="S1659" s="1213"/>
    </row>
    <row r="1660" spans="1:19" s="1187" customFormat="1" ht="15.75" hidden="1">
      <c r="A1660" s="1225" t="s">
        <v>553</v>
      </c>
      <c r="B1660" s="1209" t="s">
        <v>42</v>
      </c>
      <c r="C1660" s="1210" t="e">
        <v>#DIV/0!</v>
      </c>
      <c r="D1660" s="1210" t="e">
        <v>#DIV/0!</v>
      </c>
      <c r="E1660" s="1230"/>
      <c r="F1660" s="1231"/>
      <c r="G1660" s="1231"/>
      <c r="H1660" s="1232"/>
      <c r="I1660" s="1227"/>
      <c r="J1660" s="1229" t="s">
        <v>42</v>
      </c>
      <c r="K1660" s="1229"/>
      <c r="L1660" s="1227"/>
      <c r="M1660" s="1227"/>
      <c r="N1660" s="1210" t="s">
        <v>42</v>
      </c>
      <c r="O1660" s="1210"/>
      <c r="P1660" s="1210">
        <v>0</v>
      </c>
      <c r="Q1660" s="1210">
        <v>0</v>
      </c>
      <c r="R1660" s="1210" t="s">
        <v>42</v>
      </c>
      <c r="S1660" s="1213"/>
    </row>
    <row r="1661" spans="1:19" s="1187" customFormat="1" ht="15.75" hidden="1">
      <c r="A1661" s="1225" t="s">
        <v>554</v>
      </c>
      <c r="B1661" s="1209" t="s">
        <v>42</v>
      </c>
      <c r="C1661" s="1210" t="s">
        <v>42</v>
      </c>
      <c r="D1661" s="1210" t="s">
        <v>42</v>
      </c>
      <c r="E1661" s="1215" t="s">
        <v>42</v>
      </c>
      <c r="F1661" s="1216" t="s">
        <v>42</v>
      </c>
      <c r="G1661" s="1216" t="s">
        <v>42</v>
      </c>
      <c r="H1661" s="1212" t="s">
        <v>42</v>
      </c>
      <c r="I1661" s="1210" t="s">
        <v>42</v>
      </c>
      <c r="J1661" s="1227"/>
      <c r="K1661" s="1229"/>
      <c r="L1661" s="1210" t="s">
        <v>42</v>
      </c>
      <c r="M1661" s="1210" t="s">
        <v>42</v>
      </c>
      <c r="N1661" s="1227"/>
      <c r="O1661" s="1210"/>
      <c r="P1661" s="1210" t="s">
        <v>42</v>
      </c>
      <c r="Q1661" s="1210" t="s">
        <v>42</v>
      </c>
      <c r="R1661" s="1210">
        <v>0</v>
      </c>
      <c r="S1661" s="1213"/>
    </row>
    <row r="1662" spans="1:19" s="1187" customFormat="1" ht="18.75" hidden="1">
      <c r="A1662" s="1226" t="s">
        <v>621</v>
      </c>
      <c r="B1662" s="1209"/>
      <c r="C1662" s="1227" t="e">
        <v>#DIV/0!</v>
      </c>
      <c r="D1662" s="1227" t="e">
        <v>#DIV/0!</v>
      </c>
      <c r="E1662" s="1215">
        <v>0</v>
      </c>
      <c r="F1662" s="1216">
        <v>0</v>
      </c>
      <c r="G1662" s="1216">
        <v>0</v>
      </c>
      <c r="H1662" s="1212">
        <v>0</v>
      </c>
      <c r="I1662" s="1210">
        <v>0</v>
      </c>
      <c r="J1662" s="1210">
        <v>0</v>
      </c>
      <c r="K1662" s="1210"/>
      <c r="L1662" s="1210">
        <v>0</v>
      </c>
      <c r="M1662" s="1210">
        <v>0</v>
      </c>
      <c r="N1662" s="1210">
        <v>0</v>
      </c>
      <c r="O1662" s="1210"/>
      <c r="P1662" s="1210">
        <v>0</v>
      </c>
      <c r="Q1662" s="1210">
        <v>0</v>
      </c>
      <c r="R1662" s="1210">
        <v>0</v>
      </c>
      <c r="S1662" s="1213"/>
    </row>
    <row r="1663" spans="1:19" s="1187" customFormat="1" ht="15.75" hidden="1">
      <c r="A1663" s="1225" t="s">
        <v>552</v>
      </c>
      <c r="B1663" s="1209" t="s">
        <v>42</v>
      </c>
      <c r="C1663" s="1210" t="e">
        <v>#DIV/0!</v>
      </c>
      <c r="D1663" s="1210" t="e">
        <v>#DIV/0!</v>
      </c>
      <c r="E1663" s="1230"/>
      <c r="F1663" s="1231"/>
      <c r="G1663" s="1231"/>
      <c r="H1663" s="1232"/>
      <c r="I1663" s="1227"/>
      <c r="J1663" s="1210" t="s">
        <v>42</v>
      </c>
      <c r="K1663" s="1210"/>
      <c r="L1663" s="1227"/>
      <c r="M1663" s="1227"/>
      <c r="N1663" s="1210" t="s">
        <v>42</v>
      </c>
      <c r="O1663" s="1210"/>
      <c r="P1663" s="1210">
        <v>0</v>
      </c>
      <c r="Q1663" s="1210">
        <v>0</v>
      </c>
      <c r="R1663" s="1210" t="s">
        <v>42</v>
      </c>
      <c r="S1663" s="1213"/>
    </row>
    <row r="1664" spans="1:19" s="1187" customFormat="1" ht="15.75" hidden="1">
      <c r="A1664" s="1225" t="s">
        <v>553</v>
      </c>
      <c r="B1664" s="1209" t="s">
        <v>42</v>
      </c>
      <c r="C1664" s="1210" t="e">
        <v>#DIV/0!</v>
      </c>
      <c r="D1664" s="1210" t="e">
        <v>#DIV/0!</v>
      </c>
      <c r="E1664" s="1230"/>
      <c r="F1664" s="1231"/>
      <c r="G1664" s="1231"/>
      <c r="H1664" s="1232"/>
      <c r="I1664" s="1227"/>
      <c r="J1664" s="1210" t="s">
        <v>42</v>
      </c>
      <c r="K1664" s="1210"/>
      <c r="L1664" s="1227"/>
      <c r="M1664" s="1227"/>
      <c r="N1664" s="1210" t="s">
        <v>42</v>
      </c>
      <c r="O1664" s="1210"/>
      <c r="P1664" s="1210">
        <v>0</v>
      </c>
      <c r="Q1664" s="1210">
        <v>0</v>
      </c>
      <c r="R1664" s="1210" t="s">
        <v>42</v>
      </c>
      <c r="S1664" s="1213"/>
    </row>
    <row r="1665" spans="1:19" s="1187" customFormat="1" ht="15.75" hidden="1">
      <c r="A1665" s="1225" t="s">
        <v>554</v>
      </c>
      <c r="B1665" s="1209" t="s">
        <v>42</v>
      </c>
      <c r="C1665" s="1210" t="s">
        <v>42</v>
      </c>
      <c r="D1665" s="1210" t="s">
        <v>42</v>
      </c>
      <c r="E1665" s="1215" t="s">
        <v>42</v>
      </c>
      <c r="F1665" s="1216" t="s">
        <v>42</v>
      </c>
      <c r="G1665" s="1216" t="s">
        <v>42</v>
      </c>
      <c r="H1665" s="1212" t="s">
        <v>42</v>
      </c>
      <c r="I1665" s="1210" t="s">
        <v>42</v>
      </c>
      <c r="J1665" s="1227"/>
      <c r="K1665" s="1210"/>
      <c r="L1665" s="1210" t="s">
        <v>42</v>
      </c>
      <c r="M1665" s="1210" t="s">
        <v>42</v>
      </c>
      <c r="N1665" s="1227"/>
      <c r="O1665" s="1210"/>
      <c r="P1665" s="1210" t="s">
        <v>42</v>
      </c>
      <c r="Q1665" s="1210" t="s">
        <v>42</v>
      </c>
      <c r="R1665" s="1210">
        <v>0</v>
      </c>
      <c r="S1665" s="1213"/>
    </row>
    <row r="1666" spans="1:19" s="1187" customFormat="1" ht="18.75" hidden="1">
      <c r="A1666" s="1226" t="s">
        <v>621</v>
      </c>
      <c r="B1666" s="1209"/>
      <c r="C1666" s="1227" t="e">
        <v>#DIV/0!</v>
      </c>
      <c r="D1666" s="1227" t="e">
        <v>#DIV/0!</v>
      </c>
      <c r="E1666" s="1215">
        <v>0</v>
      </c>
      <c r="F1666" s="1216">
        <v>0</v>
      </c>
      <c r="G1666" s="1216">
        <v>0</v>
      </c>
      <c r="H1666" s="1212">
        <v>0</v>
      </c>
      <c r="I1666" s="1210">
        <v>0</v>
      </c>
      <c r="J1666" s="1210">
        <v>0</v>
      </c>
      <c r="K1666" s="1210"/>
      <c r="L1666" s="1210">
        <v>0</v>
      </c>
      <c r="M1666" s="1210">
        <v>0</v>
      </c>
      <c r="N1666" s="1210">
        <v>0</v>
      </c>
      <c r="O1666" s="1210"/>
      <c r="P1666" s="1210">
        <v>0</v>
      </c>
      <c r="Q1666" s="1210">
        <v>0</v>
      </c>
      <c r="R1666" s="1210">
        <v>0</v>
      </c>
      <c r="S1666" s="1213"/>
    </row>
    <row r="1667" spans="1:19" s="1187" customFormat="1" ht="15.75" hidden="1">
      <c r="A1667" s="1225" t="s">
        <v>552</v>
      </c>
      <c r="B1667" s="1209" t="s">
        <v>42</v>
      </c>
      <c r="C1667" s="1210" t="e">
        <v>#DIV/0!</v>
      </c>
      <c r="D1667" s="1210" t="e">
        <v>#DIV/0!</v>
      </c>
      <c r="E1667" s="1230"/>
      <c r="F1667" s="1231"/>
      <c r="G1667" s="1231"/>
      <c r="H1667" s="1232"/>
      <c r="I1667" s="1227"/>
      <c r="J1667" s="1210" t="s">
        <v>42</v>
      </c>
      <c r="K1667" s="1210"/>
      <c r="L1667" s="1227"/>
      <c r="M1667" s="1227"/>
      <c r="N1667" s="1210" t="s">
        <v>42</v>
      </c>
      <c r="O1667" s="1210"/>
      <c r="P1667" s="1210">
        <v>0</v>
      </c>
      <c r="Q1667" s="1210">
        <v>0</v>
      </c>
      <c r="R1667" s="1210" t="s">
        <v>42</v>
      </c>
      <c r="S1667" s="1213"/>
    </row>
    <row r="1668" spans="1:19" s="1187" customFormat="1" ht="15.75" hidden="1">
      <c r="A1668" s="1225" t="s">
        <v>553</v>
      </c>
      <c r="B1668" s="1209" t="s">
        <v>42</v>
      </c>
      <c r="C1668" s="1210" t="e">
        <v>#DIV/0!</v>
      </c>
      <c r="D1668" s="1210" t="e">
        <v>#DIV/0!</v>
      </c>
      <c r="E1668" s="1230"/>
      <c r="F1668" s="1231"/>
      <c r="G1668" s="1231"/>
      <c r="H1668" s="1232"/>
      <c r="I1668" s="1227"/>
      <c r="J1668" s="1210" t="s">
        <v>42</v>
      </c>
      <c r="K1668" s="1210"/>
      <c r="L1668" s="1227"/>
      <c r="M1668" s="1227"/>
      <c r="N1668" s="1210" t="s">
        <v>42</v>
      </c>
      <c r="O1668" s="1210"/>
      <c r="P1668" s="1210">
        <v>0</v>
      </c>
      <c r="Q1668" s="1210">
        <v>0</v>
      </c>
      <c r="R1668" s="1210" t="s">
        <v>42</v>
      </c>
      <c r="S1668" s="1213"/>
    </row>
    <row r="1669" spans="1:19" s="1187" customFormat="1" ht="15.75" hidden="1">
      <c r="A1669" s="1225" t="s">
        <v>554</v>
      </c>
      <c r="B1669" s="1209" t="s">
        <v>42</v>
      </c>
      <c r="C1669" s="1210" t="s">
        <v>42</v>
      </c>
      <c r="D1669" s="1210" t="s">
        <v>42</v>
      </c>
      <c r="E1669" s="1215" t="s">
        <v>42</v>
      </c>
      <c r="F1669" s="1216" t="s">
        <v>42</v>
      </c>
      <c r="G1669" s="1216" t="s">
        <v>42</v>
      </c>
      <c r="H1669" s="1212" t="s">
        <v>42</v>
      </c>
      <c r="I1669" s="1210" t="s">
        <v>42</v>
      </c>
      <c r="J1669" s="1227"/>
      <c r="K1669" s="1210"/>
      <c r="L1669" s="1210" t="s">
        <v>42</v>
      </c>
      <c r="M1669" s="1210" t="s">
        <v>42</v>
      </c>
      <c r="N1669" s="1227"/>
      <c r="O1669" s="1210"/>
      <c r="P1669" s="1210" t="s">
        <v>42</v>
      </c>
      <c r="Q1669" s="1210" t="s">
        <v>42</v>
      </c>
      <c r="R1669" s="1210">
        <v>0</v>
      </c>
      <c r="S1669" s="1213"/>
    </row>
    <row r="1670" spans="1:19" s="1187" customFormat="1" ht="18.75" hidden="1">
      <c r="A1670" s="1226" t="s">
        <v>621</v>
      </c>
      <c r="B1670" s="1209"/>
      <c r="C1670" s="1227" t="e">
        <v>#DIV/0!</v>
      </c>
      <c r="D1670" s="1227" t="e">
        <v>#DIV/0!</v>
      </c>
      <c r="E1670" s="1215">
        <v>0</v>
      </c>
      <c r="F1670" s="1216">
        <v>0</v>
      </c>
      <c r="G1670" s="1216">
        <v>0</v>
      </c>
      <c r="H1670" s="1212">
        <v>0</v>
      </c>
      <c r="I1670" s="1210">
        <v>0</v>
      </c>
      <c r="J1670" s="1210">
        <v>0</v>
      </c>
      <c r="K1670" s="1210"/>
      <c r="L1670" s="1210">
        <v>0</v>
      </c>
      <c r="M1670" s="1210">
        <v>0</v>
      </c>
      <c r="N1670" s="1210">
        <v>0</v>
      </c>
      <c r="O1670" s="1210"/>
      <c r="P1670" s="1210">
        <v>0</v>
      </c>
      <c r="Q1670" s="1210">
        <v>0</v>
      </c>
      <c r="R1670" s="1210">
        <v>0</v>
      </c>
      <c r="S1670" s="1213"/>
    </row>
    <row r="1671" spans="1:19" s="1187" customFormat="1" ht="15.75" hidden="1">
      <c r="A1671" s="1225" t="s">
        <v>552</v>
      </c>
      <c r="B1671" s="1209" t="s">
        <v>42</v>
      </c>
      <c r="C1671" s="1210" t="e">
        <v>#DIV/0!</v>
      </c>
      <c r="D1671" s="1210" t="e">
        <v>#DIV/0!</v>
      </c>
      <c r="E1671" s="1230"/>
      <c r="F1671" s="1231"/>
      <c r="G1671" s="1231"/>
      <c r="H1671" s="1232"/>
      <c r="I1671" s="1227"/>
      <c r="J1671" s="1210" t="s">
        <v>42</v>
      </c>
      <c r="K1671" s="1210"/>
      <c r="L1671" s="1227"/>
      <c r="M1671" s="1227"/>
      <c r="N1671" s="1210" t="s">
        <v>42</v>
      </c>
      <c r="O1671" s="1210"/>
      <c r="P1671" s="1210">
        <v>0</v>
      </c>
      <c r="Q1671" s="1210">
        <v>0</v>
      </c>
      <c r="R1671" s="1210" t="s">
        <v>42</v>
      </c>
      <c r="S1671" s="1213"/>
    </row>
    <row r="1672" spans="1:19" s="1187" customFormat="1" ht="15.75" hidden="1">
      <c r="A1672" s="1225" t="s">
        <v>553</v>
      </c>
      <c r="B1672" s="1209" t="s">
        <v>42</v>
      </c>
      <c r="C1672" s="1210" t="e">
        <v>#DIV/0!</v>
      </c>
      <c r="D1672" s="1210" t="e">
        <v>#DIV/0!</v>
      </c>
      <c r="E1672" s="1230"/>
      <c r="F1672" s="1231"/>
      <c r="G1672" s="1231"/>
      <c r="H1672" s="1232"/>
      <c r="I1672" s="1227"/>
      <c r="J1672" s="1210" t="s">
        <v>42</v>
      </c>
      <c r="K1672" s="1210"/>
      <c r="L1672" s="1227"/>
      <c r="M1672" s="1227"/>
      <c r="N1672" s="1210" t="s">
        <v>42</v>
      </c>
      <c r="O1672" s="1210"/>
      <c r="P1672" s="1210">
        <v>0</v>
      </c>
      <c r="Q1672" s="1210">
        <v>0</v>
      </c>
      <c r="R1672" s="1210" t="s">
        <v>42</v>
      </c>
      <c r="S1672" s="1213"/>
    </row>
    <row r="1673" spans="1:19" s="1187" customFormat="1" ht="15.75" hidden="1">
      <c r="A1673" s="1225" t="s">
        <v>554</v>
      </c>
      <c r="B1673" s="1209" t="s">
        <v>42</v>
      </c>
      <c r="C1673" s="1210" t="s">
        <v>42</v>
      </c>
      <c r="D1673" s="1210" t="s">
        <v>42</v>
      </c>
      <c r="E1673" s="1215" t="s">
        <v>42</v>
      </c>
      <c r="F1673" s="1216" t="s">
        <v>42</v>
      </c>
      <c r="G1673" s="1216" t="s">
        <v>42</v>
      </c>
      <c r="H1673" s="1212" t="s">
        <v>42</v>
      </c>
      <c r="I1673" s="1210" t="s">
        <v>42</v>
      </c>
      <c r="J1673" s="1227"/>
      <c r="K1673" s="1210"/>
      <c r="L1673" s="1210" t="s">
        <v>42</v>
      </c>
      <c r="M1673" s="1210" t="s">
        <v>42</v>
      </c>
      <c r="N1673" s="1227"/>
      <c r="O1673" s="1210"/>
      <c r="P1673" s="1210" t="s">
        <v>42</v>
      </c>
      <c r="Q1673" s="1210" t="s">
        <v>42</v>
      </c>
      <c r="R1673" s="1210">
        <v>0</v>
      </c>
      <c r="S1673" s="1213"/>
    </row>
    <row r="1674" spans="1:19" s="1187" customFormat="1" ht="18.75" hidden="1">
      <c r="A1674" s="1226" t="s">
        <v>621</v>
      </c>
      <c r="B1674" s="1209"/>
      <c r="C1674" s="1227" t="e">
        <v>#DIV/0!</v>
      </c>
      <c r="D1674" s="1227" t="e">
        <v>#DIV/0!</v>
      </c>
      <c r="E1674" s="1215">
        <v>0</v>
      </c>
      <c r="F1674" s="1216">
        <v>0</v>
      </c>
      <c r="G1674" s="1216">
        <v>0</v>
      </c>
      <c r="H1674" s="1212">
        <v>0</v>
      </c>
      <c r="I1674" s="1210">
        <v>0</v>
      </c>
      <c r="J1674" s="1210">
        <v>0</v>
      </c>
      <c r="K1674" s="1210"/>
      <c r="L1674" s="1210">
        <v>0</v>
      </c>
      <c r="M1674" s="1210">
        <v>0</v>
      </c>
      <c r="N1674" s="1210">
        <v>0</v>
      </c>
      <c r="O1674" s="1210"/>
      <c r="P1674" s="1210">
        <v>0</v>
      </c>
      <c r="Q1674" s="1210">
        <v>0</v>
      </c>
      <c r="R1674" s="1210">
        <v>0</v>
      </c>
      <c r="S1674" s="1213"/>
    </row>
    <row r="1675" spans="1:19" s="1187" customFormat="1" ht="15.75" hidden="1">
      <c r="A1675" s="1225" t="s">
        <v>552</v>
      </c>
      <c r="B1675" s="1209" t="s">
        <v>42</v>
      </c>
      <c r="C1675" s="1210" t="e">
        <v>#DIV/0!</v>
      </c>
      <c r="D1675" s="1210" t="e">
        <v>#DIV/0!</v>
      </c>
      <c r="E1675" s="1230"/>
      <c r="F1675" s="1231"/>
      <c r="G1675" s="1231"/>
      <c r="H1675" s="1232"/>
      <c r="I1675" s="1227"/>
      <c r="J1675" s="1210" t="s">
        <v>42</v>
      </c>
      <c r="K1675" s="1210"/>
      <c r="L1675" s="1227"/>
      <c r="M1675" s="1227"/>
      <c r="N1675" s="1210" t="s">
        <v>42</v>
      </c>
      <c r="O1675" s="1210"/>
      <c r="P1675" s="1210">
        <v>0</v>
      </c>
      <c r="Q1675" s="1210">
        <v>0</v>
      </c>
      <c r="R1675" s="1210" t="s">
        <v>42</v>
      </c>
      <c r="S1675" s="1213"/>
    </row>
    <row r="1676" spans="1:19" s="1187" customFormat="1" ht="15.75" hidden="1">
      <c r="A1676" s="1225" t="s">
        <v>553</v>
      </c>
      <c r="B1676" s="1209" t="s">
        <v>42</v>
      </c>
      <c r="C1676" s="1210" t="e">
        <v>#DIV/0!</v>
      </c>
      <c r="D1676" s="1210" t="e">
        <v>#DIV/0!</v>
      </c>
      <c r="E1676" s="1230"/>
      <c r="F1676" s="1231"/>
      <c r="G1676" s="1231"/>
      <c r="H1676" s="1232"/>
      <c r="I1676" s="1227"/>
      <c r="J1676" s="1210" t="s">
        <v>42</v>
      </c>
      <c r="K1676" s="1210"/>
      <c r="L1676" s="1227"/>
      <c r="M1676" s="1227"/>
      <c r="N1676" s="1210" t="s">
        <v>42</v>
      </c>
      <c r="O1676" s="1210"/>
      <c r="P1676" s="1210">
        <v>0</v>
      </c>
      <c r="Q1676" s="1210">
        <v>0</v>
      </c>
      <c r="R1676" s="1210" t="s">
        <v>42</v>
      </c>
      <c r="S1676" s="1213"/>
    </row>
    <row r="1677" spans="1:19" s="1187" customFormat="1" ht="15.75" hidden="1">
      <c r="A1677" s="1225" t="s">
        <v>554</v>
      </c>
      <c r="B1677" s="1209" t="s">
        <v>42</v>
      </c>
      <c r="C1677" s="1210" t="s">
        <v>42</v>
      </c>
      <c r="D1677" s="1210" t="s">
        <v>42</v>
      </c>
      <c r="E1677" s="1215" t="s">
        <v>42</v>
      </c>
      <c r="F1677" s="1216" t="s">
        <v>42</v>
      </c>
      <c r="G1677" s="1216" t="s">
        <v>42</v>
      </c>
      <c r="H1677" s="1212" t="s">
        <v>42</v>
      </c>
      <c r="I1677" s="1210" t="s">
        <v>42</v>
      </c>
      <c r="J1677" s="1227"/>
      <c r="K1677" s="1210"/>
      <c r="L1677" s="1210" t="s">
        <v>42</v>
      </c>
      <c r="M1677" s="1210" t="s">
        <v>42</v>
      </c>
      <c r="N1677" s="1227"/>
      <c r="O1677" s="1210"/>
      <c r="P1677" s="1210" t="s">
        <v>42</v>
      </c>
      <c r="Q1677" s="1210" t="s">
        <v>42</v>
      </c>
      <c r="R1677" s="1210">
        <v>0</v>
      </c>
      <c r="S1677" s="1213"/>
    </row>
    <row r="1678" spans="1:19" s="1187" customFormat="1" ht="18.75" hidden="1">
      <c r="A1678" s="1226" t="s">
        <v>621</v>
      </c>
      <c r="B1678" s="1209"/>
      <c r="C1678" s="1227" t="e">
        <v>#DIV/0!</v>
      </c>
      <c r="D1678" s="1227" t="e">
        <v>#DIV/0!</v>
      </c>
      <c r="E1678" s="1215">
        <v>0</v>
      </c>
      <c r="F1678" s="1216">
        <v>0</v>
      </c>
      <c r="G1678" s="1216">
        <v>0</v>
      </c>
      <c r="H1678" s="1212">
        <v>0</v>
      </c>
      <c r="I1678" s="1210">
        <v>0</v>
      </c>
      <c r="J1678" s="1210">
        <v>0</v>
      </c>
      <c r="K1678" s="1210"/>
      <c r="L1678" s="1210">
        <v>0</v>
      </c>
      <c r="M1678" s="1210">
        <v>0</v>
      </c>
      <c r="N1678" s="1210">
        <v>0</v>
      </c>
      <c r="O1678" s="1210"/>
      <c r="P1678" s="1210">
        <v>0</v>
      </c>
      <c r="Q1678" s="1210">
        <v>0</v>
      </c>
      <c r="R1678" s="1210">
        <v>0</v>
      </c>
      <c r="S1678" s="1213"/>
    </row>
    <row r="1679" spans="1:19" s="1187" customFormat="1" ht="15.75" hidden="1">
      <c r="A1679" s="1225" t="s">
        <v>552</v>
      </c>
      <c r="B1679" s="1209" t="s">
        <v>42</v>
      </c>
      <c r="C1679" s="1210" t="e">
        <v>#DIV/0!</v>
      </c>
      <c r="D1679" s="1210" t="e">
        <v>#DIV/0!</v>
      </c>
      <c r="E1679" s="1230"/>
      <c r="F1679" s="1231"/>
      <c r="G1679" s="1231"/>
      <c r="H1679" s="1232"/>
      <c r="I1679" s="1227"/>
      <c r="J1679" s="1210" t="s">
        <v>42</v>
      </c>
      <c r="K1679" s="1210"/>
      <c r="L1679" s="1227"/>
      <c r="M1679" s="1227"/>
      <c r="N1679" s="1210" t="s">
        <v>42</v>
      </c>
      <c r="O1679" s="1210"/>
      <c r="P1679" s="1210">
        <v>0</v>
      </c>
      <c r="Q1679" s="1210">
        <v>0</v>
      </c>
      <c r="R1679" s="1210" t="s">
        <v>42</v>
      </c>
      <c r="S1679" s="1213"/>
    </row>
    <row r="1680" spans="1:19" s="1187" customFormat="1" ht="15.75" hidden="1">
      <c r="A1680" s="1225" t="s">
        <v>553</v>
      </c>
      <c r="B1680" s="1209" t="s">
        <v>42</v>
      </c>
      <c r="C1680" s="1210" t="e">
        <v>#DIV/0!</v>
      </c>
      <c r="D1680" s="1210" t="e">
        <v>#DIV/0!</v>
      </c>
      <c r="E1680" s="1230"/>
      <c r="F1680" s="1231"/>
      <c r="G1680" s="1231"/>
      <c r="H1680" s="1232"/>
      <c r="I1680" s="1227"/>
      <c r="J1680" s="1210" t="s">
        <v>42</v>
      </c>
      <c r="K1680" s="1210"/>
      <c r="L1680" s="1227"/>
      <c r="M1680" s="1227"/>
      <c r="N1680" s="1210" t="s">
        <v>42</v>
      </c>
      <c r="O1680" s="1210"/>
      <c r="P1680" s="1210">
        <v>0</v>
      </c>
      <c r="Q1680" s="1210">
        <v>0</v>
      </c>
      <c r="R1680" s="1210" t="s">
        <v>42</v>
      </c>
      <c r="S1680" s="1213"/>
    </row>
    <row r="1681" spans="1:19" s="1187" customFormat="1" ht="15.75" hidden="1">
      <c r="A1681" s="1225" t="s">
        <v>554</v>
      </c>
      <c r="B1681" s="1209" t="s">
        <v>42</v>
      </c>
      <c r="C1681" s="1210" t="s">
        <v>42</v>
      </c>
      <c r="D1681" s="1210" t="s">
        <v>42</v>
      </c>
      <c r="E1681" s="1215" t="s">
        <v>42</v>
      </c>
      <c r="F1681" s="1216" t="s">
        <v>42</v>
      </c>
      <c r="G1681" s="1216" t="s">
        <v>42</v>
      </c>
      <c r="H1681" s="1212" t="s">
        <v>42</v>
      </c>
      <c r="I1681" s="1210" t="s">
        <v>42</v>
      </c>
      <c r="J1681" s="1227"/>
      <c r="K1681" s="1210"/>
      <c r="L1681" s="1210" t="s">
        <v>42</v>
      </c>
      <c r="M1681" s="1210" t="s">
        <v>42</v>
      </c>
      <c r="N1681" s="1227"/>
      <c r="O1681" s="1210"/>
      <c r="P1681" s="1210" t="s">
        <v>42</v>
      </c>
      <c r="Q1681" s="1210" t="s">
        <v>42</v>
      </c>
      <c r="R1681" s="1210">
        <v>0</v>
      </c>
      <c r="S1681" s="1213"/>
    </row>
    <row r="1682" spans="1:19" s="1187" customFormat="1" ht="18.75" hidden="1">
      <c r="A1682" s="1226" t="s">
        <v>621</v>
      </c>
      <c r="B1682" s="1209"/>
      <c r="C1682" s="1227" t="e">
        <v>#DIV/0!</v>
      </c>
      <c r="D1682" s="1227" t="e">
        <v>#DIV/0!</v>
      </c>
      <c r="E1682" s="1215">
        <v>0</v>
      </c>
      <c r="F1682" s="1216">
        <v>0</v>
      </c>
      <c r="G1682" s="1216">
        <v>0</v>
      </c>
      <c r="H1682" s="1212">
        <v>0</v>
      </c>
      <c r="I1682" s="1210">
        <v>0</v>
      </c>
      <c r="J1682" s="1210">
        <v>0</v>
      </c>
      <c r="K1682" s="1210"/>
      <c r="L1682" s="1210">
        <v>0</v>
      </c>
      <c r="M1682" s="1210">
        <v>0</v>
      </c>
      <c r="N1682" s="1210">
        <v>0</v>
      </c>
      <c r="O1682" s="1210"/>
      <c r="P1682" s="1210">
        <v>0</v>
      </c>
      <c r="Q1682" s="1210">
        <v>0</v>
      </c>
      <c r="R1682" s="1210">
        <v>0</v>
      </c>
      <c r="S1682" s="1213"/>
    </row>
    <row r="1683" spans="1:19" s="1187" customFormat="1" ht="15.75" hidden="1">
      <c r="A1683" s="1225" t="s">
        <v>552</v>
      </c>
      <c r="B1683" s="1209" t="s">
        <v>42</v>
      </c>
      <c r="C1683" s="1210" t="e">
        <v>#DIV/0!</v>
      </c>
      <c r="D1683" s="1210" t="e">
        <v>#DIV/0!</v>
      </c>
      <c r="E1683" s="1230"/>
      <c r="F1683" s="1231"/>
      <c r="G1683" s="1231"/>
      <c r="H1683" s="1232"/>
      <c r="I1683" s="1227"/>
      <c r="J1683" s="1210" t="s">
        <v>42</v>
      </c>
      <c r="K1683" s="1210"/>
      <c r="L1683" s="1227"/>
      <c r="M1683" s="1227"/>
      <c r="N1683" s="1210" t="s">
        <v>42</v>
      </c>
      <c r="O1683" s="1210"/>
      <c r="P1683" s="1210">
        <v>0</v>
      </c>
      <c r="Q1683" s="1210">
        <v>0</v>
      </c>
      <c r="R1683" s="1210" t="s">
        <v>42</v>
      </c>
      <c r="S1683" s="1213"/>
    </row>
    <row r="1684" spans="1:19" s="1187" customFormat="1" ht="15.75" hidden="1">
      <c r="A1684" s="1225" t="s">
        <v>553</v>
      </c>
      <c r="B1684" s="1209" t="s">
        <v>42</v>
      </c>
      <c r="C1684" s="1210" t="e">
        <v>#DIV/0!</v>
      </c>
      <c r="D1684" s="1210" t="e">
        <v>#DIV/0!</v>
      </c>
      <c r="E1684" s="1230"/>
      <c r="F1684" s="1231"/>
      <c r="G1684" s="1231"/>
      <c r="H1684" s="1232"/>
      <c r="I1684" s="1227"/>
      <c r="J1684" s="1210" t="s">
        <v>42</v>
      </c>
      <c r="K1684" s="1210"/>
      <c r="L1684" s="1227"/>
      <c r="M1684" s="1227"/>
      <c r="N1684" s="1210" t="s">
        <v>42</v>
      </c>
      <c r="O1684" s="1210"/>
      <c r="P1684" s="1210">
        <v>0</v>
      </c>
      <c r="Q1684" s="1210">
        <v>0</v>
      </c>
      <c r="R1684" s="1210" t="s">
        <v>42</v>
      </c>
      <c r="S1684" s="1213"/>
    </row>
    <row r="1685" spans="1:19" s="1187" customFormat="1" ht="15.75" hidden="1" thickBot="1">
      <c r="A1685" s="1241" t="s">
        <v>554</v>
      </c>
      <c r="B1685" s="1242" t="s">
        <v>42</v>
      </c>
      <c r="C1685" s="1243" t="s">
        <v>42</v>
      </c>
      <c r="D1685" s="1243" t="s">
        <v>42</v>
      </c>
      <c r="E1685" s="1244" t="s">
        <v>42</v>
      </c>
      <c r="F1685" s="1245" t="s">
        <v>42</v>
      </c>
      <c r="G1685" s="1245" t="s">
        <v>42</v>
      </c>
      <c r="H1685" s="1246" t="s">
        <v>42</v>
      </c>
      <c r="I1685" s="1243" t="s">
        <v>42</v>
      </c>
      <c r="J1685" s="1247"/>
      <c r="K1685" s="1243"/>
      <c r="L1685" s="1243" t="s">
        <v>42</v>
      </c>
      <c r="M1685" s="1243" t="s">
        <v>42</v>
      </c>
      <c r="N1685" s="1247"/>
      <c r="O1685" s="1243"/>
      <c r="P1685" s="1243" t="s">
        <v>42</v>
      </c>
      <c r="Q1685" s="1243" t="s">
        <v>42</v>
      </c>
      <c r="R1685" s="1243">
        <v>0</v>
      </c>
      <c r="S1685" s="1248"/>
    </row>
    <row r="1686" spans="1:19" s="1187" customFormat="1" ht="16.5" hidden="1">
      <c r="A1686" s="1218" t="s">
        <v>581</v>
      </c>
      <c r="B1686" s="1219" t="s">
        <v>42</v>
      </c>
      <c r="C1686" s="1220" t="e">
        <v>#DIV/0!</v>
      </c>
      <c r="D1686" s="1220" t="e">
        <v>#DIV/0!</v>
      </c>
      <c r="E1686" s="1221">
        <v>0</v>
      </c>
      <c r="F1686" s="1222">
        <v>0</v>
      </c>
      <c r="G1686" s="1222">
        <v>0</v>
      </c>
      <c r="H1686" s="1223">
        <v>0</v>
      </c>
      <c r="I1686" s="1222">
        <v>0</v>
      </c>
      <c r="J1686" s="1222">
        <v>0</v>
      </c>
      <c r="K1686" s="1222"/>
      <c r="L1686" s="1222">
        <v>0</v>
      </c>
      <c r="M1686" s="1222">
        <v>0</v>
      </c>
      <c r="N1686" s="1222">
        <v>0</v>
      </c>
      <c r="O1686" s="1222"/>
      <c r="P1686" s="1222">
        <v>0</v>
      </c>
      <c r="Q1686" s="1222">
        <v>0</v>
      </c>
      <c r="R1686" s="1222">
        <v>0</v>
      </c>
      <c r="S1686" s="1224"/>
    </row>
    <row r="1687" spans="1:19" s="1187" customFormat="1" ht="15.75" hidden="1">
      <c r="A1687" s="1225" t="s">
        <v>552</v>
      </c>
      <c r="B1687" s="1209" t="s">
        <v>42</v>
      </c>
      <c r="C1687" s="1210" t="e">
        <v>#DIV/0!</v>
      </c>
      <c r="D1687" s="1210" t="e">
        <v>#DIV/0!</v>
      </c>
      <c r="E1687" s="1211">
        <v>0</v>
      </c>
      <c r="F1687" s="1210">
        <v>0</v>
      </c>
      <c r="G1687" s="1210">
        <v>0</v>
      </c>
      <c r="H1687" s="1212">
        <v>0</v>
      </c>
      <c r="I1687" s="1210">
        <v>0</v>
      </c>
      <c r="J1687" s="1210" t="s">
        <v>42</v>
      </c>
      <c r="K1687" s="1210"/>
      <c r="L1687" s="1210">
        <v>0</v>
      </c>
      <c r="M1687" s="1210">
        <v>0</v>
      </c>
      <c r="N1687" s="1210" t="s">
        <v>42</v>
      </c>
      <c r="O1687" s="1210"/>
      <c r="P1687" s="1210">
        <v>0</v>
      </c>
      <c r="Q1687" s="1210">
        <v>0</v>
      </c>
      <c r="R1687" s="1210" t="s">
        <v>42</v>
      </c>
      <c r="S1687" s="1213"/>
    </row>
    <row r="1688" spans="1:19" s="1187" customFormat="1" ht="15.75" hidden="1">
      <c r="A1688" s="1225" t="s">
        <v>553</v>
      </c>
      <c r="B1688" s="1209" t="s">
        <v>42</v>
      </c>
      <c r="C1688" s="1210" t="e">
        <v>#DIV/0!</v>
      </c>
      <c r="D1688" s="1210" t="e">
        <v>#DIV/0!</v>
      </c>
      <c r="E1688" s="1211">
        <v>0</v>
      </c>
      <c r="F1688" s="1210">
        <v>0</v>
      </c>
      <c r="G1688" s="1210">
        <v>0</v>
      </c>
      <c r="H1688" s="1212">
        <v>0</v>
      </c>
      <c r="I1688" s="1210">
        <v>0</v>
      </c>
      <c r="J1688" s="1210" t="s">
        <v>42</v>
      </c>
      <c r="K1688" s="1210"/>
      <c r="L1688" s="1210">
        <v>0</v>
      </c>
      <c r="M1688" s="1210">
        <v>0</v>
      </c>
      <c r="N1688" s="1210" t="s">
        <v>42</v>
      </c>
      <c r="O1688" s="1210"/>
      <c r="P1688" s="1210">
        <v>0</v>
      </c>
      <c r="Q1688" s="1210">
        <v>0</v>
      </c>
      <c r="R1688" s="1210" t="s">
        <v>42</v>
      </c>
      <c r="S1688" s="1213"/>
    </row>
    <row r="1689" spans="1:19" s="1187" customFormat="1" ht="15.75" hidden="1">
      <c r="A1689" s="1225" t="s">
        <v>554</v>
      </c>
      <c r="B1689" s="1209" t="s">
        <v>42</v>
      </c>
      <c r="C1689" s="1210" t="s">
        <v>42</v>
      </c>
      <c r="D1689" s="1210" t="s">
        <v>42</v>
      </c>
      <c r="E1689" s="1215" t="s">
        <v>42</v>
      </c>
      <c r="F1689" s="1216" t="s">
        <v>42</v>
      </c>
      <c r="G1689" s="1216" t="s">
        <v>42</v>
      </c>
      <c r="H1689" s="1212" t="s">
        <v>42</v>
      </c>
      <c r="I1689" s="1210" t="s">
        <v>42</v>
      </c>
      <c r="J1689" s="1210">
        <v>0</v>
      </c>
      <c r="K1689" s="1210"/>
      <c r="L1689" s="1210" t="s">
        <v>42</v>
      </c>
      <c r="M1689" s="1210" t="s">
        <v>42</v>
      </c>
      <c r="N1689" s="1210">
        <v>0</v>
      </c>
      <c r="O1689" s="1210"/>
      <c r="P1689" s="1210" t="s">
        <v>42</v>
      </c>
      <c r="Q1689" s="1210" t="s">
        <v>42</v>
      </c>
      <c r="R1689" s="1210">
        <v>0</v>
      </c>
      <c r="S1689" s="1213"/>
    </row>
    <row r="1690" spans="1:19" s="1187" customFormat="1" ht="18.75" hidden="1">
      <c r="A1690" s="1226" t="s">
        <v>621</v>
      </c>
      <c r="B1690" s="1209"/>
      <c r="C1690" s="1227" t="e">
        <v>#DIV/0!</v>
      </c>
      <c r="D1690" s="1227" t="e">
        <v>#DIV/0!</v>
      </c>
      <c r="E1690" s="1215">
        <v>0</v>
      </c>
      <c r="F1690" s="1216">
        <v>0</v>
      </c>
      <c r="G1690" s="1216">
        <v>0</v>
      </c>
      <c r="H1690" s="1228">
        <v>0</v>
      </c>
      <c r="I1690" s="1229">
        <v>0</v>
      </c>
      <c r="J1690" s="1229">
        <v>0</v>
      </c>
      <c r="K1690" s="1229"/>
      <c r="L1690" s="1210">
        <v>0</v>
      </c>
      <c r="M1690" s="1210">
        <v>0</v>
      </c>
      <c r="N1690" s="1210">
        <v>0</v>
      </c>
      <c r="O1690" s="1210"/>
      <c r="P1690" s="1210">
        <v>0</v>
      </c>
      <c r="Q1690" s="1210">
        <v>0</v>
      </c>
      <c r="R1690" s="1210">
        <v>0</v>
      </c>
      <c r="S1690" s="1213"/>
    </row>
    <row r="1691" spans="1:19" s="1187" customFormat="1" ht="15.75" hidden="1">
      <c r="A1691" s="1225" t="s">
        <v>552</v>
      </c>
      <c r="B1691" s="1209" t="s">
        <v>42</v>
      </c>
      <c r="C1691" s="1210" t="e">
        <v>#DIV/0!</v>
      </c>
      <c r="D1691" s="1210" t="e">
        <v>#DIV/0!</v>
      </c>
      <c r="E1691" s="1230"/>
      <c r="F1691" s="1231"/>
      <c r="G1691" s="1231"/>
      <c r="H1691" s="1232"/>
      <c r="I1691" s="1227"/>
      <c r="J1691" s="1229" t="s">
        <v>42</v>
      </c>
      <c r="K1691" s="1229"/>
      <c r="L1691" s="1227"/>
      <c r="M1691" s="1227"/>
      <c r="N1691" s="1210" t="s">
        <v>42</v>
      </c>
      <c r="O1691" s="1210"/>
      <c r="P1691" s="1210">
        <v>0</v>
      </c>
      <c r="Q1691" s="1210">
        <v>0</v>
      </c>
      <c r="R1691" s="1210" t="s">
        <v>42</v>
      </c>
      <c r="S1691" s="1213"/>
    </row>
    <row r="1692" spans="1:19" s="1187" customFormat="1" ht="15.75" hidden="1">
      <c r="A1692" s="1225" t="s">
        <v>553</v>
      </c>
      <c r="B1692" s="1209" t="s">
        <v>42</v>
      </c>
      <c r="C1692" s="1210" t="e">
        <v>#DIV/0!</v>
      </c>
      <c r="D1692" s="1210" t="e">
        <v>#DIV/0!</v>
      </c>
      <c r="E1692" s="1230"/>
      <c r="F1692" s="1231"/>
      <c r="G1692" s="1231"/>
      <c r="H1692" s="1232"/>
      <c r="I1692" s="1227"/>
      <c r="J1692" s="1229" t="s">
        <v>42</v>
      </c>
      <c r="K1692" s="1229"/>
      <c r="L1692" s="1227"/>
      <c r="M1692" s="1227"/>
      <c r="N1692" s="1210" t="s">
        <v>42</v>
      </c>
      <c r="O1692" s="1210"/>
      <c r="P1692" s="1210">
        <v>0</v>
      </c>
      <c r="Q1692" s="1210">
        <v>0</v>
      </c>
      <c r="R1692" s="1210" t="s">
        <v>42</v>
      </c>
      <c r="S1692" s="1213"/>
    </row>
    <row r="1693" spans="1:19" s="1187" customFormat="1" ht="15.75" hidden="1">
      <c r="A1693" s="1225" t="s">
        <v>554</v>
      </c>
      <c r="B1693" s="1209" t="s">
        <v>42</v>
      </c>
      <c r="C1693" s="1210" t="s">
        <v>42</v>
      </c>
      <c r="D1693" s="1210" t="s">
        <v>42</v>
      </c>
      <c r="E1693" s="1215" t="s">
        <v>42</v>
      </c>
      <c r="F1693" s="1216" t="s">
        <v>42</v>
      </c>
      <c r="G1693" s="1216" t="s">
        <v>42</v>
      </c>
      <c r="H1693" s="1212" t="s">
        <v>42</v>
      </c>
      <c r="I1693" s="1210" t="s">
        <v>42</v>
      </c>
      <c r="J1693" s="1227"/>
      <c r="K1693" s="1229"/>
      <c r="L1693" s="1210" t="s">
        <v>42</v>
      </c>
      <c r="M1693" s="1210" t="s">
        <v>42</v>
      </c>
      <c r="N1693" s="1227"/>
      <c r="O1693" s="1210"/>
      <c r="P1693" s="1210" t="s">
        <v>42</v>
      </c>
      <c r="Q1693" s="1210" t="s">
        <v>42</v>
      </c>
      <c r="R1693" s="1210">
        <v>0</v>
      </c>
      <c r="S1693" s="1213"/>
    </row>
    <row r="1694" spans="1:19" s="1187" customFormat="1" ht="18.75" hidden="1">
      <c r="A1694" s="1226" t="s">
        <v>621</v>
      </c>
      <c r="B1694" s="1209"/>
      <c r="C1694" s="1227" t="e">
        <v>#DIV/0!</v>
      </c>
      <c r="D1694" s="1227" t="e">
        <v>#DIV/0!</v>
      </c>
      <c r="E1694" s="1215">
        <v>0</v>
      </c>
      <c r="F1694" s="1216">
        <v>0</v>
      </c>
      <c r="G1694" s="1216">
        <v>0</v>
      </c>
      <c r="H1694" s="1212">
        <v>0</v>
      </c>
      <c r="I1694" s="1210">
        <v>0</v>
      </c>
      <c r="J1694" s="1210">
        <v>0</v>
      </c>
      <c r="K1694" s="1210"/>
      <c r="L1694" s="1210">
        <v>0</v>
      </c>
      <c r="M1694" s="1210">
        <v>0</v>
      </c>
      <c r="N1694" s="1210">
        <v>0</v>
      </c>
      <c r="O1694" s="1210"/>
      <c r="P1694" s="1210">
        <v>0</v>
      </c>
      <c r="Q1694" s="1210">
        <v>0</v>
      </c>
      <c r="R1694" s="1210">
        <v>0</v>
      </c>
      <c r="S1694" s="1213"/>
    </row>
    <row r="1695" spans="1:19" s="1187" customFormat="1" ht="15.75" hidden="1">
      <c r="A1695" s="1225" t="s">
        <v>552</v>
      </c>
      <c r="B1695" s="1209" t="s">
        <v>42</v>
      </c>
      <c r="C1695" s="1210" t="e">
        <v>#DIV/0!</v>
      </c>
      <c r="D1695" s="1210" t="e">
        <v>#DIV/0!</v>
      </c>
      <c r="E1695" s="1230"/>
      <c r="F1695" s="1231"/>
      <c r="G1695" s="1231"/>
      <c r="H1695" s="1232"/>
      <c r="I1695" s="1227"/>
      <c r="J1695" s="1210" t="s">
        <v>42</v>
      </c>
      <c r="K1695" s="1210"/>
      <c r="L1695" s="1227"/>
      <c r="M1695" s="1227"/>
      <c r="N1695" s="1210" t="s">
        <v>42</v>
      </c>
      <c r="O1695" s="1210"/>
      <c r="P1695" s="1210">
        <v>0</v>
      </c>
      <c r="Q1695" s="1210">
        <v>0</v>
      </c>
      <c r="R1695" s="1210" t="s">
        <v>42</v>
      </c>
      <c r="S1695" s="1213"/>
    </row>
    <row r="1696" spans="1:19" s="1187" customFormat="1" ht="15.75" hidden="1">
      <c r="A1696" s="1225" t="s">
        <v>553</v>
      </c>
      <c r="B1696" s="1209" t="s">
        <v>42</v>
      </c>
      <c r="C1696" s="1210" t="e">
        <v>#DIV/0!</v>
      </c>
      <c r="D1696" s="1210" t="e">
        <v>#DIV/0!</v>
      </c>
      <c r="E1696" s="1230"/>
      <c r="F1696" s="1231"/>
      <c r="G1696" s="1231"/>
      <c r="H1696" s="1232"/>
      <c r="I1696" s="1227"/>
      <c r="J1696" s="1210" t="s">
        <v>42</v>
      </c>
      <c r="K1696" s="1210"/>
      <c r="L1696" s="1227"/>
      <c r="M1696" s="1227"/>
      <c r="N1696" s="1210" t="s">
        <v>42</v>
      </c>
      <c r="O1696" s="1210"/>
      <c r="P1696" s="1210">
        <v>0</v>
      </c>
      <c r="Q1696" s="1210">
        <v>0</v>
      </c>
      <c r="R1696" s="1210" t="s">
        <v>42</v>
      </c>
      <c r="S1696" s="1213"/>
    </row>
    <row r="1697" spans="1:19" s="1187" customFormat="1" ht="15.75" hidden="1">
      <c r="A1697" s="1225" t="s">
        <v>554</v>
      </c>
      <c r="B1697" s="1209" t="s">
        <v>42</v>
      </c>
      <c r="C1697" s="1210" t="s">
        <v>42</v>
      </c>
      <c r="D1697" s="1210" t="s">
        <v>42</v>
      </c>
      <c r="E1697" s="1215" t="s">
        <v>42</v>
      </c>
      <c r="F1697" s="1216" t="s">
        <v>42</v>
      </c>
      <c r="G1697" s="1216" t="s">
        <v>42</v>
      </c>
      <c r="H1697" s="1212" t="s">
        <v>42</v>
      </c>
      <c r="I1697" s="1210" t="s">
        <v>42</v>
      </c>
      <c r="J1697" s="1227"/>
      <c r="K1697" s="1210"/>
      <c r="L1697" s="1210" t="s">
        <v>42</v>
      </c>
      <c r="M1697" s="1210" t="s">
        <v>42</v>
      </c>
      <c r="N1697" s="1227"/>
      <c r="O1697" s="1210"/>
      <c r="P1697" s="1210" t="s">
        <v>42</v>
      </c>
      <c r="Q1697" s="1210" t="s">
        <v>42</v>
      </c>
      <c r="R1697" s="1210">
        <v>0</v>
      </c>
      <c r="S1697" s="1213"/>
    </row>
    <row r="1698" spans="1:19" s="1187" customFormat="1" ht="18.75" hidden="1">
      <c r="A1698" s="1226" t="s">
        <v>621</v>
      </c>
      <c r="B1698" s="1209"/>
      <c r="C1698" s="1227" t="e">
        <v>#DIV/0!</v>
      </c>
      <c r="D1698" s="1227" t="e">
        <v>#DIV/0!</v>
      </c>
      <c r="E1698" s="1215">
        <v>0</v>
      </c>
      <c r="F1698" s="1216">
        <v>0</v>
      </c>
      <c r="G1698" s="1216">
        <v>0</v>
      </c>
      <c r="H1698" s="1212">
        <v>0</v>
      </c>
      <c r="I1698" s="1210">
        <v>0</v>
      </c>
      <c r="J1698" s="1210">
        <v>0</v>
      </c>
      <c r="K1698" s="1210"/>
      <c r="L1698" s="1210">
        <v>0</v>
      </c>
      <c r="M1698" s="1210">
        <v>0</v>
      </c>
      <c r="N1698" s="1210">
        <v>0</v>
      </c>
      <c r="O1698" s="1210"/>
      <c r="P1698" s="1210">
        <v>0</v>
      </c>
      <c r="Q1698" s="1210">
        <v>0</v>
      </c>
      <c r="R1698" s="1210">
        <v>0</v>
      </c>
      <c r="S1698" s="1213"/>
    </row>
    <row r="1699" spans="1:19" s="1187" customFormat="1" ht="15.75" hidden="1">
      <c r="A1699" s="1225" t="s">
        <v>552</v>
      </c>
      <c r="B1699" s="1209" t="s">
        <v>42</v>
      </c>
      <c r="C1699" s="1210" t="e">
        <v>#DIV/0!</v>
      </c>
      <c r="D1699" s="1210" t="e">
        <v>#DIV/0!</v>
      </c>
      <c r="E1699" s="1230"/>
      <c r="F1699" s="1231"/>
      <c r="G1699" s="1231"/>
      <c r="H1699" s="1232"/>
      <c r="I1699" s="1227"/>
      <c r="J1699" s="1210" t="s">
        <v>42</v>
      </c>
      <c r="K1699" s="1210"/>
      <c r="L1699" s="1227"/>
      <c r="M1699" s="1227"/>
      <c r="N1699" s="1210" t="s">
        <v>42</v>
      </c>
      <c r="O1699" s="1210"/>
      <c r="P1699" s="1210">
        <v>0</v>
      </c>
      <c r="Q1699" s="1210">
        <v>0</v>
      </c>
      <c r="R1699" s="1210" t="s">
        <v>42</v>
      </c>
      <c r="S1699" s="1213"/>
    </row>
    <row r="1700" spans="1:19" s="1187" customFormat="1" ht="15.75" hidden="1">
      <c r="A1700" s="1225" t="s">
        <v>553</v>
      </c>
      <c r="B1700" s="1209" t="s">
        <v>42</v>
      </c>
      <c r="C1700" s="1210" t="e">
        <v>#DIV/0!</v>
      </c>
      <c r="D1700" s="1210" t="e">
        <v>#DIV/0!</v>
      </c>
      <c r="E1700" s="1230"/>
      <c r="F1700" s="1231"/>
      <c r="G1700" s="1231"/>
      <c r="H1700" s="1232"/>
      <c r="I1700" s="1227"/>
      <c r="J1700" s="1210" t="s">
        <v>42</v>
      </c>
      <c r="K1700" s="1210"/>
      <c r="L1700" s="1227"/>
      <c r="M1700" s="1227"/>
      <c r="N1700" s="1210" t="s">
        <v>42</v>
      </c>
      <c r="O1700" s="1210"/>
      <c r="P1700" s="1210">
        <v>0</v>
      </c>
      <c r="Q1700" s="1210">
        <v>0</v>
      </c>
      <c r="R1700" s="1210" t="s">
        <v>42</v>
      </c>
      <c r="S1700" s="1213"/>
    </row>
    <row r="1701" spans="1:19" s="1187" customFormat="1" ht="15.75" hidden="1">
      <c r="A1701" s="1225" t="s">
        <v>554</v>
      </c>
      <c r="B1701" s="1209" t="s">
        <v>42</v>
      </c>
      <c r="C1701" s="1210" t="s">
        <v>42</v>
      </c>
      <c r="D1701" s="1210" t="s">
        <v>42</v>
      </c>
      <c r="E1701" s="1215" t="s">
        <v>42</v>
      </c>
      <c r="F1701" s="1216" t="s">
        <v>42</v>
      </c>
      <c r="G1701" s="1216" t="s">
        <v>42</v>
      </c>
      <c r="H1701" s="1212" t="s">
        <v>42</v>
      </c>
      <c r="I1701" s="1210" t="s">
        <v>42</v>
      </c>
      <c r="J1701" s="1227"/>
      <c r="K1701" s="1210"/>
      <c r="L1701" s="1210" t="s">
        <v>42</v>
      </c>
      <c r="M1701" s="1210" t="s">
        <v>42</v>
      </c>
      <c r="N1701" s="1227"/>
      <c r="O1701" s="1210"/>
      <c r="P1701" s="1210" t="s">
        <v>42</v>
      </c>
      <c r="Q1701" s="1210" t="s">
        <v>42</v>
      </c>
      <c r="R1701" s="1210">
        <v>0</v>
      </c>
      <c r="S1701" s="1213"/>
    </row>
    <row r="1702" spans="1:19" s="1187" customFormat="1" ht="18.75" hidden="1">
      <c r="A1702" s="1226" t="s">
        <v>621</v>
      </c>
      <c r="B1702" s="1209"/>
      <c r="C1702" s="1227" t="e">
        <v>#DIV/0!</v>
      </c>
      <c r="D1702" s="1227" t="e">
        <v>#DIV/0!</v>
      </c>
      <c r="E1702" s="1215">
        <v>0</v>
      </c>
      <c r="F1702" s="1216">
        <v>0</v>
      </c>
      <c r="G1702" s="1216">
        <v>0</v>
      </c>
      <c r="H1702" s="1212">
        <v>0</v>
      </c>
      <c r="I1702" s="1210">
        <v>0</v>
      </c>
      <c r="J1702" s="1210">
        <v>0</v>
      </c>
      <c r="K1702" s="1210"/>
      <c r="L1702" s="1210">
        <v>0</v>
      </c>
      <c r="M1702" s="1210">
        <v>0</v>
      </c>
      <c r="N1702" s="1210">
        <v>0</v>
      </c>
      <c r="O1702" s="1210"/>
      <c r="P1702" s="1210">
        <v>0</v>
      </c>
      <c r="Q1702" s="1210">
        <v>0</v>
      </c>
      <c r="R1702" s="1210">
        <v>0</v>
      </c>
      <c r="S1702" s="1213"/>
    </row>
    <row r="1703" spans="1:19" s="1187" customFormat="1" ht="15.75" hidden="1">
      <c r="A1703" s="1225" t="s">
        <v>552</v>
      </c>
      <c r="B1703" s="1209" t="s">
        <v>42</v>
      </c>
      <c r="C1703" s="1210" t="e">
        <v>#DIV/0!</v>
      </c>
      <c r="D1703" s="1210" t="e">
        <v>#DIV/0!</v>
      </c>
      <c r="E1703" s="1230"/>
      <c r="F1703" s="1231"/>
      <c r="G1703" s="1231"/>
      <c r="H1703" s="1232"/>
      <c r="I1703" s="1227"/>
      <c r="J1703" s="1210" t="s">
        <v>42</v>
      </c>
      <c r="K1703" s="1210"/>
      <c r="L1703" s="1227"/>
      <c r="M1703" s="1227"/>
      <c r="N1703" s="1210" t="s">
        <v>42</v>
      </c>
      <c r="O1703" s="1210"/>
      <c r="P1703" s="1210">
        <v>0</v>
      </c>
      <c r="Q1703" s="1210">
        <v>0</v>
      </c>
      <c r="R1703" s="1210" t="s">
        <v>42</v>
      </c>
      <c r="S1703" s="1213"/>
    </row>
    <row r="1704" spans="1:19" s="1187" customFormat="1" ht="15.75" hidden="1">
      <c r="A1704" s="1225" t="s">
        <v>553</v>
      </c>
      <c r="B1704" s="1209" t="s">
        <v>42</v>
      </c>
      <c r="C1704" s="1210" t="e">
        <v>#DIV/0!</v>
      </c>
      <c r="D1704" s="1210" t="e">
        <v>#DIV/0!</v>
      </c>
      <c r="E1704" s="1230"/>
      <c r="F1704" s="1231"/>
      <c r="G1704" s="1231"/>
      <c r="H1704" s="1232"/>
      <c r="I1704" s="1227"/>
      <c r="J1704" s="1210" t="s">
        <v>42</v>
      </c>
      <c r="K1704" s="1210"/>
      <c r="L1704" s="1227"/>
      <c r="M1704" s="1227"/>
      <c r="N1704" s="1210" t="s">
        <v>42</v>
      </c>
      <c r="O1704" s="1210"/>
      <c r="P1704" s="1210">
        <v>0</v>
      </c>
      <c r="Q1704" s="1210">
        <v>0</v>
      </c>
      <c r="R1704" s="1210" t="s">
        <v>42</v>
      </c>
      <c r="S1704" s="1213"/>
    </row>
    <row r="1705" spans="1:19" s="1187" customFormat="1" ht="15.75" hidden="1">
      <c r="A1705" s="1225" t="s">
        <v>554</v>
      </c>
      <c r="B1705" s="1209" t="s">
        <v>42</v>
      </c>
      <c r="C1705" s="1210" t="s">
        <v>42</v>
      </c>
      <c r="D1705" s="1210" t="s">
        <v>42</v>
      </c>
      <c r="E1705" s="1215" t="s">
        <v>42</v>
      </c>
      <c r="F1705" s="1216" t="s">
        <v>42</v>
      </c>
      <c r="G1705" s="1216" t="s">
        <v>42</v>
      </c>
      <c r="H1705" s="1212" t="s">
        <v>42</v>
      </c>
      <c r="I1705" s="1210" t="s">
        <v>42</v>
      </c>
      <c r="J1705" s="1227"/>
      <c r="K1705" s="1210"/>
      <c r="L1705" s="1210" t="s">
        <v>42</v>
      </c>
      <c r="M1705" s="1210" t="s">
        <v>42</v>
      </c>
      <c r="N1705" s="1227"/>
      <c r="O1705" s="1210"/>
      <c r="P1705" s="1210" t="s">
        <v>42</v>
      </c>
      <c r="Q1705" s="1210" t="s">
        <v>42</v>
      </c>
      <c r="R1705" s="1210">
        <v>0</v>
      </c>
      <c r="S1705" s="1213"/>
    </row>
    <row r="1706" spans="1:19" s="1187" customFormat="1" ht="18.75" hidden="1">
      <c r="A1706" s="1226" t="s">
        <v>621</v>
      </c>
      <c r="B1706" s="1209"/>
      <c r="C1706" s="1227" t="e">
        <v>#DIV/0!</v>
      </c>
      <c r="D1706" s="1227" t="e">
        <v>#DIV/0!</v>
      </c>
      <c r="E1706" s="1215">
        <v>0</v>
      </c>
      <c r="F1706" s="1216">
        <v>0</v>
      </c>
      <c r="G1706" s="1216">
        <v>0</v>
      </c>
      <c r="H1706" s="1212">
        <v>0</v>
      </c>
      <c r="I1706" s="1210">
        <v>0</v>
      </c>
      <c r="J1706" s="1210">
        <v>0</v>
      </c>
      <c r="K1706" s="1210"/>
      <c r="L1706" s="1210">
        <v>0</v>
      </c>
      <c r="M1706" s="1210">
        <v>0</v>
      </c>
      <c r="N1706" s="1210">
        <v>0</v>
      </c>
      <c r="O1706" s="1210"/>
      <c r="P1706" s="1210">
        <v>0</v>
      </c>
      <c r="Q1706" s="1210">
        <v>0</v>
      </c>
      <c r="R1706" s="1210">
        <v>0</v>
      </c>
      <c r="S1706" s="1213"/>
    </row>
    <row r="1707" spans="1:19" s="1187" customFormat="1" ht="15.75" hidden="1">
      <c r="A1707" s="1225" t="s">
        <v>552</v>
      </c>
      <c r="B1707" s="1209" t="s">
        <v>42</v>
      </c>
      <c r="C1707" s="1210" t="e">
        <v>#DIV/0!</v>
      </c>
      <c r="D1707" s="1210" t="e">
        <v>#DIV/0!</v>
      </c>
      <c r="E1707" s="1230"/>
      <c r="F1707" s="1231"/>
      <c r="G1707" s="1231"/>
      <c r="H1707" s="1232"/>
      <c r="I1707" s="1227"/>
      <c r="J1707" s="1210" t="s">
        <v>42</v>
      </c>
      <c r="K1707" s="1210"/>
      <c r="L1707" s="1227"/>
      <c r="M1707" s="1227"/>
      <c r="N1707" s="1210" t="s">
        <v>42</v>
      </c>
      <c r="O1707" s="1210"/>
      <c r="P1707" s="1210">
        <v>0</v>
      </c>
      <c r="Q1707" s="1210">
        <v>0</v>
      </c>
      <c r="R1707" s="1210" t="s">
        <v>42</v>
      </c>
      <c r="S1707" s="1213"/>
    </row>
    <row r="1708" spans="1:19" s="1187" customFormat="1" ht="15.75" hidden="1">
      <c r="A1708" s="1225" t="s">
        <v>553</v>
      </c>
      <c r="B1708" s="1209" t="s">
        <v>42</v>
      </c>
      <c r="C1708" s="1210" t="e">
        <v>#DIV/0!</v>
      </c>
      <c r="D1708" s="1210" t="e">
        <v>#DIV/0!</v>
      </c>
      <c r="E1708" s="1230"/>
      <c r="F1708" s="1231"/>
      <c r="G1708" s="1231"/>
      <c r="H1708" s="1232"/>
      <c r="I1708" s="1227"/>
      <c r="J1708" s="1210" t="s">
        <v>42</v>
      </c>
      <c r="K1708" s="1210"/>
      <c r="L1708" s="1227"/>
      <c r="M1708" s="1227"/>
      <c r="N1708" s="1210" t="s">
        <v>42</v>
      </c>
      <c r="O1708" s="1210"/>
      <c r="P1708" s="1210">
        <v>0</v>
      </c>
      <c r="Q1708" s="1210">
        <v>0</v>
      </c>
      <c r="R1708" s="1210" t="s">
        <v>42</v>
      </c>
      <c r="S1708" s="1213"/>
    </row>
    <row r="1709" spans="1:19" s="1187" customFormat="1" ht="15.75" hidden="1">
      <c r="A1709" s="1225" t="s">
        <v>554</v>
      </c>
      <c r="B1709" s="1209" t="s">
        <v>42</v>
      </c>
      <c r="C1709" s="1210" t="s">
        <v>42</v>
      </c>
      <c r="D1709" s="1210" t="s">
        <v>42</v>
      </c>
      <c r="E1709" s="1215" t="s">
        <v>42</v>
      </c>
      <c r="F1709" s="1216" t="s">
        <v>42</v>
      </c>
      <c r="G1709" s="1216" t="s">
        <v>42</v>
      </c>
      <c r="H1709" s="1212" t="s">
        <v>42</v>
      </c>
      <c r="I1709" s="1210" t="s">
        <v>42</v>
      </c>
      <c r="J1709" s="1227"/>
      <c r="K1709" s="1210"/>
      <c r="L1709" s="1210" t="s">
        <v>42</v>
      </c>
      <c r="M1709" s="1210" t="s">
        <v>42</v>
      </c>
      <c r="N1709" s="1227"/>
      <c r="O1709" s="1210"/>
      <c r="P1709" s="1210" t="s">
        <v>42</v>
      </c>
      <c r="Q1709" s="1210" t="s">
        <v>42</v>
      </c>
      <c r="R1709" s="1210">
        <v>0</v>
      </c>
      <c r="S1709" s="1213"/>
    </row>
    <row r="1710" spans="1:19" s="1187" customFormat="1" ht="18.75" hidden="1">
      <c r="A1710" s="1226" t="s">
        <v>621</v>
      </c>
      <c r="B1710" s="1209"/>
      <c r="C1710" s="1227" t="e">
        <v>#DIV/0!</v>
      </c>
      <c r="D1710" s="1227" t="e">
        <v>#DIV/0!</v>
      </c>
      <c r="E1710" s="1215">
        <v>0</v>
      </c>
      <c r="F1710" s="1216">
        <v>0</v>
      </c>
      <c r="G1710" s="1216">
        <v>0</v>
      </c>
      <c r="H1710" s="1212">
        <v>0</v>
      </c>
      <c r="I1710" s="1210">
        <v>0</v>
      </c>
      <c r="J1710" s="1210">
        <v>0</v>
      </c>
      <c r="K1710" s="1210"/>
      <c r="L1710" s="1210">
        <v>0</v>
      </c>
      <c r="M1710" s="1210">
        <v>0</v>
      </c>
      <c r="N1710" s="1210">
        <v>0</v>
      </c>
      <c r="O1710" s="1210"/>
      <c r="P1710" s="1210">
        <v>0</v>
      </c>
      <c r="Q1710" s="1210">
        <v>0</v>
      </c>
      <c r="R1710" s="1210">
        <v>0</v>
      </c>
      <c r="S1710" s="1213"/>
    </row>
    <row r="1711" spans="1:19" s="1187" customFormat="1" ht="15.75" hidden="1">
      <c r="A1711" s="1225" t="s">
        <v>552</v>
      </c>
      <c r="B1711" s="1209" t="s">
        <v>42</v>
      </c>
      <c r="C1711" s="1210" t="e">
        <v>#DIV/0!</v>
      </c>
      <c r="D1711" s="1210" t="e">
        <v>#DIV/0!</v>
      </c>
      <c r="E1711" s="1230"/>
      <c r="F1711" s="1231"/>
      <c r="G1711" s="1231"/>
      <c r="H1711" s="1232"/>
      <c r="I1711" s="1227"/>
      <c r="J1711" s="1210" t="s">
        <v>42</v>
      </c>
      <c r="K1711" s="1210"/>
      <c r="L1711" s="1227"/>
      <c r="M1711" s="1227"/>
      <c r="N1711" s="1210" t="s">
        <v>42</v>
      </c>
      <c r="O1711" s="1210"/>
      <c r="P1711" s="1210">
        <v>0</v>
      </c>
      <c r="Q1711" s="1210">
        <v>0</v>
      </c>
      <c r="R1711" s="1210" t="s">
        <v>42</v>
      </c>
      <c r="S1711" s="1213"/>
    </row>
    <row r="1712" spans="1:19" s="1187" customFormat="1" ht="15.75" hidden="1">
      <c r="A1712" s="1225" t="s">
        <v>553</v>
      </c>
      <c r="B1712" s="1209" t="s">
        <v>42</v>
      </c>
      <c r="C1712" s="1210" t="e">
        <v>#DIV/0!</v>
      </c>
      <c r="D1712" s="1210" t="e">
        <v>#DIV/0!</v>
      </c>
      <c r="E1712" s="1230"/>
      <c r="F1712" s="1231"/>
      <c r="G1712" s="1231"/>
      <c r="H1712" s="1232"/>
      <c r="I1712" s="1227"/>
      <c r="J1712" s="1210" t="s">
        <v>42</v>
      </c>
      <c r="K1712" s="1210"/>
      <c r="L1712" s="1227"/>
      <c r="M1712" s="1227"/>
      <c r="N1712" s="1210" t="s">
        <v>42</v>
      </c>
      <c r="O1712" s="1210"/>
      <c r="P1712" s="1210">
        <v>0</v>
      </c>
      <c r="Q1712" s="1210">
        <v>0</v>
      </c>
      <c r="R1712" s="1210" t="s">
        <v>42</v>
      </c>
      <c r="S1712" s="1213"/>
    </row>
    <row r="1713" spans="1:19" s="1187" customFormat="1" ht="15.75" hidden="1">
      <c r="A1713" s="1225" t="s">
        <v>554</v>
      </c>
      <c r="B1713" s="1209" t="s">
        <v>42</v>
      </c>
      <c r="C1713" s="1210" t="s">
        <v>42</v>
      </c>
      <c r="D1713" s="1210" t="s">
        <v>42</v>
      </c>
      <c r="E1713" s="1215" t="s">
        <v>42</v>
      </c>
      <c r="F1713" s="1216" t="s">
        <v>42</v>
      </c>
      <c r="G1713" s="1216" t="s">
        <v>42</v>
      </c>
      <c r="H1713" s="1212" t="s">
        <v>42</v>
      </c>
      <c r="I1713" s="1210" t="s">
        <v>42</v>
      </c>
      <c r="J1713" s="1227"/>
      <c r="K1713" s="1210"/>
      <c r="L1713" s="1210" t="s">
        <v>42</v>
      </c>
      <c r="M1713" s="1210" t="s">
        <v>42</v>
      </c>
      <c r="N1713" s="1227"/>
      <c r="O1713" s="1210"/>
      <c r="P1713" s="1210" t="s">
        <v>42</v>
      </c>
      <c r="Q1713" s="1210" t="s">
        <v>42</v>
      </c>
      <c r="R1713" s="1210">
        <v>0</v>
      </c>
      <c r="S1713" s="1213"/>
    </row>
    <row r="1714" spans="1:19" s="1187" customFormat="1" ht="18.75" hidden="1">
      <c r="A1714" s="1226" t="s">
        <v>621</v>
      </c>
      <c r="B1714" s="1209"/>
      <c r="C1714" s="1227" t="e">
        <v>#DIV/0!</v>
      </c>
      <c r="D1714" s="1227" t="e">
        <v>#DIV/0!</v>
      </c>
      <c r="E1714" s="1215">
        <v>0</v>
      </c>
      <c r="F1714" s="1216">
        <v>0</v>
      </c>
      <c r="G1714" s="1216">
        <v>0</v>
      </c>
      <c r="H1714" s="1212">
        <v>0</v>
      </c>
      <c r="I1714" s="1210">
        <v>0</v>
      </c>
      <c r="J1714" s="1210">
        <v>0</v>
      </c>
      <c r="K1714" s="1210"/>
      <c r="L1714" s="1210">
        <v>0</v>
      </c>
      <c r="M1714" s="1210">
        <v>0</v>
      </c>
      <c r="N1714" s="1210">
        <v>0</v>
      </c>
      <c r="O1714" s="1210"/>
      <c r="P1714" s="1210">
        <v>0</v>
      </c>
      <c r="Q1714" s="1210">
        <v>0</v>
      </c>
      <c r="R1714" s="1210">
        <v>0</v>
      </c>
      <c r="S1714" s="1213"/>
    </row>
    <row r="1715" spans="1:19" s="1187" customFormat="1" ht="15.75" hidden="1">
      <c r="A1715" s="1225" t="s">
        <v>552</v>
      </c>
      <c r="B1715" s="1209" t="s">
        <v>42</v>
      </c>
      <c r="C1715" s="1210" t="e">
        <v>#DIV/0!</v>
      </c>
      <c r="D1715" s="1210" t="e">
        <v>#DIV/0!</v>
      </c>
      <c r="E1715" s="1230"/>
      <c r="F1715" s="1231"/>
      <c r="G1715" s="1231"/>
      <c r="H1715" s="1232"/>
      <c r="I1715" s="1227"/>
      <c r="J1715" s="1210" t="s">
        <v>42</v>
      </c>
      <c r="K1715" s="1210"/>
      <c r="L1715" s="1227"/>
      <c r="M1715" s="1227"/>
      <c r="N1715" s="1210" t="s">
        <v>42</v>
      </c>
      <c r="O1715" s="1210"/>
      <c r="P1715" s="1210">
        <v>0</v>
      </c>
      <c r="Q1715" s="1210">
        <v>0</v>
      </c>
      <c r="R1715" s="1210" t="s">
        <v>42</v>
      </c>
      <c r="S1715" s="1213"/>
    </row>
    <row r="1716" spans="1:19" s="1187" customFormat="1" ht="15.75" hidden="1">
      <c r="A1716" s="1225" t="s">
        <v>553</v>
      </c>
      <c r="B1716" s="1209" t="s">
        <v>42</v>
      </c>
      <c r="C1716" s="1210" t="e">
        <v>#DIV/0!</v>
      </c>
      <c r="D1716" s="1210" t="e">
        <v>#DIV/0!</v>
      </c>
      <c r="E1716" s="1230"/>
      <c r="F1716" s="1231"/>
      <c r="G1716" s="1231"/>
      <c r="H1716" s="1232"/>
      <c r="I1716" s="1227"/>
      <c r="J1716" s="1210" t="s">
        <v>42</v>
      </c>
      <c r="K1716" s="1210"/>
      <c r="L1716" s="1227"/>
      <c r="M1716" s="1227"/>
      <c r="N1716" s="1210" t="s">
        <v>42</v>
      </c>
      <c r="O1716" s="1210"/>
      <c r="P1716" s="1210">
        <v>0</v>
      </c>
      <c r="Q1716" s="1210">
        <v>0</v>
      </c>
      <c r="R1716" s="1210" t="s">
        <v>42</v>
      </c>
      <c r="S1716" s="1213"/>
    </row>
    <row r="1717" spans="1:19" s="1187" customFormat="1" ht="15.75" hidden="1" thickBot="1">
      <c r="A1717" s="1241" t="s">
        <v>554</v>
      </c>
      <c r="B1717" s="1242" t="s">
        <v>42</v>
      </c>
      <c r="C1717" s="1243" t="s">
        <v>42</v>
      </c>
      <c r="D1717" s="1243" t="s">
        <v>42</v>
      </c>
      <c r="E1717" s="1244" t="s">
        <v>42</v>
      </c>
      <c r="F1717" s="1245" t="s">
        <v>42</v>
      </c>
      <c r="G1717" s="1245" t="s">
        <v>42</v>
      </c>
      <c r="H1717" s="1246" t="s">
        <v>42</v>
      </c>
      <c r="I1717" s="1243" t="s">
        <v>42</v>
      </c>
      <c r="J1717" s="1247"/>
      <c r="K1717" s="1243"/>
      <c r="L1717" s="1243" t="s">
        <v>42</v>
      </c>
      <c r="M1717" s="1243" t="s">
        <v>42</v>
      </c>
      <c r="N1717" s="1247"/>
      <c r="O1717" s="1243"/>
      <c r="P1717" s="1243" t="s">
        <v>42</v>
      </c>
      <c r="Q1717" s="1243" t="s">
        <v>42</v>
      </c>
      <c r="R1717" s="1243">
        <v>0</v>
      </c>
      <c r="S1717" s="1248"/>
    </row>
    <row r="1718" spans="1:19" s="1187" customFormat="1" ht="16.5" hidden="1">
      <c r="A1718" s="1218" t="s">
        <v>581</v>
      </c>
      <c r="B1718" s="1219" t="s">
        <v>42</v>
      </c>
      <c r="C1718" s="1220" t="e">
        <v>#DIV/0!</v>
      </c>
      <c r="D1718" s="1220" t="e">
        <v>#DIV/0!</v>
      </c>
      <c r="E1718" s="1221">
        <v>0</v>
      </c>
      <c r="F1718" s="1222">
        <v>0</v>
      </c>
      <c r="G1718" s="1222">
        <v>0</v>
      </c>
      <c r="H1718" s="1223">
        <v>0</v>
      </c>
      <c r="I1718" s="1222">
        <v>0</v>
      </c>
      <c r="J1718" s="1222">
        <v>0</v>
      </c>
      <c r="K1718" s="1222"/>
      <c r="L1718" s="1222">
        <v>0</v>
      </c>
      <c r="M1718" s="1222">
        <v>0</v>
      </c>
      <c r="N1718" s="1222">
        <v>0</v>
      </c>
      <c r="O1718" s="1222"/>
      <c r="P1718" s="1222">
        <v>0</v>
      </c>
      <c r="Q1718" s="1222">
        <v>0</v>
      </c>
      <c r="R1718" s="1222">
        <v>0</v>
      </c>
      <c r="S1718" s="1224"/>
    </row>
    <row r="1719" spans="1:19" s="1187" customFormat="1" ht="15.75" hidden="1">
      <c r="A1719" s="1225" t="s">
        <v>552</v>
      </c>
      <c r="B1719" s="1209" t="s">
        <v>42</v>
      </c>
      <c r="C1719" s="1210" t="e">
        <v>#DIV/0!</v>
      </c>
      <c r="D1719" s="1210" t="e">
        <v>#DIV/0!</v>
      </c>
      <c r="E1719" s="1211">
        <v>0</v>
      </c>
      <c r="F1719" s="1210">
        <v>0</v>
      </c>
      <c r="G1719" s="1210">
        <v>0</v>
      </c>
      <c r="H1719" s="1212">
        <v>0</v>
      </c>
      <c r="I1719" s="1210">
        <v>0</v>
      </c>
      <c r="J1719" s="1210" t="s">
        <v>42</v>
      </c>
      <c r="K1719" s="1210"/>
      <c r="L1719" s="1210">
        <v>0</v>
      </c>
      <c r="M1719" s="1210">
        <v>0</v>
      </c>
      <c r="N1719" s="1210" t="s">
        <v>42</v>
      </c>
      <c r="O1719" s="1210"/>
      <c r="P1719" s="1210">
        <v>0</v>
      </c>
      <c r="Q1719" s="1210">
        <v>0</v>
      </c>
      <c r="R1719" s="1210" t="s">
        <v>42</v>
      </c>
      <c r="S1719" s="1213"/>
    </row>
    <row r="1720" spans="1:19" s="1187" customFormat="1" ht="15.75" hidden="1">
      <c r="A1720" s="1225" t="s">
        <v>553</v>
      </c>
      <c r="B1720" s="1209" t="s">
        <v>42</v>
      </c>
      <c r="C1720" s="1210" t="e">
        <v>#DIV/0!</v>
      </c>
      <c r="D1720" s="1210" t="e">
        <v>#DIV/0!</v>
      </c>
      <c r="E1720" s="1211">
        <v>0</v>
      </c>
      <c r="F1720" s="1210">
        <v>0</v>
      </c>
      <c r="G1720" s="1210">
        <v>0</v>
      </c>
      <c r="H1720" s="1212">
        <v>0</v>
      </c>
      <c r="I1720" s="1210">
        <v>0</v>
      </c>
      <c r="J1720" s="1210" t="s">
        <v>42</v>
      </c>
      <c r="K1720" s="1210"/>
      <c r="L1720" s="1210">
        <v>0</v>
      </c>
      <c r="M1720" s="1210">
        <v>0</v>
      </c>
      <c r="N1720" s="1210" t="s">
        <v>42</v>
      </c>
      <c r="O1720" s="1210"/>
      <c r="P1720" s="1210">
        <v>0</v>
      </c>
      <c r="Q1720" s="1210">
        <v>0</v>
      </c>
      <c r="R1720" s="1210" t="s">
        <v>42</v>
      </c>
      <c r="S1720" s="1213"/>
    </row>
    <row r="1721" spans="1:19" s="1187" customFormat="1" ht="15.75" hidden="1">
      <c r="A1721" s="1225" t="s">
        <v>554</v>
      </c>
      <c r="B1721" s="1209" t="s">
        <v>42</v>
      </c>
      <c r="C1721" s="1210" t="s">
        <v>42</v>
      </c>
      <c r="D1721" s="1210" t="s">
        <v>42</v>
      </c>
      <c r="E1721" s="1215" t="s">
        <v>42</v>
      </c>
      <c r="F1721" s="1216" t="s">
        <v>42</v>
      </c>
      <c r="G1721" s="1216" t="s">
        <v>42</v>
      </c>
      <c r="H1721" s="1212" t="s">
        <v>42</v>
      </c>
      <c r="I1721" s="1210" t="s">
        <v>42</v>
      </c>
      <c r="J1721" s="1210">
        <v>0</v>
      </c>
      <c r="K1721" s="1210"/>
      <c r="L1721" s="1210" t="s">
        <v>42</v>
      </c>
      <c r="M1721" s="1210" t="s">
        <v>42</v>
      </c>
      <c r="N1721" s="1210">
        <v>0</v>
      </c>
      <c r="O1721" s="1210"/>
      <c r="P1721" s="1210" t="s">
        <v>42</v>
      </c>
      <c r="Q1721" s="1210" t="s">
        <v>42</v>
      </c>
      <c r="R1721" s="1210">
        <v>0</v>
      </c>
      <c r="S1721" s="1213"/>
    </row>
    <row r="1722" spans="1:19" s="1187" customFormat="1" ht="18.75" hidden="1">
      <c r="A1722" s="1226" t="s">
        <v>621</v>
      </c>
      <c r="B1722" s="1209"/>
      <c r="C1722" s="1227" t="e">
        <v>#DIV/0!</v>
      </c>
      <c r="D1722" s="1227" t="e">
        <v>#DIV/0!</v>
      </c>
      <c r="E1722" s="1215">
        <v>0</v>
      </c>
      <c r="F1722" s="1216">
        <v>0</v>
      </c>
      <c r="G1722" s="1216">
        <v>0</v>
      </c>
      <c r="H1722" s="1228">
        <v>0</v>
      </c>
      <c r="I1722" s="1229">
        <v>0</v>
      </c>
      <c r="J1722" s="1229">
        <v>0</v>
      </c>
      <c r="K1722" s="1229"/>
      <c r="L1722" s="1210">
        <v>0</v>
      </c>
      <c r="M1722" s="1210">
        <v>0</v>
      </c>
      <c r="N1722" s="1210">
        <v>0</v>
      </c>
      <c r="O1722" s="1210"/>
      <c r="P1722" s="1210">
        <v>0</v>
      </c>
      <c r="Q1722" s="1210">
        <v>0</v>
      </c>
      <c r="R1722" s="1210">
        <v>0</v>
      </c>
      <c r="S1722" s="1213"/>
    </row>
    <row r="1723" spans="1:19" s="1187" customFormat="1" ht="15.75" hidden="1">
      <c r="A1723" s="1225" t="s">
        <v>552</v>
      </c>
      <c r="B1723" s="1209" t="s">
        <v>42</v>
      </c>
      <c r="C1723" s="1210" t="e">
        <v>#DIV/0!</v>
      </c>
      <c r="D1723" s="1210" t="e">
        <v>#DIV/0!</v>
      </c>
      <c r="E1723" s="1230"/>
      <c r="F1723" s="1231"/>
      <c r="G1723" s="1231"/>
      <c r="H1723" s="1232"/>
      <c r="I1723" s="1227"/>
      <c r="J1723" s="1229" t="s">
        <v>42</v>
      </c>
      <c r="K1723" s="1229"/>
      <c r="L1723" s="1227"/>
      <c r="M1723" s="1227"/>
      <c r="N1723" s="1210" t="s">
        <v>42</v>
      </c>
      <c r="O1723" s="1210"/>
      <c r="P1723" s="1210">
        <v>0</v>
      </c>
      <c r="Q1723" s="1210">
        <v>0</v>
      </c>
      <c r="R1723" s="1210" t="s">
        <v>42</v>
      </c>
      <c r="S1723" s="1213"/>
    </row>
    <row r="1724" spans="1:19" s="1187" customFormat="1" ht="15.75" hidden="1">
      <c r="A1724" s="1225" t="s">
        <v>553</v>
      </c>
      <c r="B1724" s="1209" t="s">
        <v>42</v>
      </c>
      <c r="C1724" s="1210" t="e">
        <v>#DIV/0!</v>
      </c>
      <c r="D1724" s="1210" t="e">
        <v>#DIV/0!</v>
      </c>
      <c r="E1724" s="1230"/>
      <c r="F1724" s="1231"/>
      <c r="G1724" s="1231"/>
      <c r="H1724" s="1232"/>
      <c r="I1724" s="1227"/>
      <c r="J1724" s="1229" t="s">
        <v>42</v>
      </c>
      <c r="K1724" s="1229"/>
      <c r="L1724" s="1227"/>
      <c r="M1724" s="1227"/>
      <c r="N1724" s="1210" t="s">
        <v>42</v>
      </c>
      <c r="O1724" s="1210"/>
      <c r="P1724" s="1210">
        <v>0</v>
      </c>
      <c r="Q1724" s="1210">
        <v>0</v>
      </c>
      <c r="R1724" s="1210" t="s">
        <v>42</v>
      </c>
      <c r="S1724" s="1213"/>
    </row>
    <row r="1725" spans="1:19" s="1187" customFormat="1" ht="15.75" hidden="1">
      <c r="A1725" s="1225" t="s">
        <v>554</v>
      </c>
      <c r="B1725" s="1209" t="s">
        <v>42</v>
      </c>
      <c r="C1725" s="1210" t="s">
        <v>42</v>
      </c>
      <c r="D1725" s="1210" t="s">
        <v>42</v>
      </c>
      <c r="E1725" s="1215" t="s">
        <v>42</v>
      </c>
      <c r="F1725" s="1216" t="s">
        <v>42</v>
      </c>
      <c r="G1725" s="1216" t="s">
        <v>42</v>
      </c>
      <c r="H1725" s="1212" t="s">
        <v>42</v>
      </c>
      <c r="I1725" s="1210" t="s">
        <v>42</v>
      </c>
      <c r="J1725" s="1227"/>
      <c r="K1725" s="1229"/>
      <c r="L1725" s="1210" t="s">
        <v>42</v>
      </c>
      <c r="M1725" s="1210" t="s">
        <v>42</v>
      </c>
      <c r="N1725" s="1227"/>
      <c r="O1725" s="1210"/>
      <c r="P1725" s="1210" t="s">
        <v>42</v>
      </c>
      <c r="Q1725" s="1210" t="s">
        <v>42</v>
      </c>
      <c r="R1725" s="1210">
        <v>0</v>
      </c>
      <c r="S1725" s="1213"/>
    </row>
    <row r="1726" spans="1:19" s="1187" customFormat="1" ht="18.75" hidden="1">
      <c r="A1726" s="1226" t="s">
        <v>621</v>
      </c>
      <c r="B1726" s="1209"/>
      <c r="C1726" s="1227" t="e">
        <v>#DIV/0!</v>
      </c>
      <c r="D1726" s="1227" t="e">
        <v>#DIV/0!</v>
      </c>
      <c r="E1726" s="1215">
        <v>0</v>
      </c>
      <c r="F1726" s="1216">
        <v>0</v>
      </c>
      <c r="G1726" s="1216">
        <v>0</v>
      </c>
      <c r="H1726" s="1212">
        <v>0</v>
      </c>
      <c r="I1726" s="1210">
        <v>0</v>
      </c>
      <c r="J1726" s="1210">
        <v>0</v>
      </c>
      <c r="K1726" s="1210"/>
      <c r="L1726" s="1210">
        <v>0</v>
      </c>
      <c r="M1726" s="1210">
        <v>0</v>
      </c>
      <c r="N1726" s="1210">
        <v>0</v>
      </c>
      <c r="O1726" s="1210"/>
      <c r="P1726" s="1210">
        <v>0</v>
      </c>
      <c r="Q1726" s="1210">
        <v>0</v>
      </c>
      <c r="R1726" s="1210">
        <v>0</v>
      </c>
      <c r="S1726" s="1213"/>
    </row>
    <row r="1727" spans="1:19" s="1187" customFormat="1" ht="15.75" hidden="1">
      <c r="A1727" s="1225" t="s">
        <v>552</v>
      </c>
      <c r="B1727" s="1209" t="s">
        <v>42</v>
      </c>
      <c r="C1727" s="1210" t="e">
        <v>#DIV/0!</v>
      </c>
      <c r="D1727" s="1210" t="e">
        <v>#DIV/0!</v>
      </c>
      <c r="E1727" s="1230"/>
      <c r="F1727" s="1231"/>
      <c r="G1727" s="1231"/>
      <c r="H1727" s="1232"/>
      <c r="I1727" s="1227"/>
      <c r="J1727" s="1210" t="s">
        <v>42</v>
      </c>
      <c r="K1727" s="1210"/>
      <c r="L1727" s="1227"/>
      <c r="M1727" s="1227"/>
      <c r="N1727" s="1210" t="s">
        <v>42</v>
      </c>
      <c r="O1727" s="1210"/>
      <c r="P1727" s="1210">
        <v>0</v>
      </c>
      <c r="Q1727" s="1210">
        <v>0</v>
      </c>
      <c r="R1727" s="1210" t="s">
        <v>42</v>
      </c>
      <c r="S1727" s="1213"/>
    </row>
    <row r="1728" spans="1:19" s="1187" customFormat="1" ht="15.75" hidden="1">
      <c r="A1728" s="1225" t="s">
        <v>553</v>
      </c>
      <c r="B1728" s="1209" t="s">
        <v>42</v>
      </c>
      <c r="C1728" s="1210" t="e">
        <v>#DIV/0!</v>
      </c>
      <c r="D1728" s="1210" t="e">
        <v>#DIV/0!</v>
      </c>
      <c r="E1728" s="1230"/>
      <c r="F1728" s="1231"/>
      <c r="G1728" s="1231"/>
      <c r="H1728" s="1232"/>
      <c r="I1728" s="1227"/>
      <c r="J1728" s="1210" t="s">
        <v>42</v>
      </c>
      <c r="K1728" s="1210"/>
      <c r="L1728" s="1227"/>
      <c r="M1728" s="1227"/>
      <c r="N1728" s="1210" t="s">
        <v>42</v>
      </c>
      <c r="O1728" s="1210"/>
      <c r="P1728" s="1210">
        <v>0</v>
      </c>
      <c r="Q1728" s="1210">
        <v>0</v>
      </c>
      <c r="R1728" s="1210" t="s">
        <v>42</v>
      </c>
      <c r="S1728" s="1213"/>
    </row>
    <row r="1729" spans="1:19" s="1187" customFormat="1" ht="15.75" hidden="1">
      <c r="A1729" s="1225" t="s">
        <v>554</v>
      </c>
      <c r="B1729" s="1209" t="s">
        <v>42</v>
      </c>
      <c r="C1729" s="1210" t="s">
        <v>42</v>
      </c>
      <c r="D1729" s="1210" t="s">
        <v>42</v>
      </c>
      <c r="E1729" s="1215" t="s">
        <v>42</v>
      </c>
      <c r="F1729" s="1216" t="s">
        <v>42</v>
      </c>
      <c r="G1729" s="1216" t="s">
        <v>42</v>
      </c>
      <c r="H1729" s="1212" t="s">
        <v>42</v>
      </c>
      <c r="I1729" s="1210" t="s">
        <v>42</v>
      </c>
      <c r="J1729" s="1227"/>
      <c r="K1729" s="1210"/>
      <c r="L1729" s="1210" t="s">
        <v>42</v>
      </c>
      <c r="M1729" s="1210" t="s">
        <v>42</v>
      </c>
      <c r="N1729" s="1227"/>
      <c r="O1729" s="1210"/>
      <c r="P1729" s="1210" t="s">
        <v>42</v>
      </c>
      <c r="Q1729" s="1210" t="s">
        <v>42</v>
      </c>
      <c r="R1729" s="1210">
        <v>0</v>
      </c>
      <c r="S1729" s="1213"/>
    </row>
    <row r="1730" spans="1:19" s="1187" customFormat="1" ht="18.75" hidden="1">
      <c r="A1730" s="1226" t="s">
        <v>621</v>
      </c>
      <c r="B1730" s="1209"/>
      <c r="C1730" s="1227" t="e">
        <v>#DIV/0!</v>
      </c>
      <c r="D1730" s="1227" t="e">
        <v>#DIV/0!</v>
      </c>
      <c r="E1730" s="1215">
        <v>0</v>
      </c>
      <c r="F1730" s="1216">
        <v>0</v>
      </c>
      <c r="G1730" s="1216">
        <v>0</v>
      </c>
      <c r="H1730" s="1212">
        <v>0</v>
      </c>
      <c r="I1730" s="1210">
        <v>0</v>
      </c>
      <c r="J1730" s="1210">
        <v>0</v>
      </c>
      <c r="K1730" s="1210"/>
      <c r="L1730" s="1210">
        <v>0</v>
      </c>
      <c r="M1730" s="1210">
        <v>0</v>
      </c>
      <c r="N1730" s="1210">
        <v>0</v>
      </c>
      <c r="O1730" s="1210"/>
      <c r="P1730" s="1210">
        <v>0</v>
      </c>
      <c r="Q1730" s="1210">
        <v>0</v>
      </c>
      <c r="R1730" s="1210">
        <v>0</v>
      </c>
      <c r="S1730" s="1213"/>
    </row>
    <row r="1731" spans="1:19" s="1187" customFormat="1" ht="15.75" hidden="1">
      <c r="A1731" s="1225" t="s">
        <v>552</v>
      </c>
      <c r="B1731" s="1209" t="s">
        <v>42</v>
      </c>
      <c r="C1731" s="1210" t="e">
        <v>#DIV/0!</v>
      </c>
      <c r="D1731" s="1210" t="e">
        <v>#DIV/0!</v>
      </c>
      <c r="E1731" s="1230"/>
      <c r="F1731" s="1231"/>
      <c r="G1731" s="1231"/>
      <c r="H1731" s="1232"/>
      <c r="I1731" s="1227"/>
      <c r="J1731" s="1210" t="s">
        <v>42</v>
      </c>
      <c r="K1731" s="1210"/>
      <c r="L1731" s="1227"/>
      <c r="M1731" s="1227"/>
      <c r="N1731" s="1210" t="s">
        <v>42</v>
      </c>
      <c r="O1731" s="1210"/>
      <c r="P1731" s="1210">
        <v>0</v>
      </c>
      <c r="Q1731" s="1210">
        <v>0</v>
      </c>
      <c r="R1731" s="1210" t="s">
        <v>42</v>
      </c>
      <c r="S1731" s="1213"/>
    </row>
    <row r="1732" spans="1:19" s="1187" customFormat="1" ht="15.75" hidden="1">
      <c r="A1732" s="1225" t="s">
        <v>553</v>
      </c>
      <c r="B1732" s="1209" t="s">
        <v>42</v>
      </c>
      <c r="C1732" s="1210" t="e">
        <v>#DIV/0!</v>
      </c>
      <c r="D1732" s="1210" t="e">
        <v>#DIV/0!</v>
      </c>
      <c r="E1732" s="1230"/>
      <c r="F1732" s="1231"/>
      <c r="G1732" s="1231"/>
      <c r="H1732" s="1232"/>
      <c r="I1732" s="1227"/>
      <c r="J1732" s="1210" t="s">
        <v>42</v>
      </c>
      <c r="K1732" s="1210"/>
      <c r="L1732" s="1227"/>
      <c r="M1732" s="1227"/>
      <c r="N1732" s="1210" t="s">
        <v>42</v>
      </c>
      <c r="O1732" s="1210"/>
      <c r="P1732" s="1210">
        <v>0</v>
      </c>
      <c r="Q1732" s="1210">
        <v>0</v>
      </c>
      <c r="R1732" s="1210" t="s">
        <v>42</v>
      </c>
      <c r="S1732" s="1213"/>
    </row>
    <row r="1733" spans="1:19" s="1187" customFormat="1" ht="15.75" hidden="1">
      <c r="A1733" s="1225" t="s">
        <v>554</v>
      </c>
      <c r="B1733" s="1209" t="s">
        <v>42</v>
      </c>
      <c r="C1733" s="1210" t="s">
        <v>42</v>
      </c>
      <c r="D1733" s="1210" t="s">
        <v>42</v>
      </c>
      <c r="E1733" s="1215" t="s">
        <v>42</v>
      </c>
      <c r="F1733" s="1216" t="s">
        <v>42</v>
      </c>
      <c r="G1733" s="1216" t="s">
        <v>42</v>
      </c>
      <c r="H1733" s="1212" t="s">
        <v>42</v>
      </c>
      <c r="I1733" s="1210" t="s">
        <v>42</v>
      </c>
      <c r="J1733" s="1227"/>
      <c r="K1733" s="1210"/>
      <c r="L1733" s="1210" t="s">
        <v>42</v>
      </c>
      <c r="M1733" s="1210" t="s">
        <v>42</v>
      </c>
      <c r="N1733" s="1227"/>
      <c r="O1733" s="1210"/>
      <c r="P1733" s="1210" t="s">
        <v>42</v>
      </c>
      <c r="Q1733" s="1210" t="s">
        <v>42</v>
      </c>
      <c r="R1733" s="1210">
        <v>0</v>
      </c>
      <c r="S1733" s="1213"/>
    </row>
    <row r="1734" spans="1:19" s="1187" customFormat="1" ht="18.75" hidden="1">
      <c r="A1734" s="1226" t="s">
        <v>621</v>
      </c>
      <c r="B1734" s="1209"/>
      <c r="C1734" s="1227" t="e">
        <v>#DIV/0!</v>
      </c>
      <c r="D1734" s="1227" t="e">
        <v>#DIV/0!</v>
      </c>
      <c r="E1734" s="1215">
        <v>0</v>
      </c>
      <c r="F1734" s="1216">
        <v>0</v>
      </c>
      <c r="G1734" s="1216">
        <v>0</v>
      </c>
      <c r="H1734" s="1212">
        <v>0</v>
      </c>
      <c r="I1734" s="1210">
        <v>0</v>
      </c>
      <c r="J1734" s="1210">
        <v>0</v>
      </c>
      <c r="K1734" s="1210"/>
      <c r="L1734" s="1210">
        <v>0</v>
      </c>
      <c r="M1734" s="1210">
        <v>0</v>
      </c>
      <c r="N1734" s="1210">
        <v>0</v>
      </c>
      <c r="O1734" s="1210"/>
      <c r="P1734" s="1210">
        <v>0</v>
      </c>
      <c r="Q1734" s="1210">
        <v>0</v>
      </c>
      <c r="R1734" s="1210">
        <v>0</v>
      </c>
      <c r="S1734" s="1213"/>
    </row>
    <row r="1735" spans="1:19" s="1187" customFormat="1" ht="15.75" hidden="1">
      <c r="A1735" s="1225" t="s">
        <v>552</v>
      </c>
      <c r="B1735" s="1209" t="s">
        <v>42</v>
      </c>
      <c r="C1735" s="1210" t="e">
        <v>#DIV/0!</v>
      </c>
      <c r="D1735" s="1210" t="e">
        <v>#DIV/0!</v>
      </c>
      <c r="E1735" s="1230"/>
      <c r="F1735" s="1231"/>
      <c r="G1735" s="1231"/>
      <c r="H1735" s="1232"/>
      <c r="I1735" s="1227"/>
      <c r="J1735" s="1210" t="s">
        <v>42</v>
      </c>
      <c r="K1735" s="1210"/>
      <c r="L1735" s="1227"/>
      <c r="M1735" s="1227"/>
      <c r="N1735" s="1210" t="s">
        <v>42</v>
      </c>
      <c r="O1735" s="1210"/>
      <c r="P1735" s="1210">
        <v>0</v>
      </c>
      <c r="Q1735" s="1210">
        <v>0</v>
      </c>
      <c r="R1735" s="1210" t="s">
        <v>42</v>
      </c>
      <c r="S1735" s="1213"/>
    </row>
    <row r="1736" spans="1:19" s="1187" customFormat="1" ht="15.75" hidden="1">
      <c r="A1736" s="1225" t="s">
        <v>553</v>
      </c>
      <c r="B1736" s="1209" t="s">
        <v>42</v>
      </c>
      <c r="C1736" s="1210" t="e">
        <v>#DIV/0!</v>
      </c>
      <c r="D1736" s="1210" t="e">
        <v>#DIV/0!</v>
      </c>
      <c r="E1736" s="1230"/>
      <c r="F1736" s="1231"/>
      <c r="G1736" s="1231"/>
      <c r="H1736" s="1232"/>
      <c r="I1736" s="1227"/>
      <c r="J1736" s="1210" t="s">
        <v>42</v>
      </c>
      <c r="K1736" s="1210"/>
      <c r="L1736" s="1227"/>
      <c r="M1736" s="1227"/>
      <c r="N1736" s="1210" t="s">
        <v>42</v>
      </c>
      <c r="O1736" s="1210"/>
      <c r="P1736" s="1210">
        <v>0</v>
      </c>
      <c r="Q1736" s="1210">
        <v>0</v>
      </c>
      <c r="R1736" s="1210" t="s">
        <v>42</v>
      </c>
      <c r="S1736" s="1213"/>
    </row>
    <row r="1737" spans="1:19" s="1187" customFormat="1" ht="15.75" hidden="1">
      <c r="A1737" s="1225" t="s">
        <v>554</v>
      </c>
      <c r="B1737" s="1209" t="s">
        <v>42</v>
      </c>
      <c r="C1737" s="1210" t="s">
        <v>42</v>
      </c>
      <c r="D1737" s="1210" t="s">
        <v>42</v>
      </c>
      <c r="E1737" s="1215" t="s">
        <v>42</v>
      </c>
      <c r="F1737" s="1216" t="s">
        <v>42</v>
      </c>
      <c r="G1737" s="1216" t="s">
        <v>42</v>
      </c>
      <c r="H1737" s="1212" t="s">
        <v>42</v>
      </c>
      <c r="I1737" s="1210" t="s">
        <v>42</v>
      </c>
      <c r="J1737" s="1227"/>
      <c r="K1737" s="1210"/>
      <c r="L1737" s="1210" t="s">
        <v>42</v>
      </c>
      <c r="M1737" s="1210" t="s">
        <v>42</v>
      </c>
      <c r="N1737" s="1227"/>
      <c r="O1737" s="1210"/>
      <c r="P1737" s="1210" t="s">
        <v>42</v>
      </c>
      <c r="Q1737" s="1210" t="s">
        <v>42</v>
      </c>
      <c r="R1737" s="1210">
        <v>0</v>
      </c>
      <c r="S1737" s="1213"/>
    </row>
    <row r="1738" spans="1:19" s="1187" customFormat="1" ht="18.75" hidden="1">
      <c r="A1738" s="1226" t="s">
        <v>621</v>
      </c>
      <c r="B1738" s="1209"/>
      <c r="C1738" s="1227" t="e">
        <v>#DIV/0!</v>
      </c>
      <c r="D1738" s="1227" t="e">
        <v>#DIV/0!</v>
      </c>
      <c r="E1738" s="1215">
        <v>0</v>
      </c>
      <c r="F1738" s="1216">
        <v>0</v>
      </c>
      <c r="G1738" s="1216">
        <v>0</v>
      </c>
      <c r="H1738" s="1212">
        <v>0</v>
      </c>
      <c r="I1738" s="1210">
        <v>0</v>
      </c>
      <c r="J1738" s="1210">
        <v>0</v>
      </c>
      <c r="K1738" s="1210"/>
      <c r="L1738" s="1210">
        <v>0</v>
      </c>
      <c r="M1738" s="1210">
        <v>0</v>
      </c>
      <c r="N1738" s="1210">
        <v>0</v>
      </c>
      <c r="O1738" s="1210"/>
      <c r="P1738" s="1210">
        <v>0</v>
      </c>
      <c r="Q1738" s="1210">
        <v>0</v>
      </c>
      <c r="R1738" s="1210">
        <v>0</v>
      </c>
      <c r="S1738" s="1213"/>
    </row>
    <row r="1739" spans="1:19" s="1187" customFormat="1" ht="15.75" hidden="1">
      <c r="A1739" s="1225" t="s">
        <v>552</v>
      </c>
      <c r="B1739" s="1209" t="s">
        <v>42</v>
      </c>
      <c r="C1739" s="1210" t="e">
        <v>#DIV/0!</v>
      </c>
      <c r="D1739" s="1210" t="e">
        <v>#DIV/0!</v>
      </c>
      <c r="E1739" s="1230"/>
      <c r="F1739" s="1231"/>
      <c r="G1739" s="1231"/>
      <c r="H1739" s="1232"/>
      <c r="I1739" s="1227"/>
      <c r="J1739" s="1210" t="s">
        <v>42</v>
      </c>
      <c r="K1739" s="1210"/>
      <c r="L1739" s="1227"/>
      <c r="M1739" s="1227"/>
      <c r="N1739" s="1210" t="s">
        <v>42</v>
      </c>
      <c r="O1739" s="1210"/>
      <c r="P1739" s="1210">
        <v>0</v>
      </c>
      <c r="Q1739" s="1210">
        <v>0</v>
      </c>
      <c r="R1739" s="1210" t="s">
        <v>42</v>
      </c>
      <c r="S1739" s="1213"/>
    </row>
    <row r="1740" spans="1:19" s="1187" customFormat="1" ht="15.75" hidden="1">
      <c r="A1740" s="1225" t="s">
        <v>553</v>
      </c>
      <c r="B1740" s="1209" t="s">
        <v>42</v>
      </c>
      <c r="C1740" s="1210" t="e">
        <v>#DIV/0!</v>
      </c>
      <c r="D1740" s="1210" t="e">
        <v>#DIV/0!</v>
      </c>
      <c r="E1740" s="1230"/>
      <c r="F1740" s="1231"/>
      <c r="G1740" s="1231"/>
      <c r="H1740" s="1232"/>
      <c r="I1740" s="1227"/>
      <c r="J1740" s="1210" t="s">
        <v>42</v>
      </c>
      <c r="K1740" s="1210"/>
      <c r="L1740" s="1227"/>
      <c r="M1740" s="1227"/>
      <c r="N1740" s="1210" t="s">
        <v>42</v>
      </c>
      <c r="O1740" s="1210"/>
      <c r="P1740" s="1210">
        <v>0</v>
      </c>
      <c r="Q1740" s="1210">
        <v>0</v>
      </c>
      <c r="R1740" s="1210" t="s">
        <v>42</v>
      </c>
      <c r="S1740" s="1213"/>
    </row>
    <row r="1741" spans="1:19" s="1187" customFormat="1" ht="15.75" hidden="1">
      <c r="A1741" s="1225" t="s">
        <v>554</v>
      </c>
      <c r="B1741" s="1209" t="s">
        <v>42</v>
      </c>
      <c r="C1741" s="1210" t="s">
        <v>42</v>
      </c>
      <c r="D1741" s="1210" t="s">
        <v>42</v>
      </c>
      <c r="E1741" s="1215" t="s">
        <v>42</v>
      </c>
      <c r="F1741" s="1216" t="s">
        <v>42</v>
      </c>
      <c r="G1741" s="1216" t="s">
        <v>42</v>
      </c>
      <c r="H1741" s="1212" t="s">
        <v>42</v>
      </c>
      <c r="I1741" s="1210" t="s">
        <v>42</v>
      </c>
      <c r="J1741" s="1227"/>
      <c r="K1741" s="1210"/>
      <c r="L1741" s="1210" t="s">
        <v>42</v>
      </c>
      <c r="M1741" s="1210" t="s">
        <v>42</v>
      </c>
      <c r="N1741" s="1227"/>
      <c r="O1741" s="1210"/>
      <c r="P1741" s="1210" t="s">
        <v>42</v>
      </c>
      <c r="Q1741" s="1210" t="s">
        <v>42</v>
      </c>
      <c r="R1741" s="1210">
        <v>0</v>
      </c>
      <c r="S1741" s="1213"/>
    </row>
    <row r="1742" spans="1:19" s="1187" customFormat="1" ht="18.75" hidden="1">
      <c r="A1742" s="1226" t="s">
        <v>621</v>
      </c>
      <c r="B1742" s="1209"/>
      <c r="C1742" s="1227" t="e">
        <v>#DIV/0!</v>
      </c>
      <c r="D1742" s="1227" t="e">
        <v>#DIV/0!</v>
      </c>
      <c r="E1742" s="1215">
        <v>0</v>
      </c>
      <c r="F1742" s="1216">
        <v>0</v>
      </c>
      <c r="G1742" s="1216">
        <v>0</v>
      </c>
      <c r="H1742" s="1212">
        <v>0</v>
      </c>
      <c r="I1742" s="1210">
        <v>0</v>
      </c>
      <c r="J1742" s="1210">
        <v>0</v>
      </c>
      <c r="K1742" s="1210"/>
      <c r="L1742" s="1210">
        <v>0</v>
      </c>
      <c r="M1742" s="1210">
        <v>0</v>
      </c>
      <c r="N1742" s="1210">
        <v>0</v>
      </c>
      <c r="O1742" s="1210"/>
      <c r="P1742" s="1210">
        <v>0</v>
      </c>
      <c r="Q1742" s="1210">
        <v>0</v>
      </c>
      <c r="R1742" s="1210">
        <v>0</v>
      </c>
      <c r="S1742" s="1213"/>
    </row>
    <row r="1743" spans="1:19" s="1187" customFormat="1" ht="15.75" hidden="1">
      <c r="A1743" s="1225" t="s">
        <v>552</v>
      </c>
      <c r="B1743" s="1209" t="s">
        <v>42</v>
      </c>
      <c r="C1743" s="1210" t="e">
        <v>#DIV/0!</v>
      </c>
      <c r="D1743" s="1210" t="e">
        <v>#DIV/0!</v>
      </c>
      <c r="E1743" s="1230"/>
      <c r="F1743" s="1231"/>
      <c r="G1743" s="1231"/>
      <c r="H1743" s="1232"/>
      <c r="I1743" s="1227"/>
      <c r="J1743" s="1210" t="s">
        <v>42</v>
      </c>
      <c r="K1743" s="1210"/>
      <c r="L1743" s="1227"/>
      <c r="M1743" s="1227"/>
      <c r="N1743" s="1210" t="s">
        <v>42</v>
      </c>
      <c r="O1743" s="1210"/>
      <c r="P1743" s="1210">
        <v>0</v>
      </c>
      <c r="Q1743" s="1210">
        <v>0</v>
      </c>
      <c r="R1743" s="1210" t="s">
        <v>42</v>
      </c>
      <c r="S1743" s="1213"/>
    </row>
    <row r="1744" spans="1:19" s="1187" customFormat="1" ht="15.75" hidden="1">
      <c r="A1744" s="1225" t="s">
        <v>553</v>
      </c>
      <c r="B1744" s="1209" t="s">
        <v>42</v>
      </c>
      <c r="C1744" s="1210" t="e">
        <v>#DIV/0!</v>
      </c>
      <c r="D1744" s="1210" t="e">
        <v>#DIV/0!</v>
      </c>
      <c r="E1744" s="1230"/>
      <c r="F1744" s="1231"/>
      <c r="G1744" s="1231"/>
      <c r="H1744" s="1232"/>
      <c r="I1744" s="1227"/>
      <c r="J1744" s="1210" t="s">
        <v>42</v>
      </c>
      <c r="K1744" s="1210"/>
      <c r="L1744" s="1227"/>
      <c r="M1744" s="1227"/>
      <c r="N1744" s="1210" t="s">
        <v>42</v>
      </c>
      <c r="O1744" s="1210"/>
      <c r="P1744" s="1210">
        <v>0</v>
      </c>
      <c r="Q1744" s="1210">
        <v>0</v>
      </c>
      <c r="R1744" s="1210" t="s">
        <v>42</v>
      </c>
      <c r="S1744" s="1213"/>
    </row>
    <row r="1745" spans="1:19" s="1187" customFormat="1" ht="15.75" hidden="1">
      <c r="A1745" s="1225" t="s">
        <v>554</v>
      </c>
      <c r="B1745" s="1209" t="s">
        <v>42</v>
      </c>
      <c r="C1745" s="1210" t="s">
        <v>42</v>
      </c>
      <c r="D1745" s="1210" t="s">
        <v>42</v>
      </c>
      <c r="E1745" s="1215" t="s">
        <v>42</v>
      </c>
      <c r="F1745" s="1216" t="s">
        <v>42</v>
      </c>
      <c r="G1745" s="1216" t="s">
        <v>42</v>
      </c>
      <c r="H1745" s="1212" t="s">
        <v>42</v>
      </c>
      <c r="I1745" s="1210" t="s">
        <v>42</v>
      </c>
      <c r="J1745" s="1227"/>
      <c r="K1745" s="1210"/>
      <c r="L1745" s="1210" t="s">
        <v>42</v>
      </c>
      <c r="M1745" s="1210" t="s">
        <v>42</v>
      </c>
      <c r="N1745" s="1227"/>
      <c r="O1745" s="1210"/>
      <c r="P1745" s="1210" t="s">
        <v>42</v>
      </c>
      <c r="Q1745" s="1210" t="s">
        <v>42</v>
      </c>
      <c r="R1745" s="1210">
        <v>0</v>
      </c>
      <c r="S1745" s="1213"/>
    </row>
    <row r="1746" spans="1:19" s="1187" customFormat="1" ht="18.75" hidden="1">
      <c r="A1746" s="1226" t="s">
        <v>621</v>
      </c>
      <c r="B1746" s="1209"/>
      <c r="C1746" s="1227" t="e">
        <v>#DIV/0!</v>
      </c>
      <c r="D1746" s="1227" t="e">
        <v>#DIV/0!</v>
      </c>
      <c r="E1746" s="1215">
        <v>0</v>
      </c>
      <c r="F1746" s="1216">
        <v>0</v>
      </c>
      <c r="G1746" s="1216">
        <v>0</v>
      </c>
      <c r="H1746" s="1212">
        <v>0</v>
      </c>
      <c r="I1746" s="1210">
        <v>0</v>
      </c>
      <c r="J1746" s="1210">
        <v>0</v>
      </c>
      <c r="K1746" s="1210"/>
      <c r="L1746" s="1210">
        <v>0</v>
      </c>
      <c r="M1746" s="1210">
        <v>0</v>
      </c>
      <c r="N1746" s="1210">
        <v>0</v>
      </c>
      <c r="O1746" s="1210"/>
      <c r="P1746" s="1210">
        <v>0</v>
      </c>
      <c r="Q1746" s="1210">
        <v>0</v>
      </c>
      <c r="R1746" s="1210">
        <v>0</v>
      </c>
      <c r="S1746" s="1213"/>
    </row>
    <row r="1747" spans="1:19" s="1187" customFormat="1" ht="15.75" hidden="1">
      <c r="A1747" s="1225" t="s">
        <v>552</v>
      </c>
      <c r="B1747" s="1209" t="s">
        <v>42</v>
      </c>
      <c r="C1747" s="1210" t="e">
        <v>#DIV/0!</v>
      </c>
      <c r="D1747" s="1210" t="e">
        <v>#DIV/0!</v>
      </c>
      <c r="E1747" s="1230"/>
      <c r="F1747" s="1231"/>
      <c r="G1747" s="1231"/>
      <c r="H1747" s="1232"/>
      <c r="I1747" s="1227"/>
      <c r="J1747" s="1210" t="s">
        <v>42</v>
      </c>
      <c r="K1747" s="1210"/>
      <c r="L1747" s="1227"/>
      <c r="M1747" s="1227"/>
      <c r="N1747" s="1210" t="s">
        <v>42</v>
      </c>
      <c r="O1747" s="1210"/>
      <c r="P1747" s="1210">
        <v>0</v>
      </c>
      <c r="Q1747" s="1210">
        <v>0</v>
      </c>
      <c r="R1747" s="1210" t="s">
        <v>42</v>
      </c>
      <c r="S1747" s="1213"/>
    </row>
    <row r="1748" spans="1:19" s="1187" customFormat="1" ht="15.75" hidden="1">
      <c r="A1748" s="1225" t="s">
        <v>553</v>
      </c>
      <c r="B1748" s="1209" t="s">
        <v>42</v>
      </c>
      <c r="C1748" s="1210" t="e">
        <v>#DIV/0!</v>
      </c>
      <c r="D1748" s="1210" t="e">
        <v>#DIV/0!</v>
      </c>
      <c r="E1748" s="1230"/>
      <c r="F1748" s="1231"/>
      <c r="G1748" s="1231"/>
      <c r="H1748" s="1232"/>
      <c r="I1748" s="1227"/>
      <c r="J1748" s="1210" t="s">
        <v>42</v>
      </c>
      <c r="K1748" s="1210"/>
      <c r="L1748" s="1227"/>
      <c r="M1748" s="1227"/>
      <c r="N1748" s="1210" t="s">
        <v>42</v>
      </c>
      <c r="O1748" s="1210"/>
      <c r="P1748" s="1210">
        <v>0</v>
      </c>
      <c r="Q1748" s="1210">
        <v>0</v>
      </c>
      <c r="R1748" s="1210" t="s">
        <v>42</v>
      </c>
      <c r="S1748" s="1213"/>
    </row>
    <row r="1749" spans="1:19" s="1187" customFormat="1" ht="15.75" hidden="1" thickBot="1">
      <c r="A1749" s="1241" t="s">
        <v>554</v>
      </c>
      <c r="B1749" s="1242" t="s">
        <v>42</v>
      </c>
      <c r="C1749" s="1243" t="s">
        <v>42</v>
      </c>
      <c r="D1749" s="1243" t="s">
        <v>42</v>
      </c>
      <c r="E1749" s="1244" t="s">
        <v>42</v>
      </c>
      <c r="F1749" s="1245" t="s">
        <v>42</v>
      </c>
      <c r="G1749" s="1245" t="s">
        <v>42</v>
      </c>
      <c r="H1749" s="1246" t="s">
        <v>42</v>
      </c>
      <c r="I1749" s="1243" t="s">
        <v>42</v>
      </c>
      <c r="J1749" s="1247"/>
      <c r="K1749" s="1243"/>
      <c r="L1749" s="1243" t="s">
        <v>42</v>
      </c>
      <c r="M1749" s="1243" t="s">
        <v>42</v>
      </c>
      <c r="N1749" s="1247"/>
      <c r="O1749" s="1243"/>
      <c r="P1749" s="1243" t="s">
        <v>42</v>
      </c>
      <c r="Q1749" s="1243" t="s">
        <v>42</v>
      </c>
      <c r="R1749" s="1243">
        <v>0</v>
      </c>
      <c r="S1749" s="1248"/>
    </row>
    <row r="1750" spans="1:19" s="1187" customFormat="1" ht="16.5" hidden="1">
      <c r="A1750" s="1218" t="s">
        <v>581</v>
      </c>
      <c r="B1750" s="1219" t="s">
        <v>42</v>
      </c>
      <c r="C1750" s="1220" t="e">
        <v>#DIV/0!</v>
      </c>
      <c r="D1750" s="1220" t="e">
        <v>#DIV/0!</v>
      </c>
      <c r="E1750" s="1221">
        <v>0</v>
      </c>
      <c r="F1750" s="1222">
        <v>0</v>
      </c>
      <c r="G1750" s="1222">
        <v>0</v>
      </c>
      <c r="H1750" s="1223">
        <v>0</v>
      </c>
      <c r="I1750" s="1222">
        <v>0</v>
      </c>
      <c r="J1750" s="1222">
        <v>0</v>
      </c>
      <c r="K1750" s="1222"/>
      <c r="L1750" s="1222">
        <v>0</v>
      </c>
      <c r="M1750" s="1222">
        <v>0</v>
      </c>
      <c r="N1750" s="1222">
        <v>0</v>
      </c>
      <c r="O1750" s="1222"/>
      <c r="P1750" s="1222">
        <v>0</v>
      </c>
      <c r="Q1750" s="1222">
        <v>0</v>
      </c>
      <c r="R1750" s="1222">
        <v>0</v>
      </c>
      <c r="S1750" s="1224"/>
    </row>
    <row r="1751" spans="1:19" s="1187" customFormat="1" ht="15.75" hidden="1">
      <c r="A1751" s="1225" t="s">
        <v>552</v>
      </c>
      <c r="B1751" s="1209" t="s">
        <v>42</v>
      </c>
      <c r="C1751" s="1210" t="e">
        <v>#DIV/0!</v>
      </c>
      <c r="D1751" s="1210" t="e">
        <v>#DIV/0!</v>
      </c>
      <c r="E1751" s="1211">
        <v>0</v>
      </c>
      <c r="F1751" s="1210">
        <v>0</v>
      </c>
      <c r="G1751" s="1210">
        <v>0</v>
      </c>
      <c r="H1751" s="1212">
        <v>0</v>
      </c>
      <c r="I1751" s="1210">
        <v>0</v>
      </c>
      <c r="J1751" s="1210" t="s">
        <v>42</v>
      </c>
      <c r="K1751" s="1210"/>
      <c r="L1751" s="1210">
        <v>0</v>
      </c>
      <c r="M1751" s="1210">
        <v>0</v>
      </c>
      <c r="N1751" s="1210" t="s">
        <v>42</v>
      </c>
      <c r="O1751" s="1210"/>
      <c r="P1751" s="1210">
        <v>0</v>
      </c>
      <c r="Q1751" s="1210">
        <v>0</v>
      </c>
      <c r="R1751" s="1210" t="s">
        <v>42</v>
      </c>
      <c r="S1751" s="1213"/>
    </row>
    <row r="1752" spans="1:19" s="1187" customFormat="1" ht="15.75" hidden="1">
      <c r="A1752" s="1225" t="s">
        <v>553</v>
      </c>
      <c r="B1752" s="1209" t="s">
        <v>42</v>
      </c>
      <c r="C1752" s="1210" t="e">
        <v>#DIV/0!</v>
      </c>
      <c r="D1752" s="1210" t="e">
        <v>#DIV/0!</v>
      </c>
      <c r="E1752" s="1211">
        <v>0</v>
      </c>
      <c r="F1752" s="1210">
        <v>0</v>
      </c>
      <c r="G1752" s="1210">
        <v>0</v>
      </c>
      <c r="H1752" s="1212">
        <v>0</v>
      </c>
      <c r="I1752" s="1210">
        <v>0</v>
      </c>
      <c r="J1752" s="1210" t="s">
        <v>42</v>
      </c>
      <c r="K1752" s="1210"/>
      <c r="L1752" s="1210">
        <v>0</v>
      </c>
      <c r="M1752" s="1210">
        <v>0</v>
      </c>
      <c r="N1752" s="1210" t="s">
        <v>42</v>
      </c>
      <c r="O1752" s="1210"/>
      <c r="P1752" s="1210">
        <v>0</v>
      </c>
      <c r="Q1752" s="1210">
        <v>0</v>
      </c>
      <c r="R1752" s="1210" t="s">
        <v>42</v>
      </c>
      <c r="S1752" s="1213"/>
    </row>
    <row r="1753" spans="1:19" s="1187" customFormat="1" ht="15.75" hidden="1">
      <c r="A1753" s="1225" t="s">
        <v>554</v>
      </c>
      <c r="B1753" s="1209" t="s">
        <v>42</v>
      </c>
      <c r="C1753" s="1210" t="s">
        <v>42</v>
      </c>
      <c r="D1753" s="1210" t="s">
        <v>42</v>
      </c>
      <c r="E1753" s="1215" t="s">
        <v>42</v>
      </c>
      <c r="F1753" s="1216" t="s">
        <v>42</v>
      </c>
      <c r="G1753" s="1216" t="s">
        <v>42</v>
      </c>
      <c r="H1753" s="1212" t="s">
        <v>42</v>
      </c>
      <c r="I1753" s="1210" t="s">
        <v>42</v>
      </c>
      <c r="J1753" s="1210">
        <v>0</v>
      </c>
      <c r="K1753" s="1210"/>
      <c r="L1753" s="1210" t="s">
        <v>42</v>
      </c>
      <c r="M1753" s="1210" t="s">
        <v>42</v>
      </c>
      <c r="N1753" s="1210">
        <v>0</v>
      </c>
      <c r="O1753" s="1210"/>
      <c r="P1753" s="1210" t="s">
        <v>42</v>
      </c>
      <c r="Q1753" s="1210" t="s">
        <v>42</v>
      </c>
      <c r="R1753" s="1210">
        <v>0</v>
      </c>
      <c r="S1753" s="1213"/>
    </row>
    <row r="1754" spans="1:19" s="1187" customFormat="1" ht="18.75" hidden="1">
      <c r="A1754" s="1226" t="s">
        <v>621</v>
      </c>
      <c r="B1754" s="1209"/>
      <c r="C1754" s="1227" t="e">
        <v>#DIV/0!</v>
      </c>
      <c r="D1754" s="1227" t="e">
        <v>#DIV/0!</v>
      </c>
      <c r="E1754" s="1215">
        <v>0</v>
      </c>
      <c r="F1754" s="1216">
        <v>0</v>
      </c>
      <c r="G1754" s="1216">
        <v>0</v>
      </c>
      <c r="H1754" s="1228">
        <v>0</v>
      </c>
      <c r="I1754" s="1229">
        <v>0</v>
      </c>
      <c r="J1754" s="1229">
        <v>0</v>
      </c>
      <c r="K1754" s="1229"/>
      <c r="L1754" s="1210">
        <v>0</v>
      </c>
      <c r="M1754" s="1210">
        <v>0</v>
      </c>
      <c r="N1754" s="1210">
        <v>0</v>
      </c>
      <c r="O1754" s="1210"/>
      <c r="P1754" s="1210">
        <v>0</v>
      </c>
      <c r="Q1754" s="1210">
        <v>0</v>
      </c>
      <c r="R1754" s="1210">
        <v>0</v>
      </c>
      <c r="S1754" s="1213"/>
    </row>
    <row r="1755" spans="1:19" s="1187" customFormat="1" ht="15.75" hidden="1">
      <c r="A1755" s="1225" t="s">
        <v>552</v>
      </c>
      <c r="B1755" s="1209" t="s">
        <v>42</v>
      </c>
      <c r="C1755" s="1210" t="e">
        <v>#DIV/0!</v>
      </c>
      <c r="D1755" s="1210" t="e">
        <v>#DIV/0!</v>
      </c>
      <c r="E1755" s="1230"/>
      <c r="F1755" s="1231"/>
      <c r="G1755" s="1231"/>
      <c r="H1755" s="1232"/>
      <c r="I1755" s="1227"/>
      <c r="J1755" s="1229" t="s">
        <v>42</v>
      </c>
      <c r="K1755" s="1229"/>
      <c r="L1755" s="1227"/>
      <c r="M1755" s="1227"/>
      <c r="N1755" s="1210" t="s">
        <v>42</v>
      </c>
      <c r="O1755" s="1210"/>
      <c r="P1755" s="1210">
        <v>0</v>
      </c>
      <c r="Q1755" s="1210">
        <v>0</v>
      </c>
      <c r="R1755" s="1210" t="s">
        <v>42</v>
      </c>
      <c r="S1755" s="1213"/>
    </row>
    <row r="1756" spans="1:19" s="1187" customFormat="1" ht="15.75" hidden="1">
      <c r="A1756" s="1225" t="s">
        <v>553</v>
      </c>
      <c r="B1756" s="1209" t="s">
        <v>42</v>
      </c>
      <c r="C1756" s="1210" t="e">
        <v>#DIV/0!</v>
      </c>
      <c r="D1756" s="1210" t="e">
        <v>#DIV/0!</v>
      </c>
      <c r="E1756" s="1230"/>
      <c r="F1756" s="1231"/>
      <c r="G1756" s="1231"/>
      <c r="H1756" s="1232"/>
      <c r="I1756" s="1227"/>
      <c r="J1756" s="1229" t="s">
        <v>42</v>
      </c>
      <c r="K1756" s="1229"/>
      <c r="L1756" s="1227"/>
      <c r="M1756" s="1227"/>
      <c r="N1756" s="1210" t="s">
        <v>42</v>
      </c>
      <c r="O1756" s="1210"/>
      <c r="P1756" s="1210">
        <v>0</v>
      </c>
      <c r="Q1756" s="1210">
        <v>0</v>
      </c>
      <c r="R1756" s="1210" t="s">
        <v>42</v>
      </c>
      <c r="S1756" s="1213"/>
    </row>
    <row r="1757" spans="1:19" s="1187" customFormat="1" ht="15.75" hidden="1">
      <c r="A1757" s="1225" t="s">
        <v>554</v>
      </c>
      <c r="B1757" s="1209" t="s">
        <v>42</v>
      </c>
      <c r="C1757" s="1210" t="s">
        <v>42</v>
      </c>
      <c r="D1757" s="1210" t="s">
        <v>42</v>
      </c>
      <c r="E1757" s="1215" t="s">
        <v>42</v>
      </c>
      <c r="F1757" s="1216" t="s">
        <v>42</v>
      </c>
      <c r="G1757" s="1216" t="s">
        <v>42</v>
      </c>
      <c r="H1757" s="1212" t="s">
        <v>42</v>
      </c>
      <c r="I1757" s="1210" t="s">
        <v>42</v>
      </c>
      <c r="J1757" s="1227"/>
      <c r="K1757" s="1229"/>
      <c r="L1757" s="1210" t="s">
        <v>42</v>
      </c>
      <c r="M1757" s="1210" t="s">
        <v>42</v>
      </c>
      <c r="N1757" s="1227"/>
      <c r="O1757" s="1210"/>
      <c r="P1757" s="1210" t="s">
        <v>42</v>
      </c>
      <c r="Q1757" s="1210" t="s">
        <v>42</v>
      </c>
      <c r="R1757" s="1210">
        <v>0</v>
      </c>
      <c r="S1757" s="1213"/>
    </row>
    <row r="1758" spans="1:19" s="1187" customFormat="1" ht="18.75" hidden="1">
      <c r="A1758" s="1226" t="s">
        <v>621</v>
      </c>
      <c r="B1758" s="1209"/>
      <c r="C1758" s="1227" t="e">
        <v>#DIV/0!</v>
      </c>
      <c r="D1758" s="1227" t="e">
        <v>#DIV/0!</v>
      </c>
      <c r="E1758" s="1215">
        <v>0</v>
      </c>
      <c r="F1758" s="1216">
        <v>0</v>
      </c>
      <c r="G1758" s="1216">
        <v>0</v>
      </c>
      <c r="H1758" s="1212">
        <v>0</v>
      </c>
      <c r="I1758" s="1210">
        <v>0</v>
      </c>
      <c r="J1758" s="1210">
        <v>0</v>
      </c>
      <c r="K1758" s="1210"/>
      <c r="L1758" s="1210">
        <v>0</v>
      </c>
      <c r="M1758" s="1210">
        <v>0</v>
      </c>
      <c r="N1758" s="1210">
        <v>0</v>
      </c>
      <c r="O1758" s="1210"/>
      <c r="P1758" s="1210">
        <v>0</v>
      </c>
      <c r="Q1758" s="1210">
        <v>0</v>
      </c>
      <c r="R1758" s="1210">
        <v>0</v>
      </c>
      <c r="S1758" s="1213"/>
    </row>
    <row r="1759" spans="1:19" s="1187" customFormat="1" ht="15.75" hidden="1">
      <c r="A1759" s="1225" t="s">
        <v>552</v>
      </c>
      <c r="B1759" s="1209" t="s">
        <v>42</v>
      </c>
      <c r="C1759" s="1210" t="e">
        <v>#DIV/0!</v>
      </c>
      <c r="D1759" s="1210" t="e">
        <v>#DIV/0!</v>
      </c>
      <c r="E1759" s="1230"/>
      <c r="F1759" s="1231"/>
      <c r="G1759" s="1231"/>
      <c r="H1759" s="1232"/>
      <c r="I1759" s="1227"/>
      <c r="J1759" s="1210" t="s">
        <v>42</v>
      </c>
      <c r="K1759" s="1210"/>
      <c r="L1759" s="1227"/>
      <c r="M1759" s="1227"/>
      <c r="N1759" s="1210" t="s">
        <v>42</v>
      </c>
      <c r="O1759" s="1210"/>
      <c r="P1759" s="1210">
        <v>0</v>
      </c>
      <c r="Q1759" s="1210">
        <v>0</v>
      </c>
      <c r="R1759" s="1210" t="s">
        <v>42</v>
      </c>
      <c r="S1759" s="1213"/>
    </row>
    <row r="1760" spans="1:19" s="1187" customFormat="1" ht="15.75" hidden="1">
      <c r="A1760" s="1225" t="s">
        <v>553</v>
      </c>
      <c r="B1760" s="1209" t="s">
        <v>42</v>
      </c>
      <c r="C1760" s="1210" t="e">
        <v>#DIV/0!</v>
      </c>
      <c r="D1760" s="1210" t="e">
        <v>#DIV/0!</v>
      </c>
      <c r="E1760" s="1230"/>
      <c r="F1760" s="1231"/>
      <c r="G1760" s="1231"/>
      <c r="H1760" s="1232"/>
      <c r="I1760" s="1227"/>
      <c r="J1760" s="1210" t="s">
        <v>42</v>
      </c>
      <c r="K1760" s="1210"/>
      <c r="L1760" s="1227"/>
      <c r="M1760" s="1227"/>
      <c r="N1760" s="1210" t="s">
        <v>42</v>
      </c>
      <c r="O1760" s="1210"/>
      <c r="P1760" s="1210">
        <v>0</v>
      </c>
      <c r="Q1760" s="1210">
        <v>0</v>
      </c>
      <c r="R1760" s="1210" t="s">
        <v>42</v>
      </c>
      <c r="S1760" s="1213"/>
    </row>
    <row r="1761" spans="1:19" s="1187" customFormat="1" ht="15.75" hidden="1">
      <c r="A1761" s="1225" t="s">
        <v>554</v>
      </c>
      <c r="B1761" s="1209" t="s">
        <v>42</v>
      </c>
      <c r="C1761" s="1210" t="s">
        <v>42</v>
      </c>
      <c r="D1761" s="1210" t="s">
        <v>42</v>
      </c>
      <c r="E1761" s="1215" t="s">
        <v>42</v>
      </c>
      <c r="F1761" s="1216" t="s">
        <v>42</v>
      </c>
      <c r="G1761" s="1216" t="s">
        <v>42</v>
      </c>
      <c r="H1761" s="1212" t="s">
        <v>42</v>
      </c>
      <c r="I1761" s="1210" t="s">
        <v>42</v>
      </c>
      <c r="J1761" s="1227"/>
      <c r="K1761" s="1210"/>
      <c r="L1761" s="1210" t="s">
        <v>42</v>
      </c>
      <c r="M1761" s="1210" t="s">
        <v>42</v>
      </c>
      <c r="N1761" s="1227"/>
      <c r="O1761" s="1210"/>
      <c r="P1761" s="1210" t="s">
        <v>42</v>
      </c>
      <c r="Q1761" s="1210" t="s">
        <v>42</v>
      </c>
      <c r="R1761" s="1210">
        <v>0</v>
      </c>
      <c r="S1761" s="1213"/>
    </row>
    <row r="1762" spans="1:19" s="1187" customFormat="1" ht="18.75" hidden="1">
      <c r="A1762" s="1226" t="s">
        <v>621</v>
      </c>
      <c r="B1762" s="1209"/>
      <c r="C1762" s="1227" t="e">
        <v>#DIV/0!</v>
      </c>
      <c r="D1762" s="1227" t="e">
        <v>#DIV/0!</v>
      </c>
      <c r="E1762" s="1215">
        <v>0</v>
      </c>
      <c r="F1762" s="1216">
        <v>0</v>
      </c>
      <c r="G1762" s="1216">
        <v>0</v>
      </c>
      <c r="H1762" s="1212">
        <v>0</v>
      </c>
      <c r="I1762" s="1210">
        <v>0</v>
      </c>
      <c r="J1762" s="1210">
        <v>0</v>
      </c>
      <c r="K1762" s="1210"/>
      <c r="L1762" s="1210">
        <v>0</v>
      </c>
      <c r="M1762" s="1210">
        <v>0</v>
      </c>
      <c r="N1762" s="1210">
        <v>0</v>
      </c>
      <c r="O1762" s="1210"/>
      <c r="P1762" s="1210">
        <v>0</v>
      </c>
      <c r="Q1762" s="1210">
        <v>0</v>
      </c>
      <c r="R1762" s="1210">
        <v>0</v>
      </c>
      <c r="S1762" s="1213"/>
    </row>
    <row r="1763" spans="1:19" s="1187" customFormat="1" ht="15.75" hidden="1">
      <c r="A1763" s="1225" t="s">
        <v>552</v>
      </c>
      <c r="B1763" s="1209" t="s">
        <v>42</v>
      </c>
      <c r="C1763" s="1210" t="e">
        <v>#DIV/0!</v>
      </c>
      <c r="D1763" s="1210" t="e">
        <v>#DIV/0!</v>
      </c>
      <c r="E1763" s="1230"/>
      <c r="F1763" s="1231"/>
      <c r="G1763" s="1231"/>
      <c r="H1763" s="1232"/>
      <c r="I1763" s="1227"/>
      <c r="J1763" s="1210" t="s">
        <v>42</v>
      </c>
      <c r="K1763" s="1210"/>
      <c r="L1763" s="1227"/>
      <c r="M1763" s="1227"/>
      <c r="N1763" s="1210" t="s">
        <v>42</v>
      </c>
      <c r="O1763" s="1210"/>
      <c r="P1763" s="1210">
        <v>0</v>
      </c>
      <c r="Q1763" s="1210">
        <v>0</v>
      </c>
      <c r="R1763" s="1210" t="s">
        <v>42</v>
      </c>
      <c r="S1763" s="1213"/>
    </row>
    <row r="1764" spans="1:19" s="1187" customFormat="1" ht="15.75" hidden="1">
      <c r="A1764" s="1225" t="s">
        <v>553</v>
      </c>
      <c r="B1764" s="1209" t="s">
        <v>42</v>
      </c>
      <c r="C1764" s="1210" t="e">
        <v>#DIV/0!</v>
      </c>
      <c r="D1764" s="1210" t="e">
        <v>#DIV/0!</v>
      </c>
      <c r="E1764" s="1230"/>
      <c r="F1764" s="1231"/>
      <c r="G1764" s="1231"/>
      <c r="H1764" s="1232"/>
      <c r="I1764" s="1227"/>
      <c r="J1764" s="1210" t="s">
        <v>42</v>
      </c>
      <c r="K1764" s="1210"/>
      <c r="L1764" s="1227"/>
      <c r="M1764" s="1227"/>
      <c r="N1764" s="1210" t="s">
        <v>42</v>
      </c>
      <c r="O1764" s="1210"/>
      <c r="P1764" s="1210">
        <v>0</v>
      </c>
      <c r="Q1764" s="1210">
        <v>0</v>
      </c>
      <c r="R1764" s="1210" t="s">
        <v>42</v>
      </c>
      <c r="S1764" s="1213"/>
    </row>
    <row r="1765" spans="1:19" s="1187" customFormat="1" ht="15.75" hidden="1">
      <c r="A1765" s="1225" t="s">
        <v>554</v>
      </c>
      <c r="B1765" s="1209" t="s">
        <v>42</v>
      </c>
      <c r="C1765" s="1210" t="s">
        <v>42</v>
      </c>
      <c r="D1765" s="1210" t="s">
        <v>42</v>
      </c>
      <c r="E1765" s="1215" t="s">
        <v>42</v>
      </c>
      <c r="F1765" s="1216" t="s">
        <v>42</v>
      </c>
      <c r="G1765" s="1216" t="s">
        <v>42</v>
      </c>
      <c r="H1765" s="1212" t="s">
        <v>42</v>
      </c>
      <c r="I1765" s="1210" t="s">
        <v>42</v>
      </c>
      <c r="J1765" s="1227"/>
      <c r="K1765" s="1210"/>
      <c r="L1765" s="1210" t="s">
        <v>42</v>
      </c>
      <c r="M1765" s="1210" t="s">
        <v>42</v>
      </c>
      <c r="N1765" s="1227"/>
      <c r="O1765" s="1210"/>
      <c r="P1765" s="1210" t="s">
        <v>42</v>
      </c>
      <c r="Q1765" s="1210" t="s">
        <v>42</v>
      </c>
      <c r="R1765" s="1210">
        <v>0</v>
      </c>
      <c r="S1765" s="1213"/>
    </row>
    <row r="1766" spans="1:19" s="1187" customFormat="1" ht="18.75" hidden="1">
      <c r="A1766" s="1226" t="s">
        <v>621</v>
      </c>
      <c r="B1766" s="1209"/>
      <c r="C1766" s="1227" t="e">
        <v>#DIV/0!</v>
      </c>
      <c r="D1766" s="1227" t="e">
        <v>#DIV/0!</v>
      </c>
      <c r="E1766" s="1215">
        <v>0</v>
      </c>
      <c r="F1766" s="1216">
        <v>0</v>
      </c>
      <c r="G1766" s="1216">
        <v>0</v>
      </c>
      <c r="H1766" s="1212">
        <v>0</v>
      </c>
      <c r="I1766" s="1210">
        <v>0</v>
      </c>
      <c r="J1766" s="1210">
        <v>0</v>
      </c>
      <c r="K1766" s="1210"/>
      <c r="L1766" s="1210">
        <v>0</v>
      </c>
      <c r="M1766" s="1210">
        <v>0</v>
      </c>
      <c r="N1766" s="1210">
        <v>0</v>
      </c>
      <c r="O1766" s="1210"/>
      <c r="P1766" s="1210">
        <v>0</v>
      </c>
      <c r="Q1766" s="1210">
        <v>0</v>
      </c>
      <c r="R1766" s="1210">
        <v>0</v>
      </c>
      <c r="S1766" s="1213"/>
    </row>
    <row r="1767" spans="1:19" s="1187" customFormat="1" ht="15.75" hidden="1">
      <c r="A1767" s="1225" t="s">
        <v>552</v>
      </c>
      <c r="B1767" s="1209" t="s">
        <v>42</v>
      </c>
      <c r="C1767" s="1210" t="e">
        <v>#DIV/0!</v>
      </c>
      <c r="D1767" s="1210" t="e">
        <v>#DIV/0!</v>
      </c>
      <c r="E1767" s="1230"/>
      <c r="F1767" s="1231"/>
      <c r="G1767" s="1231"/>
      <c r="H1767" s="1232"/>
      <c r="I1767" s="1227"/>
      <c r="J1767" s="1210" t="s">
        <v>42</v>
      </c>
      <c r="K1767" s="1210"/>
      <c r="L1767" s="1227"/>
      <c r="M1767" s="1227"/>
      <c r="N1767" s="1210" t="s">
        <v>42</v>
      </c>
      <c r="O1767" s="1210"/>
      <c r="P1767" s="1210">
        <v>0</v>
      </c>
      <c r="Q1767" s="1210">
        <v>0</v>
      </c>
      <c r="R1767" s="1210" t="s">
        <v>42</v>
      </c>
      <c r="S1767" s="1213"/>
    </row>
    <row r="1768" spans="1:19" s="1187" customFormat="1" ht="15.75" hidden="1">
      <c r="A1768" s="1225" t="s">
        <v>553</v>
      </c>
      <c r="B1768" s="1209" t="s">
        <v>42</v>
      </c>
      <c r="C1768" s="1210" t="e">
        <v>#DIV/0!</v>
      </c>
      <c r="D1768" s="1210" t="e">
        <v>#DIV/0!</v>
      </c>
      <c r="E1768" s="1230"/>
      <c r="F1768" s="1231"/>
      <c r="G1768" s="1231"/>
      <c r="H1768" s="1232"/>
      <c r="I1768" s="1227"/>
      <c r="J1768" s="1210" t="s">
        <v>42</v>
      </c>
      <c r="K1768" s="1210"/>
      <c r="L1768" s="1227"/>
      <c r="M1768" s="1227"/>
      <c r="N1768" s="1210" t="s">
        <v>42</v>
      </c>
      <c r="O1768" s="1210"/>
      <c r="P1768" s="1210">
        <v>0</v>
      </c>
      <c r="Q1768" s="1210">
        <v>0</v>
      </c>
      <c r="R1768" s="1210" t="s">
        <v>42</v>
      </c>
      <c r="S1768" s="1213"/>
    </row>
    <row r="1769" spans="1:19" s="1187" customFormat="1" ht="15.75" hidden="1">
      <c r="A1769" s="1225" t="s">
        <v>554</v>
      </c>
      <c r="B1769" s="1209" t="s">
        <v>42</v>
      </c>
      <c r="C1769" s="1210" t="s">
        <v>42</v>
      </c>
      <c r="D1769" s="1210" t="s">
        <v>42</v>
      </c>
      <c r="E1769" s="1215" t="s">
        <v>42</v>
      </c>
      <c r="F1769" s="1216" t="s">
        <v>42</v>
      </c>
      <c r="G1769" s="1216" t="s">
        <v>42</v>
      </c>
      <c r="H1769" s="1212" t="s">
        <v>42</v>
      </c>
      <c r="I1769" s="1210" t="s">
        <v>42</v>
      </c>
      <c r="J1769" s="1227"/>
      <c r="K1769" s="1210"/>
      <c r="L1769" s="1210" t="s">
        <v>42</v>
      </c>
      <c r="M1769" s="1210" t="s">
        <v>42</v>
      </c>
      <c r="N1769" s="1227"/>
      <c r="O1769" s="1210"/>
      <c r="P1769" s="1210" t="s">
        <v>42</v>
      </c>
      <c r="Q1769" s="1210" t="s">
        <v>42</v>
      </c>
      <c r="R1769" s="1210">
        <v>0</v>
      </c>
      <c r="S1769" s="1213"/>
    </row>
    <row r="1770" spans="1:19" s="1187" customFormat="1" ht="18.75" hidden="1">
      <c r="A1770" s="1226" t="s">
        <v>621</v>
      </c>
      <c r="B1770" s="1209"/>
      <c r="C1770" s="1227" t="e">
        <v>#DIV/0!</v>
      </c>
      <c r="D1770" s="1227" t="e">
        <v>#DIV/0!</v>
      </c>
      <c r="E1770" s="1215">
        <v>0</v>
      </c>
      <c r="F1770" s="1216">
        <v>0</v>
      </c>
      <c r="G1770" s="1216">
        <v>0</v>
      </c>
      <c r="H1770" s="1212">
        <v>0</v>
      </c>
      <c r="I1770" s="1210">
        <v>0</v>
      </c>
      <c r="J1770" s="1210">
        <v>0</v>
      </c>
      <c r="K1770" s="1210"/>
      <c r="L1770" s="1210">
        <v>0</v>
      </c>
      <c r="M1770" s="1210">
        <v>0</v>
      </c>
      <c r="N1770" s="1210">
        <v>0</v>
      </c>
      <c r="O1770" s="1210"/>
      <c r="P1770" s="1210">
        <v>0</v>
      </c>
      <c r="Q1770" s="1210">
        <v>0</v>
      </c>
      <c r="R1770" s="1210">
        <v>0</v>
      </c>
      <c r="S1770" s="1213"/>
    </row>
    <row r="1771" spans="1:19" s="1187" customFormat="1" ht="15.75" hidden="1">
      <c r="A1771" s="1225" t="s">
        <v>552</v>
      </c>
      <c r="B1771" s="1209" t="s">
        <v>42</v>
      </c>
      <c r="C1771" s="1210" t="e">
        <v>#DIV/0!</v>
      </c>
      <c r="D1771" s="1210" t="e">
        <v>#DIV/0!</v>
      </c>
      <c r="E1771" s="1230"/>
      <c r="F1771" s="1231"/>
      <c r="G1771" s="1231"/>
      <c r="H1771" s="1232"/>
      <c r="I1771" s="1227"/>
      <c r="J1771" s="1210" t="s">
        <v>42</v>
      </c>
      <c r="K1771" s="1210"/>
      <c r="L1771" s="1227"/>
      <c r="M1771" s="1227"/>
      <c r="N1771" s="1210" t="s">
        <v>42</v>
      </c>
      <c r="O1771" s="1210"/>
      <c r="P1771" s="1210">
        <v>0</v>
      </c>
      <c r="Q1771" s="1210">
        <v>0</v>
      </c>
      <c r="R1771" s="1210" t="s">
        <v>42</v>
      </c>
      <c r="S1771" s="1213"/>
    </row>
    <row r="1772" spans="1:19" s="1187" customFormat="1" ht="15.75" hidden="1">
      <c r="A1772" s="1225" t="s">
        <v>553</v>
      </c>
      <c r="B1772" s="1209" t="s">
        <v>42</v>
      </c>
      <c r="C1772" s="1210" t="e">
        <v>#DIV/0!</v>
      </c>
      <c r="D1772" s="1210" t="e">
        <v>#DIV/0!</v>
      </c>
      <c r="E1772" s="1230"/>
      <c r="F1772" s="1231"/>
      <c r="G1772" s="1231"/>
      <c r="H1772" s="1232"/>
      <c r="I1772" s="1227"/>
      <c r="J1772" s="1210" t="s">
        <v>42</v>
      </c>
      <c r="K1772" s="1210"/>
      <c r="L1772" s="1227"/>
      <c r="M1772" s="1227"/>
      <c r="N1772" s="1210" t="s">
        <v>42</v>
      </c>
      <c r="O1772" s="1210"/>
      <c r="P1772" s="1210">
        <v>0</v>
      </c>
      <c r="Q1772" s="1210">
        <v>0</v>
      </c>
      <c r="R1772" s="1210" t="s">
        <v>42</v>
      </c>
      <c r="S1772" s="1213"/>
    </row>
    <row r="1773" spans="1:19" s="1187" customFormat="1" ht="15.75" hidden="1">
      <c r="A1773" s="1225" t="s">
        <v>554</v>
      </c>
      <c r="B1773" s="1209" t="s">
        <v>42</v>
      </c>
      <c r="C1773" s="1210" t="s">
        <v>42</v>
      </c>
      <c r="D1773" s="1210" t="s">
        <v>42</v>
      </c>
      <c r="E1773" s="1215" t="s">
        <v>42</v>
      </c>
      <c r="F1773" s="1216" t="s">
        <v>42</v>
      </c>
      <c r="G1773" s="1216" t="s">
        <v>42</v>
      </c>
      <c r="H1773" s="1212" t="s">
        <v>42</v>
      </c>
      <c r="I1773" s="1210" t="s">
        <v>42</v>
      </c>
      <c r="J1773" s="1227"/>
      <c r="K1773" s="1210"/>
      <c r="L1773" s="1210" t="s">
        <v>42</v>
      </c>
      <c r="M1773" s="1210" t="s">
        <v>42</v>
      </c>
      <c r="N1773" s="1227"/>
      <c r="O1773" s="1210"/>
      <c r="P1773" s="1210" t="s">
        <v>42</v>
      </c>
      <c r="Q1773" s="1210" t="s">
        <v>42</v>
      </c>
      <c r="R1773" s="1210">
        <v>0</v>
      </c>
      <c r="S1773" s="1213"/>
    </row>
    <row r="1774" spans="1:19" s="1187" customFormat="1" ht="18.75" hidden="1">
      <c r="A1774" s="1226" t="s">
        <v>621</v>
      </c>
      <c r="B1774" s="1209"/>
      <c r="C1774" s="1227" t="e">
        <v>#DIV/0!</v>
      </c>
      <c r="D1774" s="1227" t="e">
        <v>#DIV/0!</v>
      </c>
      <c r="E1774" s="1215">
        <v>0</v>
      </c>
      <c r="F1774" s="1216">
        <v>0</v>
      </c>
      <c r="G1774" s="1216">
        <v>0</v>
      </c>
      <c r="H1774" s="1212">
        <v>0</v>
      </c>
      <c r="I1774" s="1210">
        <v>0</v>
      </c>
      <c r="J1774" s="1210">
        <v>0</v>
      </c>
      <c r="K1774" s="1210"/>
      <c r="L1774" s="1210">
        <v>0</v>
      </c>
      <c r="M1774" s="1210">
        <v>0</v>
      </c>
      <c r="N1774" s="1210">
        <v>0</v>
      </c>
      <c r="O1774" s="1210"/>
      <c r="P1774" s="1210">
        <v>0</v>
      </c>
      <c r="Q1774" s="1210">
        <v>0</v>
      </c>
      <c r="R1774" s="1210">
        <v>0</v>
      </c>
      <c r="S1774" s="1213"/>
    </row>
    <row r="1775" spans="1:19" s="1187" customFormat="1" ht="15.75" hidden="1">
      <c r="A1775" s="1225" t="s">
        <v>552</v>
      </c>
      <c r="B1775" s="1209" t="s">
        <v>42</v>
      </c>
      <c r="C1775" s="1210" t="e">
        <v>#DIV/0!</v>
      </c>
      <c r="D1775" s="1210" t="e">
        <v>#DIV/0!</v>
      </c>
      <c r="E1775" s="1230"/>
      <c r="F1775" s="1231"/>
      <c r="G1775" s="1231"/>
      <c r="H1775" s="1232"/>
      <c r="I1775" s="1227"/>
      <c r="J1775" s="1210" t="s">
        <v>42</v>
      </c>
      <c r="K1775" s="1210"/>
      <c r="L1775" s="1227"/>
      <c r="M1775" s="1227"/>
      <c r="N1775" s="1210" t="s">
        <v>42</v>
      </c>
      <c r="O1775" s="1210"/>
      <c r="P1775" s="1210">
        <v>0</v>
      </c>
      <c r="Q1775" s="1210">
        <v>0</v>
      </c>
      <c r="R1775" s="1210" t="s">
        <v>42</v>
      </c>
      <c r="S1775" s="1213"/>
    </row>
    <row r="1776" spans="1:19" s="1187" customFormat="1" ht="15.75" hidden="1">
      <c r="A1776" s="1225" t="s">
        <v>553</v>
      </c>
      <c r="B1776" s="1209" t="s">
        <v>42</v>
      </c>
      <c r="C1776" s="1210" t="e">
        <v>#DIV/0!</v>
      </c>
      <c r="D1776" s="1210" t="e">
        <v>#DIV/0!</v>
      </c>
      <c r="E1776" s="1230"/>
      <c r="F1776" s="1231"/>
      <c r="G1776" s="1231"/>
      <c r="H1776" s="1232"/>
      <c r="I1776" s="1227"/>
      <c r="J1776" s="1210" t="s">
        <v>42</v>
      </c>
      <c r="K1776" s="1210"/>
      <c r="L1776" s="1227"/>
      <c r="M1776" s="1227"/>
      <c r="N1776" s="1210" t="s">
        <v>42</v>
      </c>
      <c r="O1776" s="1210"/>
      <c r="P1776" s="1210">
        <v>0</v>
      </c>
      <c r="Q1776" s="1210">
        <v>0</v>
      </c>
      <c r="R1776" s="1210" t="s">
        <v>42</v>
      </c>
      <c r="S1776" s="1213"/>
    </row>
    <row r="1777" spans="1:19" s="1187" customFormat="1" ht="15.75" hidden="1">
      <c r="A1777" s="1225" t="s">
        <v>554</v>
      </c>
      <c r="B1777" s="1209" t="s">
        <v>42</v>
      </c>
      <c r="C1777" s="1210" t="s">
        <v>42</v>
      </c>
      <c r="D1777" s="1210" t="s">
        <v>42</v>
      </c>
      <c r="E1777" s="1215" t="s">
        <v>42</v>
      </c>
      <c r="F1777" s="1216" t="s">
        <v>42</v>
      </c>
      <c r="G1777" s="1216" t="s">
        <v>42</v>
      </c>
      <c r="H1777" s="1212" t="s">
        <v>42</v>
      </c>
      <c r="I1777" s="1210" t="s">
        <v>42</v>
      </c>
      <c r="J1777" s="1227"/>
      <c r="K1777" s="1210"/>
      <c r="L1777" s="1210" t="s">
        <v>42</v>
      </c>
      <c r="M1777" s="1210" t="s">
        <v>42</v>
      </c>
      <c r="N1777" s="1227"/>
      <c r="O1777" s="1210"/>
      <c r="P1777" s="1210" t="s">
        <v>42</v>
      </c>
      <c r="Q1777" s="1210" t="s">
        <v>42</v>
      </c>
      <c r="R1777" s="1210">
        <v>0</v>
      </c>
      <c r="S1777" s="1213"/>
    </row>
    <row r="1778" spans="1:19" s="1187" customFormat="1" ht="18.75" hidden="1">
      <c r="A1778" s="1226" t="s">
        <v>621</v>
      </c>
      <c r="B1778" s="1209"/>
      <c r="C1778" s="1227" t="e">
        <v>#DIV/0!</v>
      </c>
      <c r="D1778" s="1227" t="e">
        <v>#DIV/0!</v>
      </c>
      <c r="E1778" s="1215">
        <v>0</v>
      </c>
      <c r="F1778" s="1216">
        <v>0</v>
      </c>
      <c r="G1778" s="1216">
        <v>0</v>
      </c>
      <c r="H1778" s="1212">
        <v>0</v>
      </c>
      <c r="I1778" s="1210">
        <v>0</v>
      </c>
      <c r="J1778" s="1210">
        <v>0</v>
      </c>
      <c r="K1778" s="1210"/>
      <c r="L1778" s="1210">
        <v>0</v>
      </c>
      <c r="M1778" s="1210">
        <v>0</v>
      </c>
      <c r="N1778" s="1210">
        <v>0</v>
      </c>
      <c r="O1778" s="1210"/>
      <c r="P1778" s="1210">
        <v>0</v>
      </c>
      <c r="Q1778" s="1210">
        <v>0</v>
      </c>
      <c r="R1778" s="1210">
        <v>0</v>
      </c>
      <c r="S1778" s="1213"/>
    </row>
    <row r="1779" spans="1:19" s="1187" customFormat="1" ht="15.75" hidden="1">
      <c r="A1779" s="1225" t="s">
        <v>552</v>
      </c>
      <c r="B1779" s="1209" t="s">
        <v>42</v>
      </c>
      <c r="C1779" s="1210" t="e">
        <v>#DIV/0!</v>
      </c>
      <c r="D1779" s="1210" t="e">
        <v>#DIV/0!</v>
      </c>
      <c r="E1779" s="1230"/>
      <c r="F1779" s="1231"/>
      <c r="G1779" s="1231"/>
      <c r="H1779" s="1232"/>
      <c r="I1779" s="1227"/>
      <c r="J1779" s="1210" t="s">
        <v>42</v>
      </c>
      <c r="K1779" s="1210"/>
      <c r="L1779" s="1227"/>
      <c r="M1779" s="1227"/>
      <c r="N1779" s="1210" t="s">
        <v>42</v>
      </c>
      <c r="O1779" s="1210"/>
      <c r="P1779" s="1210">
        <v>0</v>
      </c>
      <c r="Q1779" s="1210">
        <v>0</v>
      </c>
      <c r="R1779" s="1210" t="s">
        <v>42</v>
      </c>
      <c r="S1779" s="1213"/>
    </row>
    <row r="1780" spans="1:19" s="1187" customFormat="1" ht="15.75" hidden="1">
      <c r="A1780" s="1225" t="s">
        <v>553</v>
      </c>
      <c r="B1780" s="1209" t="s">
        <v>42</v>
      </c>
      <c r="C1780" s="1210" t="e">
        <v>#DIV/0!</v>
      </c>
      <c r="D1780" s="1210" t="e">
        <v>#DIV/0!</v>
      </c>
      <c r="E1780" s="1230"/>
      <c r="F1780" s="1231"/>
      <c r="G1780" s="1231"/>
      <c r="H1780" s="1232"/>
      <c r="I1780" s="1227"/>
      <c r="J1780" s="1210" t="s">
        <v>42</v>
      </c>
      <c r="K1780" s="1210"/>
      <c r="L1780" s="1227"/>
      <c r="M1780" s="1227"/>
      <c r="N1780" s="1210" t="s">
        <v>42</v>
      </c>
      <c r="O1780" s="1210"/>
      <c r="P1780" s="1210">
        <v>0</v>
      </c>
      <c r="Q1780" s="1210">
        <v>0</v>
      </c>
      <c r="R1780" s="1210" t="s">
        <v>42</v>
      </c>
      <c r="S1780" s="1213"/>
    </row>
    <row r="1781" spans="1:19" s="1187" customFormat="1" ht="15.75" hidden="1" thickBot="1">
      <c r="A1781" s="1241" t="s">
        <v>554</v>
      </c>
      <c r="B1781" s="1242" t="s">
        <v>42</v>
      </c>
      <c r="C1781" s="1243" t="s">
        <v>42</v>
      </c>
      <c r="D1781" s="1243" t="s">
        <v>42</v>
      </c>
      <c r="E1781" s="1244" t="s">
        <v>42</v>
      </c>
      <c r="F1781" s="1245" t="s">
        <v>42</v>
      </c>
      <c r="G1781" s="1245" t="s">
        <v>42</v>
      </c>
      <c r="H1781" s="1246" t="s">
        <v>42</v>
      </c>
      <c r="I1781" s="1243" t="s">
        <v>42</v>
      </c>
      <c r="J1781" s="1247"/>
      <c r="K1781" s="1243"/>
      <c r="L1781" s="1243" t="s">
        <v>42</v>
      </c>
      <c r="M1781" s="1243" t="s">
        <v>42</v>
      </c>
      <c r="N1781" s="1247"/>
      <c r="O1781" s="1243"/>
      <c r="P1781" s="1243" t="s">
        <v>42</v>
      </c>
      <c r="Q1781" s="1243" t="s">
        <v>42</v>
      </c>
      <c r="R1781" s="1243">
        <v>0</v>
      </c>
      <c r="S1781" s="1248"/>
    </row>
    <row r="1782" spans="1:19" s="1187" customFormat="1" ht="18.75">
      <c r="A1782" s="1218" t="s">
        <v>686</v>
      </c>
      <c r="B1782" s="1219" t="s">
        <v>42</v>
      </c>
      <c r="C1782" s="1220"/>
      <c r="D1782" s="1220"/>
      <c r="E1782" s="1221"/>
      <c r="F1782" s="1264"/>
      <c r="G1782" s="1264"/>
      <c r="H1782" s="1223"/>
      <c r="I1782" s="1222"/>
      <c r="J1782" s="1222"/>
      <c r="K1782" s="1222"/>
      <c r="L1782" s="1222"/>
      <c r="M1782" s="1222"/>
      <c r="N1782" s="1222"/>
      <c r="O1782" s="1222"/>
      <c r="P1782" s="1222"/>
      <c r="Q1782" s="1222"/>
      <c r="R1782" s="1222"/>
      <c r="S1782" s="1224"/>
    </row>
    <row r="1783" spans="1:19" s="1187" customFormat="1" ht="15">
      <c r="A1783" s="1225" t="s">
        <v>552</v>
      </c>
      <c r="B1783" s="1209" t="s">
        <v>42</v>
      </c>
      <c r="C1783" s="1210"/>
      <c r="D1783" s="1210"/>
      <c r="E1783" s="1211"/>
      <c r="F1783" s="1210"/>
      <c r="G1783" s="1210"/>
      <c r="H1783" s="1212"/>
      <c r="I1783" s="1210"/>
      <c r="J1783" s="1210" t="s">
        <v>42</v>
      </c>
      <c r="K1783" s="1210"/>
      <c r="L1783" s="1210"/>
      <c r="M1783" s="1210"/>
      <c r="N1783" s="1210" t="s">
        <v>42</v>
      </c>
      <c r="O1783" s="1210"/>
      <c r="P1783" s="1210"/>
      <c r="Q1783" s="1210"/>
      <c r="R1783" s="1210" t="s">
        <v>42</v>
      </c>
      <c r="S1783" s="1213"/>
    </row>
    <row r="1784" spans="1:19" s="1187" customFormat="1" ht="15">
      <c r="A1784" s="1225" t="s">
        <v>553</v>
      </c>
      <c r="B1784" s="1209" t="s">
        <v>42</v>
      </c>
      <c r="C1784" s="1210"/>
      <c r="D1784" s="1210"/>
      <c r="E1784" s="1211"/>
      <c r="F1784" s="1210"/>
      <c r="G1784" s="1210"/>
      <c r="H1784" s="1212"/>
      <c r="I1784" s="1210"/>
      <c r="J1784" s="1210" t="s">
        <v>42</v>
      </c>
      <c r="K1784" s="1210"/>
      <c r="L1784" s="1210"/>
      <c r="M1784" s="1210"/>
      <c r="N1784" s="1210" t="s">
        <v>42</v>
      </c>
      <c r="O1784" s="1210"/>
      <c r="P1784" s="1210"/>
      <c r="Q1784" s="1210"/>
      <c r="R1784" s="1210" t="s">
        <v>42</v>
      </c>
      <c r="S1784" s="1213"/>
    </row>
    <row r="1785" spans="1:19" s="1187" customFormat="1" ht="15.75" thickBot="1">
      <c r="A1785" s="1225" t="s">
        <v>554</v>
      </c>
      <c r="B1785" s="1209" t="s">
        <v>42</v>
      </c>
      <c r="C1785" s="1210" t="s">
        <v>42</v>
      </c>
      <c r="D1785" s="1210" t="s">
        <v>42</v>
      </c>
      <c r="E1785" s="1215" t="s">
        <v>42</v>
      </c>
      <c r="F1785" s="1216" t="s">
        <v>42</v>
      </c>
      <c r="G1785" s="1216" t="s">
        <v>42</v>
      </c>
      <c r="H1785" s="1217" t="s">
        <v>42</v>
      </c>
      <c r="I1785" s="1216" t="s">
        <v>42</v>
      </c>
      <c r="J1785" s="1210"/>
      <c r="K1785" s="1210"/>
      <c r="L1785" s="1216" t="s">
        <v>42</v>
      </c>
      <c r="M1785" s="1216" t="s">
        <v>42</v>
      </c>
      <c r="N1785" s="1210"/>
      <c r="O1785" s="1210"/>
      <c r="P1785" s="1216" t="s">
        <v>42</v>
      </c>
      <c r="Q1785" s="1216" t="s">
        <v>42</v>
      </c>
      <c r="R1785" s="1210"/>
      <c r="S1785" s="1213"/>
    </row>
    <row r="1786" spans="1:19" s="1187" customFormat="1" ht="15.75">
      <c r="A1786" s="1218" t="s">
        <v>568</v>
      </c>
      <c r="B1786" s="1219" t="s">
        <v>42</v>
      </c>
      <c r="C1786" s="1220"/>
      <c r="D1786" s="1220"/>
      <c r="E1786" s="1221"/>
      <c r="F1786" s="1222"/>
      <c r="G1786" s="1222"/>
      <c r="H1786" s="1223"/>
      <c r="I1786" s="1222"/>
      <c r="J1786" s="1222"/>
      <c r="K1786" s="1222"/>
      <c r="L1786" s="1222"/>
      <c r="M1786" s="1222"/>
      <c r="N1786" s="1222"/>
      <c r="O1786" s="1222"/>
      <c r="P1786" s="1222"/>
      <c r="Q1786" s="1222"/>
      <c r="R1786" s="1222"/>
      <c r="S1786" s="1224"/>
    </row>
    <row r="1787" spans="1:19" s="1187" customFormat="1" ht="15">
      <c r="A1787" s="1225" t="s">
        <v>552</v>
      </c>
      <c r="B1787" s="1209" t="s">
        <v>42</v>
      </c>
      <c r="C1787" s="1210"/>
      <c r="D1787" s="1210"/>
      <c r="E1787" s="1211"/>
      <c r="F1787" s="1210"/>
      <c r="G1787" s="1210"/>
      <c r="H1787" s="1212"/>
      <c r="I1787" s="1210"/>
      <c r="J1787" s="1210" t="s">
        <v>42</v>
      </c>
      <c r="K1787" s="1210"/>
      <c r="L1787" s="1210"/>
      <c r="M1787" s="1210"/>
      <c r="N1787" s="1210" t="s">
        <v>42</v>
      </c>
      <c r="O1787" s="1210"/>
      <c r="P1787" s="1210"/>
      <c r="Q1787" s="1210"/>
      <c r="R1787" s="1210" t="s">
        <v>42</v>
      </c>
      <c r="S1787" s="1213"/>
    </row>
    <row r="1788" spans="1:19" s="1187" customFormat="1" ht="15">
      <c r="A1788" s="1225" t="s">
        <v>553</v>
      </c>
      <c r="B1788" s="1209" t="s">
        <v>42</v>
      </c>
      <c r="C1788" s="1210"/>
      <c r="D1788" s="1210"/>
      <c r="E1788" s="1211"/>
      <c r="F1788" s="1210"/>
      <c r="G1788" s="1210"/>
      <c r="H1788" s="1212"/>
      <c r="I1788" s="1210"/>
      <c r="J1788" s="1210" t="s">
        <v>42</v>
      </c>
      <c r="K1788" s="1210"/>
      <c r="L1788" s="1210"/>
      <c r="M1788" s="1210"/>
      <c r="N1788" s="1210" t="s">
        <v>42</v>
      </c>
      <c r="O1788" s="1210"/>
      <c r="P1788" s="1210"/>
      <c r="Q1788" s="1210"/>
      <c r="R1788" s="1210" t="s">
        <v>42</v>
      </c>
      <c r="S1788" s="1213"/>
    </row>
    <row r="1789" spans="1:19" s="1187" customFormat="1" ht="15">
      <c r="A1789" s="1225" t="s">
        <v>554</v>
      </c>
      <c r="B1789" s="1209" t="s">
        <v>42</v>
      </c>
      <c r="C1789" s="1210" t="s">
        <v>42</v>
      </c>
      <c r="D1789" s="1210" t="s">
        <v>42</v>
      </c>
      <c r="E1789" s="1215" t="s">
        <v>42</v>
      </c>
      <c r="F1789" s="1216" t="s">
        <v>42</v>
      </c>
      <c r="G1789" s="1216" t="s">
        <v>42</v>
      </c>
      <c r="H1789" s="1212" t="s">
        <v>42</v>
      </c>
      <c r="I1789" s="1210" t="s">
        <v>42</v>
      </c>
      <c r="J1789" s="1210"/>
      <c r="K1789" s="1210"/>
      <c r="L1789" s="1210" t="s">
        <v>42</v>
      </c>
      <c r="M1789" s="1210" t="s">
        <v>42</v>
      </c>
      <c r="N1789" s="1210"/>
      <c r="O1789" s="1210"/>
      <c r="P1789" s="1210" t="s">
        <v>42</v>
      </c>
      <c r="Q1789" s="1210" t="s">
        <v>42</v>
      </c>
      <c r="R1789" s="1210"/>
      <c r="S1789" s="1213"/>
    </row>
    <row r="1790" spans="1:19" s="1187" customFormat="1" ht="18">
      <c r="A1790" s="1226" t="s">
        <v>621</v>
      </c>
      <c r="B1790" s="1209"/>
      <c r="C1790" s="1227"/>
      <c r="D1790" s="1227"/>
      <c r="E1790" s="1215"/>
      <c r="F1790" s="1216"/>
      <c r="G1790" s="1216"/>
      <c r="H1790" s="1228"/>
      <c r="I1790" s="1229"/>
      <c r="J1790" s="1229"/>
      <c r="K1790" s="1229"/>
      <c r="L1790" s="1210"/>
      <c r="M1790" s="1210"/>
      <c r="N1790" s="1210"/>
      <c r="O1790" s="1210"/>
      <c r="P1790" s="1210"/>
      <c r="Q1790" s="1210"/>
      <c r="R1790" s="1210"/>
      <c r="S1790" s="1213"/>
    </row>
    <row r="1791" spans="1:19" s="1187" customFormat="1" ht="15">
      <c r="A1791" s="1225" t="s">
        <v>552</v>
      </c>
      <c r="B1791" s="1209" t="s">
        <v>42</v>
      </c>
      <c r="C1791" s="1210"/>
      <c r="D1791" s="1210"/>
      <c r="E1791" s="1230"/>
      <c r="F1791" s="1231"/>
      <c r="G1791" s="1231"/>
      <c r="H1791" s="1232"/>
      <c r="I1791" s="1227"/>
      <c r="J1791" s="1229" t="s">
        <v>42</v>
      </c>
      <c r="K1791" s="1229"/>
      <c r="L1791" s="1227"/>
      <c r="M1791" s="1227"/>
      <c r="N1791" s="1210" t="s">
        <v>42</v>
      </c>
      <c r="O1791" s="1210"/>
      <c r="P1791" s="1210"/>
      <c r="Q1791" s="1210"/>
      <c r="R1791" s="1210" t="s">
        <v>42</v>
      </c>
      <c r="S1791" s="1213"/>
    </row>
    <row r="1792" spans="1:19" s="1187" customFormat="1" ht="15">
      <c r="A1792" s="1225" t="s">
        <v>553</v>
      </c>
      <c r="B1792" s="1209" t="s">
        <v>42</v>
      </c>
      <c r="C1792" s="1210"/>
      <c r="D1792" s="1210"/>
      <c r="E1792" s="1230"/>
      <c r="F1792" s="1231"/>
      <c r="G1792" s="1231"/>
      <c r="H1792" s="1232"/>
      <c r="I1792" s="1227"/>
      <c r="J1792" s="1229" t="s">
        <v>42</v>
      </c>
      <c r="K1792" s="1229"/>
      <c r="L1792" s="1227"/>
      <c r="M1792" s="1227"/>
      <c r="N1792" s="1210" t="s">
        <v>42</v>
      </c>
      <c r="O1792" s="1210"/>
      <c r="P1792" s="1210"/>
      <c r="Q1792" s="1210"/>
      <c r="R1792" s="1210" t="s">
        <v>42</v>
      </c>
      <c r="S1792" s="1213"/>
    </row>
    <row r="1793" spans="1:19" s="1187" customFormat="1" ht="15.75">
      <c r="A1793" s="1225" t="s">
        <v>554</v>
      </c>
      <c r="B1793" s="1209" t="s">
        <v>42</v>
      </c>
      <c r="C1793" s="1210" t="s">
        <v>42</v>
      </c>
      <c r="D1793" s="1210" t="s">
        <v>42</v>
      </c>
      <c r="E1793" s="1215" t="s">
        <v>42</v>
      </c>
      <c r="F1793" s="1216" t="s">
        <v>42</v>
      </c>
      <c r="G1793" s="1216" t="s">
        <v>42</v>
      </c>
      <c r="H1793" s="1212" t="s">
        <v>42</v>
      </c>
      <c r="I1793" s="1210" t="s">
        <v>42</v>
      </c>
      <c r="J1793" s="1227"/>
      <c r="K1793" s="1229"/>
      <c r="L1793" s="1210" t="s">
        <v>42</v>
      </c>
      <c r="M1793" s="1210" t="s">
        <v>42</v>
      </c>
      <c r="N1793" s="1227"/>
      <c r="O1793" s="1210"/>
      <c r="P1793" s="1210" t="s">
        <v>42</v>
      </c>
      <c r="Q1793" s="1210" t="s">
        <v>42</v>
      </c>
      <c r="R1793" s="1210"/>
      <c r="S1793" s="1213"/>
    </row>
    <row r="1794" spans="1:19" s="1187" customFormat="1" ht="18.75" hidden="1">
      <c r="A1794" s="1226" t="s">
        <v>621</v>
      </c>
      <c r="B1794" s="1209"/>
      <c r="C1794" s="1227" t="e">
        <v>#DIV/0!</v>
      </c>
      <c r="D1794" s="1227" t="e">
        <v>#DIV/0!</v>
      </c>
      <c r="E1794" s="1215">
        <v>0</v>
      </c>
      <c r="F1794" s="1216">
        <v>0</v>
      </c>
      <c r="G1794" s="1216">
        <v>0</v>
      </c>
      <c r="H1794" s="1212">
        <v>0</v>
      </c>
      <c r="I1794" s="1210">
        <v>0</v>
      </c>
      <c r="J1794" s="1210">
        <v>0</v>
      </c>
      <c r="K1794" s="1210"/>
      <c r="L1794" s="1210">
        <v>0</v>
      </c>
      <c r="M1794" s="1210">
        <v>0</v>
      </c>
      <c r="N1794" s="1210">
        <v>0</v>
      </c>
      <c r="O1794" s="1210"/>
      <c r="P1794" s="1210">
        <v>0</v>
      </c>
      <c r="Q1794" s="1210">
        <v>0</v>
      </c>
      <c r="R1794" s="1210">
        <v>0</v>
      </c>
      <c r="S1794" s="1213"/>
    </row>
    <row r="1795" spans="1:19" s="1187" customFormat="1" ht="15.75" hidden="1">
      <c r="A1795" s="1225" t="s">
        <v>552</v>
      </c>
      <c r="B1795" s="1209" t="s">
        <v>42</v>
      </c>
      <c r="C1795" s="1210" t="e">
        <v>#DIV/0!</v>
      </c>
      <c r="D1795" s="1210" t="e">
        <v>#DIV/0!</v>
      </c>
      <c r="E1795" s="1230"/>
      <c r="F1795" s="1231"/>
      <c r="G1795" s="1231"/>
      <c r="H1795" s="1232"/>
      <c r="I1795" s="1227"/>
      <c r="J1795" s="1210" t="s">
        <v>42</v>
      </c>
      <c r="K1795" s="1210"/>
      <c r="L1795" s="1227"/>
      <c r="M1795" s="1227"/>
      <c r="N1795" s="1210" t="s">
        <v>42</v>
      </c>
      <c r="O1795" s="1210"/>
      <c r="P1795" s="1210">
        <v>0</v>
      </c>
      <c r="Q1795" s="1210">
        <v>0</v>
      </c>
      <c r="R1795" s="1210" t="s">
        <v>42</v>
      </c>
      <c r="S1795" s="1213"/>
    </row>
    <row r="1796" spans="1:19" s="1187" customFormat="1" ht="15.75" hidden="1">
      <c r="A1796" s="1225" t="s">
        <v>553</v>
      </c>
      <c r="B1796" s="1209" t="s">
        <v>42</v>
      </c>
      <c r="C1796" s="1210" t="e">
        <v>#DIV/0!</v>
      </c>
      <c r="D1796" s="1210" t="e">
        <v>#DIV/0!</v>
      </c>
      <c r="E1796" s="1230"/>
      <c r="F1796" s="1231"/>
      <c r="G1796" s="1231"/>
      <c r="H1796" s="1232"/>
      <c r="I1796" s="1227"/>
      <c r="J1796" s="1210" t="s">
        <v>42</v>
      </c>
      <c r="K1796" s="1210"/>
      <c r="L1796" s="1227"/>
      <c r="M1796" s="1227"/>
      <c r="N1796" s="1210" t="s">
        <v>42</v>
      </c>
      <c r="O1796" s="1210"/>
      <c r="P1796" s="1210">
        <v>0</v>
      </c>
      <c r="Q1796" s="1210">
        <v>0</v>
      </c>
      <c r="R1796" s="1210" t="s">
        <v>42</v>
      </c>
      <c r="S1796" s="1213"/>
    </row>
    <row r="1797" spans="1:19" s="1187" customFormat="1" ht="15.75" hidden="1">
      <c r="A1797" s="1225" t="s">
        <v>554</v>
      </c>
      <c r="B1797" s="1209" t="s">
        <v>42</v>
      </c>
      <c r="C1797" s="1210" t="s">
        <v>42</v>
      </c>
      <c r="D1797" s="1210" t="s">
        <v>42</v>
      </c>
      <c r="E1797" s="1215" t="s">
        <v>42</v>
      </c>
      <c r="F1797" s="1216" t="s">
        <v>42</v>
      </c>
      <c r="G1797" s="1216" t="s">
        <v>42</v>
      </c>
      <c r="H1797" s="1212" t="s">
        <v>42</v>
      </c>
      <c r="I1797" s="1210" t="s">
        <v>42</v>
      </c>
      <c r="J1797" s="1227"/>
      <c r="K1797" s="1210"/>
      <c r="L1797" s="1210" t="s">
        <v>42</v>
      </c>
      <c r="M1797" s="1210" t="s">
        <v>42</v>
      </c>
      <c r="N1797" s="1227"/>
      <c r="O1797" s="1210"/>
      <c r="P1797" s="1210" t="s">
        <v>42</v>
      </c>
      <c r="Q1797" s="1210" t="s">
        <v>42</v>
      </c>
      <c r="R1797" s="1210">
        <v>0</v>
      </c>
      <c r="S1797" s="1213"/>
    </row>
    <row r="1798" spans="1:19" s="1187" customFormat="1" ht="18.75" hidden="1">
      <c r="A1798" s="1226" t="s">
        <v>621</v>
      </c>
      <c r="B1798" s="1209"/>
      <c r="C1798" s="1227" t="e">
        <v>#DIV/0!</v>
      </c>
      <c r="D1798" s="1227" t="e">
        <v>#DIV/0!</v>
      </c>
      <c r="E1798" s="1215">
        <v>0</v>
      </c>
      <c r="F1798" s="1216">
        <v>0</v>
      </c>
      <c r="G1798" s="1216">
        <v>0</v>
      </c>
      <c r="H1798" s="1212">
        <v>0</v>
      </c>
      <c r="I1798" s="1210">
        <v>0</v>
      </c>
      <c r="J1798" s="1210">
        <v>0</v>
      </c>
      <c r="K1798" s="1210"/>
      <c r="L1798" s="1210">
        <v>0</v>
      </c>
      <c r="M1798" s="1210">
        <v>0</v>
      </c>
      <c r="N1798" s="1210">
        <v>0</v>
      </c>
      <c r="O1798" s="1210"/>
      <c r="P1798" s="1210">
        <v>0</v>
      </c>
      <c r="Q1798" s="1210">
        <v>0</v>
      </c>
      <c r="R1798" s="1210">
        <v>0</v>
      </c>
      <c r="S1798" s="1213"/>
    </row>
    <row r="1799" spans="1:19" s="1187" customFormat="1" ht="15.75" hidden="1">
      <c r="A1799" s="1225" t="s">
        <v>552</v>
      </c>
      <c r="B1799" s="1209" t="s">
        <v>42</v>
      </c>
      <c r="C1799" s="1210" t="e">
        <v>#DIV/0!</v>
      </c>
      <c r="D1799" s="1210" t="e">
        <v>#DIV/0!</v>
      </c>
      <c r="E1799" s="1230"/>
      <c r="F1799" s="1231"/>
      <c r="G1799" s="1231"/>
      <c r="H1799" s="1232"/>
      <c r="I1799" s="1227"/>
      <c r="J1799" s="1210" t="s">
        <v>42</v>
      </c>
      <c r="K1799" s="1210"/>
      <c r="L1799" s="1227"/>
      <c r="M1799" s="1227"/>
      <c r="N1799" s="1210" t="s">
        <v>42</v>
      </c>
      <c r="O1799" s="1210"/>
      <c r="P1799" s="1210">
        <v>0</v>
      </c>
      <c r="Q1799" s="1210">
        <v>0</v>
      </c>
      <c r="R1799" s="1210" t="s">
        <v>42</v>
      </c>
      <c r="S1799" s="1213"/>
    </row>
    <row r="1800" spans="1:19" s="1187" customFormat="1" ht="15.75" hidden="1">
      <c r="A1800" s="1225" t="s">
        <v>553</v>
      </c>
      <c r="B1800" s="1209" t="s">
        <v>42</v>
      </c>
      <c r="C1800" s="1210" t="e">
        <v>#DIV/0!</v>
      </c>
      <c r="D1800" s="1210" t="e">
        <v>#DIV/0!</v>
      </c>
      <c r="E1800" s="1230"/>
      <c r="F1800" s="1231"/>
      <c r="G1800" s="1231"/>
      <c r="H1800" s="1232"/>
      <c r="I1800" s="1227"/>
      <c r="J1800" s="1210" t="s">
        <v>42</v>
      </c>
      <c r="K1800" s="1210"/>
      <c r="L1800" s="1227"/>
      <c r="M1800" s="1227"/>
      <c r="N1800" s="1210" t="s">
        <v>42</v>
      </c>
      <c r="O1800" s="1210"/>
      <c r="P1800" s="1210">
        <v>0</v>
      </c>
      <c r="Q1800" s="1210">
        <v>0</v>
      </c>
      <c r="R1800" s="1210" t="s">
        <v>42</v>
      </c>
      <c r="S1800" s="1213"/>
    </row>
    <row r="1801" spans="1:19" s="1187" customFormat="1" ht="15.75" hidden="1">
      <c r="A1801" s="1225" t="s">
        <v>554</v>
      </c>
      <c r="B1801" s="1209" t="s">
        <v>42</v>
      </c>
      <c r="C1801" s="1210" t="s">
        <v>42</v>
      </c>
      <c r="D1801" s="1210" t="s">
        <v>42</v>
      </c>
      <c r="E1801" s="1215" t="s">
        <v>42</v>
      </c>
      <c r="F1801" s="1216" t="s">
        <v>42</v>
      </c>
      <c r="G1801" s="1216" t="s">
        <v>42</v>
      </c>
      <c r="H1801" s="1212" t="s">
        <v>42</v>
      </c>
      <c r="I1801" s="1210" t="s">
        <v>42</v>
      </c>
      <c r="J1801" s="1227"/>
      <c r="K1801" s="1210"/>
      <c r="L1801" s="1210" t="s">
        <v>42</v>
      </c>
      <c r="M1801" s="1210" t="s">
        <v>42</v>
      </c>
      <c r="N1801" s="1227"/>
      <c r="O1801" s="1210"/>
      <c r="P1801" s="1210" t="s">
        <v>42</v>
      </c>
      <c r="Q1801" s="1210" t="s">
        <v>42</v>
      </c>
      <c r="R1801" s="1210">
        <v>0</v>
      </c>
      <c r="S1801" s="1213"/>
    </row>
    <row r="1802" spans="1:19" s="1187" customFormat="1" ht="18.75" hidden="1">
      <c r="A1802" s="1226" t="s">
        <v>621</v>
      </c>
      <c r="B1802" s="1209"/>
      <c r="C1802" s="1227" t="e">
        <v>#DIV/0!</v>
      </c>
      <c r="D1802" s="1227" t="e">
        <v>#DIV/0!</v>
      </c>
      <c r="E1802" s="1215">
        <v>0</v>
      </c>
      <c r="F1802" s="1216">
        <v>0</v>
      </c>
      <c r="G1802" s="1216">
        <v>0</v>
      </c>
      <c r="H1802" s="1212">
        <v>0</v>
      </c>
      <c r="I1802" s="1210">
        <v>0</v>
      </c>
      <c r="J1802" s="1210">
        <v>0</v>
      </c>
      <c r="K1802" s="1210"/>
      <c r="L1802" s="1210">
        <v>0</v>
      </c>
      <c r="M1802" s="1210">
        <v>0</v>
      </c>
      <c r="N1802" s="1210">
        <v>0</v>
      </c>
      <c r="O1802" s="1210"/>
      <c r="P1802" s="1210">
        <v>0</v>
      </c>
      <c r="Q1802" s="1210">
        <v>0</v>
      </c>
      <c r="R1802" s="1210">
        <v>0</v>
      </c>
      <c r="S1802" s="1213"/>
    </row>
    <row r="1803" spans="1:19" s="1187" customFormat="1" ht="15.75" hidden="1">
      <c r="A1803" s="1225" t="s">
        <v>552</v>
      </c>
      <c r="B1803" s="1209" t="s">
        <v>42</v>
      </c>
      <c r="C1803" s="1210" t="e">
        <v>#DIV/0!</v>
      </c>
      <c r="D1803" s="1210" t="e">
        <v>#DIV/0!</v>
      </c>
      <c r="E1803" s="1230"/>
      <c r="F1803" s="1231"/>
      <c r="G1803" s="1231"/>
      <c r="H1803" s="1232"/>
      <c r="I1803" s="1227"/>
      <c r="J1803" s="1210" t="s">
        <v>42</v>
      </c>
      <c r="K1803" s="1210"/>
      <c r="L1803" s="1227"/>
      <c r="M1803" s="1227"/>
      <c r="N1803" s="1210" t="s">
        <v>42</v>
      </c>
      <c r="O1803" s="1210"/>
      <c r="P1803" s="1210">
        <v>0</v>
      </c>
      <c r="Q1803" s="1210">
        <v>0</v>
      </c>
      <c r="R1803" s="1210" t="s">
        <v>42</v>
      </c>
      <c r="S1803" s="1213"/>
    </row>
    <row r="1804" spans="1:19" s="1187" customFormat="1" ht="15.75" hidden="1">
      <c r="A1804" s="1225" t="s">
        <v>553</v>
      </c>
      <c r="B1804" s="1209" t="s">
        <v>42</v>
      </c>
      <c r="C1804" s="1210" t="e">
        <v>#DIV/0!</v>
      </c>
      <c r="D1804" s="1210" t="e">
        <v>#DIV/0!</v>
      </c>
      <c r="E1804" s="1230"/>
      <c r="F1804" s="1231"/>
      <c r="G1804" s="1231"/>
      <c r="H1804" s="1232"/>
      <c r="I1804" s="1227"/>
      <c r="J1804" s="1210" t="s">
        <v>42</v>
      </c>
      <c r="K1804" s="1210"/>
      <c r="L1804" s="1227"/>
      <c r="M1804" s="1227"/>
      <c r="N1804" s="1210" t="s">
        <v>42</v>
      </c>
      <c r="O1804" s="1210"/>
      <c r="P1804" s="1210">
        <v>0</v>
      </c>
      <c r="Q1804" s="1210">
        <v>0</v>
      </c>
      <c r="R1804" s="1210" t="s">
        <v>42</v>
      </c>
      <c r="S1804" s="1213"/>
    </row>
    <row r="1805" spans="1:19" s="1187" customFormat="1" ht="15.75" hidden="1">
      <c r="A1805" s="1225" t="s">
        <v>554</v>
      </c>
      <c r="B1805" s="1209" t="s">
        <v>42</v>
      </c>
      <c r="C1805" s="1210" t="s">
        <v>42</v>
      </c>
      <c r="D1805" s="1210" t="s">
        <v>42</v>
      </c>
      <c r="E1805" s="1215" t="s">
        <v>42</v>
      </c>
      <c r="F1805" s="1216" t="s">
        <v>42</v>
      </c>
      <c r="G1805" s="1216" t="s">
        <v>42</v>
      </c>
      <c r="H1805" s="1212" t="s">
        <v>42</v>
      </c>
      <c r="I1805" s="1210" t="s">
        <v>42</v>
      </c>
      <c r="J1805" s="1227"/>
      <c r="K1805" s="1210"/>
      <c r="L1805" s="1210" t="s">
        <v>42</v>
      </c>
      <c r="M1805" s="1210" t="s">
        <v>42</v>
      </c>
      <c r="N1805" s="1227"/>
      <c r="O1805" s="1210"/>
      <c r="P1805" s="1210" t="s">
        <v>42</v>
      </c>
      <c r="Q1805" s="1210" t="s">
        <v>42</v>
      </c>
      <c r="R1805" s="1210">
        <v>0</v>
      </c>
      <c r="S1805" s="1213"/>
    </row>
    <row r="1806" spans="1:19" s="1187" customFormat="1" ht="18.75" hidden="1">
      <c r="A1806" s="1226" t="s">
        <v>621</v>
      </c>
      <c r="B1806" s="1209"/>
      <c r="C1806" s="1227" t="e">
        <v>#DIV/0!</v>
      </c>
      <c r="D1806" s="1227" t="e">
        <v>#DIV/0!</v>
      </c>
      <c r="E1806" s="1215">
        <v>0</v>
      </c>
      <c r="F1806" s="1216">
        <v>0</v>
      </c>
      <c r="G1806" s="1216">
        <v>0</v>
      </c>
      <c r="H1806" s="1212">
        <v>0</v>
      </c>
      <c r="I1806" s="1210">
        <v>0</v>
      </c>
      <c r="J1806" s="1210">
        <v>0</v>
      </c>
      <c r="K1806" s="1210"/>
      <c r="L1806" s="1210">
        <v>0</v>
      </c>
      <c r="M1806" s="1210">
        <v>0</v>
      </c>
      <c r="N1806" s="1210">
        <v>0</v>
      </c>
      <c r="O1806" s="1210"/>
      <c r="P1806" s="1210">
        <v>0</v>
      </c>
      <c r="Q1806" s="1210">
        <v>0</v>
      </c>
      <c r="R1806" s="1210">
        <v>0</v>
      </c>
      <c r="S1806" s="1213"/>
    </row>
    <row r="1807" spans="1:19" s="1187" customFormat="1" ht="15.75" hidden="1">
      <c r="A1807" s="1225" t="s">
        <v>552</v>
      </c>
      <c r="B1807" s="1209" t="s">
        <v>42</v>
      </c>
      <c r="C1807" s="1210" t="e">
        <v>#DIV/0!</v>
      </c>
      <c r="D1807" s="1210" t="e">
        <v>#DIV/0!</v>
      </c>
      <c r="E1807" s="1230"/>
      <c r="F1807" s="1231"/>
      <c r="G1807" s="1231"/>
      <c r="H1807" s="1232"/>
      <c r="I1807" s="1227"/>
      <c r="J1807" s="1210" t="s">
        <v>42</v>
      </c>
      <c r="K1807" s="1210"/>
      <c r="L1807" s="1227"/>
      <c r="M1807" s="1227"/>
      <c r="N1807" s="1210" t="s">
        <v>42</v>
      </c>
      <c r="O1807" s="1210"/>
      <c r="P1807" s="1210">
        <v>0</v>
      </c>
      <c r="Q1807" s="1210">
        <v>0</v>
      </c>
      <c r="R1807" s="1210" t="s">
        <v>42</v>
      </c>
      <c r="S1807" s="1213"/>
    </row>
    <row r="1808" spans="1:19" s="1187" customFormat="1" ht="15.75" hidden="1">
      <c r="A1808" s="1225" t="s">
        <v>553</v>
      </c>
      <c r="B1808" s="1209" t="s">
        <v>42</v>
      </c>
      <c r="C1808" s="1210" t="e">
        <v>#DIV/0!</v>
      </c>
      <c r="D1808" s="1210" t="e">
        <v>#DIV/0!</v>
      </c>
      <c r="E1808" s="1230"/>
      <c r="F1808" s="1231"/>
      <c r="G1808" s="1231"/>
      <c r="H1808" s="1232"/>
      <c r="I1808" s="1227"/>
      <c r="J1808" s="1210" t="s">
        <v>42</v>
      </c>
      <c r="K1808" s="1210"/>
      <c r="L1808" s="1227"/>
      <c r="M1808" s="1227"/>
      <c r="N1808" s="1210" t="s">
        <v>42</v>
      </c>
      <c r="O1808" s="1210"/>
      <c r="P1808" s="1210">
        <v>0</v>
      </c>
      <c r="Q1808" s="1210">
        <v>0</v>
      </c>
      <c r="R1808" s="1210" t="s">
        <v>42</v>
      </c>
      <c r="S1808" s="1213"/>
    </row>
    <row r="1809" spans="1:19" s="1187" customFormat="1" ht="15.75" hidden="1">
      <c r="A1809" s="1225" t="s">
        <v>554</v>
      </c>
      <c r="B1809" s="1209" t="s">
        <v>42</v>
      </c>
      <c r="C1809" s="1210" t="s">
        <v>42</v>
      </c>
      <c r="D1809" s="1210" t="s">
        <v>42</v>
      </c>
      <c r="E1809" s="1215" t="s">
        <v>42</v>
      </c>
      <c r="F1809" s="1216" t="s">
        <v>42</v>
      </c>
      <c r="G1809" s="1216" t="s">
        <v>42</v>
      </c>
      <c r="H1809" s="1212" t="s">
        <v>42</v>
      </c>
      <c r="I1809" s="1210" t="s">
        <v>42</v>
      </c>
      <c r="J1809" s="1227"/>
      <c r="K1809" s="1210"/>
      <c r="L1809" s="1210" t="s">
        <v>42</v>
      </c>
      <c r="M1809" s="1210" t="s">
        <v>42</v>
      </c>
      <c r="N1809" s="1227"/>
      <c r="O1809" s="1210"/>
      <c r="P1809" s="1210" t="s">
        <v>42</v>
      </c>
      <c r="Q1809" s="1210" t="s">
        <v>42</v>
      </c>
      <c r="R1809" s="1210">
        <v>0</v>
      </c>
      <c r="S1809" s="1213"/>
    </row>
    <row r="1810" spans="1:19" s="1187" customFormat="1" ht="18.75" hidden="1">
      <c r="A1810" s="1226" t="s">
        <v>621</v>
      </c>
      <c r="B1810" s="1209"/>
      <c r="C1810" s="1227" t="e">
        <v>#DIV/0!</v>
      </c>
      <c r="D1810" s="1227" t="e">
        <v>#DIV/0!</v>
      </c>
      <c r="E1810" s="1215">
        <v>0</v>
      </c>
      <c r="F1810" s="1216">
        <v>0</v>
      </c>
      <c r="G1810" s="1216">
        <v>0</v>
      </c>
      <c r="H1810" s="1212">
        <v>0</v>
      </c>
      <c r="I1810" s="1210">
        <v>0</v>
      </c>
      <c r="J1810" s="1210">
        <v>0</v>
      </c>
      <c r="K1810" s="1210"/>
      <c r="L1810" s="1210">
        <v>0</v>
      </c>
      <c r="M1810" s="1210">
        <v>0</v>
      </c>
      <c r="N1810" s="1210">
        <v>0</v>
      </c>
      <c r="O1810" s="1210"/>
      <c r="P1810" s="1210">
        <v>0</v>
      </c>
      <c r="Q1810" s="1210">
        <v>0</v>
      </c>
      <c r="R1810" s="1210">
        <v>0</v>
      </c>
      <c r="S1810" s="1213"/>
    </row>
    <row r="1811" spans="1:19" s="1187" customFormat="1" ht="15.75" hidden="1">
      <c r="A1811" s="1225" t="s">
        <v>552</v>
      </c>
      <c r="B1811" s="1209" t="s">
        <v>42</v>
      </c>
      <c r="C1811" s="1210" t="e">
        <v>#DIV/0!</v>
      </c>
      <c r="D1811" s="1210" t="e">
        <v>#DIV/0!</v>
      </c>
      <c r="E1811" s="1230"/>
      <c r="F1811" s="1231"/>
      <c r="G1811" s="1231"/>
      <c r="H1811" s="1232"/>
      <c r="I1811" s="1227"/>
      <c r="J1811" s="1210" t="s">
        <v>42</v>
      </c>
      <c r="K1811" s="1210"/>
      <c r="L1811" s="1227"/>
      <c r="M1811" s="1227"/>
      <c r="N1811" s="1210" t="s">
        <v>42</v>
      </c>
      <c r="O1811" s="1210"/>
      <c r="P1811" s="1210">
        <v>0</v>
      </c>
      <c r="Q1811" s="1210">
        <v>0</v>
      </c>
      <c r="R1811" s="1210" t="s">
        <v>42</v>
      </c>
      <c r="S1811" s="1213"/>
    </row>
    <row r="1812" spans="1:19" s="1187" customFormat="1" ht="15.75" hidden="1">
      <c r="A1812" s="1225" t="s">
        <v>553</v>
      </c>
      <c r="B1812" s="1209" t="s">
        <v>42</v>
      </c>
      <c r="C1812" s="1210" t="e">
        <v>#DIV/0!</v>
      </c>
      <c r="D1812" s="1210" t="e">
        <v>#DIV/0!</v>
      </c>
      <c r="E1812" s="1230"/>
      <c r="F1812" s="1231"/>
      <c r="G1812" s="1231"/>
      <c r="H1812" s="1232"/>
      <c r="I1812" s="1227"/>
      <c r="J1812" s="1210" t="s">
        <v>42</v>
      </c>
      <c r="K1812" s="1210"/>
      <c r="L1812" s="1227"/>
      <c r="M1812" s="1227"/>
      <c r="N1812" s="1210" t="s">
        <v>42</v>
      </c>
      <c r="O1812" s="1210"/>
      <c r="P1812" s="1210">
        <v>0</v>
      </c>
      <c r="Q1812" s="1210">
        <v>0</v>
      </c>
      <c r="R1812" s="1210" t="s">
        <v>42</v>
      </c>
      <c r="S1812" s="1213"/>
    </row>
    <row r="1813" spans="1:19" s="1187" customFormat="1" ht="15.75" hidden="1">
      <c r="A1813" s="1225" t="s">
        <v>554</v>
      </c>
      <c r="B1813" s="1209" t="s">
        <v>42</v>
      </c>
      <c r="C1813" s="1210" t="s">
        <v>42</v>
      </c>
      <c r="D1813" s="1210" t="s">
        <v>42</v>
      </c>
      <c r="E1813" s="1215" t="s">
        <v>42</v>
      </c>
      <c r="F1813" s="1216" t="s">
        <v>42</v>
      </c>
      <c r="G1813" s="1216" t="s">
        <v>42</v>
      </c>
      <c r="H1813" s="1212" t="s">
        <v>42</v>
      </c>
      <c r="I1813" s="1210" t="s">
        <v>42</v>
      </c>
      <c r="J1813" s="1227"/>
      <c r="K1813" s="1210"/>
      <c r="L1813" s="1210" t="s">
        <v>42</v>
      </c>
      <c r="M1813" s="1210" t="s">
        <v>42</v>
      </c>
      <c r="N1813" s="1227"/>
      <c r="O1813" s="1210"/>
      <c r="P1813" s="1210" t="s">
        <v>42</v>
      </c>
      <c r="Q1813" s="1210" t="s">
        <v>42</v>
      </c>
      <c r="R1813" s="1210">
        <v>0</v>
      </c>
      <c r="S1813" s="1213"/>
    </row>
    <row r="1814" spans="1:19" s="1187" customFormat="1" ht="18.75" hidden="1">
      <c r="A1814" s="1226" t="s">
        <v>621</v>
      </c>
      <c r="B1814" s="1209"/>
      <c r="C1814" s="1227" t="e">
        <v>#DIV/0!</v>
      </c>
      <c r="D1814" s="1227" t="e">
        <v>#DIV/0!</v>
      </c>
      <c r="E1814" s="1215">
        <v>0</v>
      </c>
      <c r="F1814" s="1216">
        <v>0</v>
      </c>
      <c r="G1814" s="1216">
        <v>0</v>
      </c>
      <c r="H1814" s="1212">
        <v>0</v>
      </c>
      <c r="I1814" s="1210">
        <v>0</v>
      </c>
      <c r="J1814" s="1210">
        <v>0</v>
      </c>
      <c r="K1814" s="1210"/>
      <c r="L1814" s="1210">
        <v>0</v>
      </c>
      <c r="M1814" s="1210">
        <v>0</v>
      </c>
      <c r="N1814" s="1210">
        <v>0</v>
      </c>
      <c r="O1814" s="1210"/>
      <c r="P1814" s="1210">
        <v>0</v>
      </c>
      <c r="Q1814" s="1210">
        <v>0</v>
      </c>
      <c r="R1814" s="1210">
        <v>0</v>
      </c>
      <c r="S1814" s="1213"/>
    </row>
    <row r="1815" spans="1:19" s="1187" customFormat="1" ht="15.75" hidden="1">
      <c r="A1815" s="1225" t="s">
        <v>552</v>
      </c>
      <c r="B1815" s="1209" t="s">
        <v>42</v>
      </c>
      <c r="C1815" s="1210" t="e">
        <v>#DIV/0!</v>
      </c>
      <c r="D1815" s="1210" t="e">
        <v>#DIV/0!</v>
      </c>
      <c r="E1815" s="1230"/>
      <c r="F1815" s="1231"/>
      <c r="G1815" s="1231"/>
      <c r="H1815" s="1232"/>
      <c r="I1815" s="1227"/>
      <c r="J1815" s="1210" t="s">
        <v>42</v>
      </c>
      <c r="K1815" s="1210"/>
      <c r="L1815" s="1227"/>
      <c r="M1815" s="1227"/>
      <c r="N1815" s="1210" t="s">
        <v>42</v>
      </c>
      <c r="O1815" s="1210"/>
      <c r="P1815" s="1210">
        <v>0</v>
      </c>
      <c r="Q1815" s="1210">
        <v>0</v>
      </c>
      <c r="R1815" s="1210" t="s">
        <v>42</v>
      </c>
      <c r="S1815" s="1213"/>
    </row>
    <row r="1816" spans="1:19" s="1187" customFormat="1" ht="15.75" hidden="1">
      <c r="A1816" s="1225" t="s">
        <v>553</v>
      </c>
      <c r="B1816" s="1209" t="s">
        <v>42</v>
      </c>
      <c r="C1816" s="1210" t="e">
        <v>#DIV/0!</v>
      </c>
      <c r="D1816" s="1210" t="e">
        <v>#DIV/0!</v>
      </c>
      <c r="E1816" s="1230"/>
      <c r="F1816" s="1231"/>
      <c r="G1816" s="1231"/>
      <c r="H1816" s="1232"/>
      <c r="I1816" s="1227"/>
      <c r="J1816" s="1210" t="s">
        <v>42</v>
      </c>
      <c r="K1816" s="1210"/>
      <c r="L1816" s="1227"/>
      <c r="M1816" s="1227"/>
      <c r="N1816" s="1210" t="s">
        <v>42</v>
      </c>
      <c r="O1816" s="1210"/>
      <c r="P1816" s="1210">
        <v>0</v>
      </c>
      <c r="Q1816" s="1210">
        <v>0</v>
      </c>
      <c r="R1816" s="1210" t="s">
        <v>42</v>
      </c>
      <c r="S1816" s="1213"/>
    </row>
    <row r="1817" spans="1:19" s="1187" customFormat="1" ht="15.75" hidden="1" thickBot="1">
      <c r="A1817" s="1241" t="s">
        <v>554</v>
      </c>
      <c r="B1817" s="1242" t="s">
        <v>42</v>
      </c>
      <c r="C1817" s="1243" t="s">
        <v>42</v>
      </c>
      <c r="D1817" s="1243" t="s">
        <v>42</v>
      </c>
      <c r="E1817" s="1244" t="s">
        <v>42</v>
      </c>
      <c r="F1817" s="1245" t="s">
        <v>42</v>
      </c>
      <c r="G1817" s="1245" t="s">
        <v>42</v>
      </c>
      <c r="H1817" s="1246" t="s">
        <v>42</v>
      </c>
      <c r="I1817" s="1243" t="s">
        <v>42</v>
      </c>
      <c r="J1817" s="1247"/>
      <c r="K1817" s="1243"/>
      <c r="L1817" s="1243" t="s">
        <v>42</v>
      </c>
      <c r="M1817" s="1243" t="s">
        <v>42</v>
      </c>
      <c r="N1817" s="1247"/>
      <c r="O1817" s="1243"/>
      <c r="P1817" s="1243" t="s">
        <v>42</v>
      </c>
      <c r="Q1817" s="1243" t="s">
        <v>42</v>
      </c>
      <c r="R1817" s="1243">
        <v>0</v>
      </c>
      <c r="S1817" s="1248"/>
    </row>
    <row r="1818" spans="1:19" s="1187" customFormat="1" ht="16.5" hidden="1">
      <c r="A1818" s="1218" t="s">
        <v>582</v>
      </c>
      <c r="B1818" s="1219" t="s">
        <v>42</v>
      </c>
      <c r="C1818" s="1220" t="e">
        <v>#DIV/0!</v>
      </c>
      <c r="D1818" s="1220" t="e">
        <v>#DIV/0!</v>
      </c>
      <c r="E1818" s="1221">
        <v>0</v>
      </c>
      <c r="F1818" s="1222">
        <v>0</v>
      </c>
      <c r="G1818" s="1222">
        <v>0</v>
      </c>
      <c r="H1818" s="1223">
        <v>0</v>
      </c>
      <c r="I1818" s="1222">
        <v>0</v>
      </c>
      <c r="J1818" s="1222">
        <v>0</v>
      </c>
      <c r="K1818" s="1222"/>
      <c r="L1818" s="1222">
        <v>0</v>
      </c>
      <c r="M1818" s="1222">
        <v>0</v>
      </c>
      <c r="N1818" s="1222">
        <v>0</v>
      </c>
      <c r="O1818" s="1222"/>
      <c r="P1818" s="1222">
        <v>0</v>
      </c>
      <c r="Q1818" s="1222">
        <v>0</v>
      </c>
      <c r="R1818" s="1222">
        <v>0</v>
      </c>
      <c r="S1818" s="1224"/>
    </row>
    <row r="1819" spans="1:19" s="1187" customFormat="1" ht="15.75" hidden="1">
      <c r="A1819" s="1225" t="s">
        <v>552</v>
      </c>
      <c r="B1819" s="1209" t="s">
        <v>42</v>
      </c>
      <c r="C1819" s="1210" t="e">
        <v>#DIV/0!</v>
      </c>
      <c r="D1819" s="1210" t="e">
        <v>#DIV/0!</v>
      </c>
      <c r="E1819" s="1211">
        <v>0</v>
      </c>
      <c r="F1819" s="1210">
        <v>0</v>
      </c>
      <c r="G1819" s="1210">
        <v>0</v>
      </c>
      <c r="H1819" s="1212">
        <v>0</v>
      </c>
      <c r="I1819" s="1210">
        <v>0</v>
      </c>
      <c r="J1819" s="1210" t="s">
        <v>42</v>
      </c>
      <c r="K1819" s="1210"/>
      <c r="L1819" s="1210">
        <v>0</v>
      </c>
      <c r="M1819" s="1210">
        <v>0</v>
      </c>
      <c r="N1819" s="1210" t="s">
        <v>42</v>
      </c>
      <c r="O1819" s="1210"/>
      <c r="P1819" s="1210">
        <v>0</v>
      </c>
      <c r="Q1819" s="1210">
        <v>0</v>
      </c>
      <c r="R1819" s="1210" t="s">
        <v>42</v>
      </c>
      <c r="S1819" s="1213"/>
    </row>
    <row r="1820" spans="1:19" s="1187" customFormat="1" ht="15.75" hidden="1">
      <c r="A1820" s="1225" t="s">
        <v>553</v>
      </c>
      <c r="B1820" s="1209" t="s">
        <v>42</v>
      </c>
      <c r="C1820" s="1210" t="e">
        <v>#DIV/0!</v>
      </c>
      <c r="D1820" s="1210" t="e">
        <v>#DIV/0!</v>
      </c>
      <c r="E1820" s="1211">
        <v>0</v>
      </c>
      <c r="F1820" s="1210">
        <v>0</v>
      </c>
      <c r="G1820" s="1210">
        <v>0</v>
      </c>
      <c r="H1820" s="1212">
        <v>0</v>
      </c>
      <c r="I1820" s="1210">
        <v>0</v>
      </c>
      <c r="J1820" s="1210" t="s">
        <v>42</v>
      </c>
      <c r="K1820" s="1210"/>
      <c r="L1820" s="1210">
        <v>0</v>
      </c>
      <c r="M1820" s="1210">
        <v>0</v>
      </c>
      <c r="N1820" s="1210" t="s">
        <v>42</v>
      </c>
      <c r="O1820" s="1210"/>
      <c r="P1820" s="1210">
        <v>0</v>
      </c>
      <c r="Q1820" s="1210">
        <v>0</v>
      </c>
      <c r="R1820" s="1210" t="s">
        <v>42</v>
      </c>
      <c r="S1820" s="1213"/>
    </row>
    <row r="1821" spans="1:19" s="1187" customFormat="1" ht="15.75" hidden="1">
      <c r="A1821" s="1225" t="s">
        <v>554</v>
      </c>
      <c r="B1821" s="1209" t="s">
        <v>42</v>
      </c>
      <c r="C1821" s="1210" t="s">
        <v>42</v>
      </c>
      <c r="D1821" s="1210" t="s">
        <v>42</v>
      </c>
      <c r="E1821" s="1215" t="s">
        <v>42</v>
      </c>
      <c r="F1821" s="1216" t="s">
        <v>42</v>
      </c>
      <c r="G1821" s="1216" t="s">
        <v>42</v>
      </c>
      <c r="H1821" s="1212" t="s">
        <v>42</v>
      </c>
      <c r="I1821" s="1210" t="s">
        <v>42</v>
      </c>
      <c r="J1821" s="1210">
        <v>0</v>
      </c>
      <c r="K1821" s="1210"/>
      <c r="L1821" s="1210" t="s">
        <v>42</v>
      </c>
      <c r="M1821" s="1210" t="s">
        <v>42</v>
      </c>
      <c r="N1821" s="1210">
        <v>0</v>
      </c>
      <c r="O1821" s="1210"/>
      <c r="P1821" s="1210" t="s">
        <v>42</v>
      </c>
      <c r="Q1821" s="1210" t="s">
        <v>42</v>
      </c>
      <c r="R1821" s="1210">
        <v>0</v>
      </c>
      <c r="S1821" s="1213"/>
    </row>
    <row r="1822" spans="1:19" s="1187" customFormat="1" ht="18.75" hidden="1">
      <c r="A1822" s="1226" t="s">
        <v>621</v>
      </c>
      <c r="B1822" s="1209"/>
      <c r="C1822" s="1227" t="e">
        <v>#DIV/0!</v>
      </c>
      <c r="D1822" s="1227" t="e">
        <v>#DIV/0!</v>
      </c>
      <c r="E1822" s="1215">
        <v>0</v>
      </c>
      <c r="F1822" s="1216">
        <v>0</v>
      </c>
      <c r="G1822" s="1216">
        <v>0</v>
      </c>
      <c r="H1822" s="1228">
        <v>0</v>
      </c>
      <c r="I1822" s="1229">
        <v>0</v>
      </c>
      <c r="J1822" s="1229">
        <v>0</v>
      </c>
      <c r="K1822" s="1229"/>
      <c r="L1822" s="1210">
        <v>0</v>
      </c>
      <c r="M1822" s="1210">
        <v>0</v>
      </c>
      <c r="N1822" s="1210">
        <v>0</v>
      </c>
      <c r="O1822" s="1210"/>
      <c r="P1822" s="1210">
        <v>0</v>
      </c>
      <c r="Q1822" s="1210">
        <v>0</v>
      </c>
      <c r="R1822" s="1210">
        <v>0</v>
      </c>
      <c r="S1822" s="1213"/>
    </row>
    <row r="1823" spans="1:19" s="1187" customFormat="1" ht="15.75" hidden="1">
      <c r="A1823" s="1225" t="s">
        <v>552</v>
      </c>
      <c r="B1823" s="1209" t="s">
        <v>42</v>
      </c>
      <c r="C1823" s="1210" t="e">
        <v>#DIV/0!</v>
      </c>
      <c r="D1823" s="1210" t="e">
        <v>#DIV/0!</v>
      </c>
      <c r="E1823" s="1230"/>
      <c r="F1823" s="1231"/>
      <c r="G1823" s="1231"/>
      <c r="H1823" s="1232"/>
      <c r="I1823" s="1227"/>
      <c r="J1823" s="1229" t="s">
        <v>42</v>
      </c>
      <c r="K1823" s="1229"/>
      <c r="L1823" s="1227"/>
      <c r="M1823" s="1227"/>
      <c r="N1823" s="1210" t="s">
        <v>42</v>
      </c>
      <c r="O1823" s="1210"/>
      <c r="P1823" s="1210">
        <v>0</v>
      </c>
      <c r="Q1823" s="1210">
        <v>0</v>
      </c>
      <c r="R1823" s="1210" t="s">
        <v>42</v>
      </c>
      <c r="S1823" s="1213"/>
    </row>
    <row r="1824" spans="1:19" s="1187" customFormat="1" ht="15.75" hidden="1">
      <c r="A1824" s="1225" t="s">
        <v>553</v>
      </c>
      <c r="B1824" s="1209" t="s">
        <v>42</v>
      </c>
      <c r="C1824" s="1210" t="e">
        <v>#DIV/0!</v>
      </c>
      <c r="D1824" s="1210" t="e">
        <v>#DIV/0!</v>
      </c>
      <c r="E1824" s="1230"/>
      <c r="F1824" s="1231"/>
      <c r="G1824" s="1231"/>
      <c r="H1824" s="1232"/>
      <c r="I1824" s="1227"/>
      <c r="J1824" s="1229" t="s">
        <v>42</v>
      </c>
      <c r="K1824" s="1229"/>
      <c r="L1824" s="1227"/>
      <c r="M1824" s="1227"/>
      <c r="N1824" s="1210" t="s">
        <v>42</v>
      </c>
      <c r="O1824" s="1210"/>
      <c r="P1824" s="1210">
        <v>0</v>
      </c>
      <c r="Q1824" s="1210">
        <v>0</v>
      </c>
      <c r="R1824" s="1210" t="s">
        <v>42</v>
      </c>
      <c r="S1824" s="1213"/>
    </row>
    <row r="1825" spans="1:19" s="1187" customFormat="1" ht="15.75" hidden="1">
      <c r="A1825" s="1225" t="s">
        <v>554</v>
      </c>
      <c r="B1825" s="1209" t="s">
        <v>42</v>
      </c>
      <c r="C1825" s="1210" t="s">
        <v>42</v>
      </c>
      <c r="D1825" s="1210" t="s">
        <v>42</v>
      </c>
      <c r="E1825" s="1215" t="s">
        <v>42</v>
      </c>
      <c r="F1825" s="1216" t="s">
        <v>42</v>
      </c>
      <c r="G1825" s="1216" t="s">
        <v>42</v>
      </c>
      <c r="H1825" s="1212" t="s">
        <v>42</v>
      </c>
      <c r="I1825" s="1210" t="s">
        <v>42</v>
      </c>
      <c r="J1825" s="1227"/>
      <c r="K1825" s="1229"/>
      <c r="L1825" s="1210" t="s">
        <v>42</v>
      </c>
      <c r="M1825" s="1210" t="s">
        <v>42</v>
      </c>
      <c r="N1825" s="1227"/>
      <c r="O1825" s="1210"/>
      <c r="P1825" s="1210" t="s">
        <v>42</v>
      </c>
      <c r="Q1825" s="1210" t="s">
        <v>42</v>
      </c>
      <c r="R1825" s="1210">
        <v>0</v>
      </c>
      <c r="S1825" s="1213"/>
    </row>
    <row r="1826" spans="1:19" s="1187" customFormat="1" ht="18.75" hidden="1">
      <c r="A1826" s="1226" t="s">
        <v>621</v>
      </c>
      <c r="B1826" s="1209"/>
      <c r="C1826" s="1227" t="e">
        <v>#DIV/0!</v>
      </c>
      <c r="D1826" s="1227" t="e">
        <v>#DIV/0!</v>
      </c>
      <c r="E1826" s="1215">
        <v>0</v>
      </c>
      <c r="F1826" s="1216">
        <v>0</v>
      </c>
      <c r="G1826" s="1216">
        <v>0</v>
      </c>
      <c r="H1826" s="1212">
        <v>0</v>
      </c>
      <c r="I1826" s="1210">
        <v>0</v>
      </c>
      <c r="J1826" s="1210">
        <v>0</v>
      </c>
      <c r="K1826" s="1210"/>
      <c r="L1826" s="1210">
        <v>0</v>
      </c>
      <c r="M1826" s="1210">
        <v>0</v>
      </c>
      <c r="N1826" s="1210">
        <v>0</v>
      </c>
      <c r="O1826" s="1210"/>
      <c r="P1826" s="1210">
        <v>0</v>
      </c>
      <c r="Q1826" s="1210">
        <v>0</v>
      </c>
      <c r="R1826" s="1210">
        <v>0</v>
      </c>
      <c r="S1826" s="1213"/>
    </row>
    <row r="1827" spans="1:19" s="1187" customFormat="1" ht="15.75" hidden="1">
      <c r="A1827" s="1225" t="s">
        <v>552</v>
      </c>
      <c r="B1827" s="1209" t="s">
        <v>42</v>
      </c>
      <c r="C1827" s="1210" t="e">
        <v>#DIV/0!</v>
      </c>
      <c r="D1827" s="1210" t="e">
        <v>#DIV/0!</v>
      </c>
      <c r="E1827" s="1230"/>
      <c r="F1827" s="1231"/>
      <c r="G1827" s="1231"/>
      <c r="H1827" s="1232"/>
      <c r="I1827" s="1227"/>
      <c r="J1827" s="1210" t="s">
        <v>42</v>
      </c>
      <c r="K1827" s="1210"/>
      <c r="L1827" s="1227"/>
      <c r="M1827" s="1227"/>
      <c r="N1827" s="1210" t="s">
        <v>42</v>
      </c>
      <c r="O1827" s="1210"/>
      <c r="P1827" s="1210">
        <v>0</v>
      </c>
      <c r="Q1827" s="1210">
        <v>0</v>
      </c>
      <c r="R1827" s="1210" t="s">
        <v>42</v>
      </c>
      <c r="S1827" s="1213"/>
    </row>
    <row r="1828" spans="1:19" s="1187" customFormat="1" ht="15.75" hidden="1">
      <c r="A1828" s="1225" t="s">
        <v>553</v>
      </c>
      <c r="B1828" s="1209" t="s">
        <v>42</v>
      </c>
      <c r="C1828" s="1210" t="e">
        <v>#DIV/0!</v>
      </c>
      <c r="D1828" s="1210" t="e">
        <v>#DIV/0!</v>
      </c>
      <c r="E1828" s="1230"/>
      <c r="F1828" s="1231"/>
      <c r="G1828" s="1231"/>
      <c r="H1828" s="1232"/>
      <c r="I1828" s="1227"/>
      <c r="J1828" s="1210" t="s">
        <v>42</v>
      </c>
      <c r="K1828" s="1210"/>
      <c r="L1828" s="1227"/>
      <c r="M1828" s="1227"/>
      <c r="N1828" s="1210" t="s">
        <v>42</v>
      </c>
      <c r="O1828" s="1210"/>
      <c r="P1828" s="1210">
        <v>0</v>
      </c>
      <c r="Q1828" s="1210">
        <v>0</v>
      </c>
      <c r="R1828" s="1210" t="s">
        <v>42</v>
      </c>
      <c r="S1828" s="1213"/>
    </row>
    <row r="1829" spans="1:19" s="1187" customFormat="1" ht="15.75" hidden="1">
      <c r="A1829" s="1225" t="s">
        <v>554</v>
      </c>
      <c r="B1829" s="1209" t="s">
        <v>42</v>
      </c>
      <c r="C1829" s="1210" t="s">
        <v>42</v>
      </c>
      <c r="D1829" s="1210" t="s">
        <v>42</v>
      </c>
      <c r="E1829" s="1215" t="s">
        <v>42</v>
      </c>
      <c r="F1829" s="1216" t="s">
        <v>42</v>
      </c>
      <c r="G1829" s="1216" t="s">
        <v>42</v>
      </c>
      <c r="H1829" s="1212" t="s">
        <v>42</v>
      </c>
      <c r="I1829" s="1210" t="s">
        <v>42</v>
      </c>
      <c r="J1829" s="1227"/>
      <c r="K1829" s="1210"/>
      <c r="L1829" s="1210" t="s">
        <v>42</v>
      </c>
      <c r="M1829" s="1210" t="s">
        <v>42</v>
      </c>
      <c r="N1829" s="1227"/>
      <c r="O1829" s="1210"/>
      <c r="P1829" s="1210" t="s">
        <v>42</v>
      </c>
      <c r="Q1829" s="1210" t="s">
        <v>42</v>
      </c>
      <c r="R1829" s="1210">
        <v>0</v>
      </c>
      <c r="S1829" s="1213"/>
    </row>
    <row r="1830" spans="1:19" s="1187" customFormat="1" ht="18.75" hidden="1">
      <c r="A1830" s="1226" t="s">
        <v>621</v>
      </c>
      <c r="B1830" s="1209"/>
      <c r="C1830" s="1227" t="e">
        <v>#DIV/0!</v>
      </c>
      <c r="D1830" s="1227" t="e">
        <v>#DIV/0!</v>
      </c>
      <c r="E1830" s="1215">
        <v>0</v>
      </c>
      <c r="F1830" s="1216">
        <v>0</v>
      </c>
      <c r="G1830" s="1216">
        <v>0</v>
      </c>
      <c r="H1830" s="1212">
        <v>0</v>
      </c>
      <c r="I1830" s="1210">
        <v>0</v>
      </c>
      <c r="J1830" s="1210">
        <v>0</v>
      </c>
      <c r="K1830" s="1210"/>
      <c r="L1830" s="1210">
        <v>0</v>
      </c>
      <c r="M1830" s="1210">
        <v>0</v>
      </c>
      <c r="N1830" s="1210">
        <v>0</v>
      </c>
      <c r="O1830" s="1210"/>
      <c r="P1830" s="1210">
        <v>0</v>
      </c>
      <c r="Q1830" s="1210">
        <v>0</v>
      </c>
      <c r="R1830" s="1210">
        <v>0</v>
      </c>
      <c r="S1830" s="1213"/>
    </row>
    <row r="1831" spans="1:19" s="1187" customFormat="1" ht="15.75" hidden="1">
      <c r="A1831" s="1225" t="s">
        <v>552</v>
      </c>
      <c r="B1831" s="1209" t="s">
        <v>42</v>
      </c>
      <c r="C1831" s="1210" t="e">
        <v>#DIV/0!</v>
      </c>
      <c r="D1831" s="1210" t="e">
        <v>#DIV/0!</v>
      </c>
      <c r="E1831" s="1230"/>
      <c r="F1831" s="1231"/>
      <c r="G1831" s="1231"/>
      <c r="H1831" s="1232"/>
      <c r="I1831" s="1227"/>
      <c r="J1831" s="1210" t="s">
        <v>42</v>
      </c>
      <c r="K1831" s="1210"/>
      <c r="L1831" s="1227"/>
      <c r="M1831" s="1227"/>
      <c r="N1831" s="1210" t="s">
        <v>42</v>
      </c>
      <c r="O1831" s="1210"/>
      <c r="P1831" s="1210">
        <v>0</v>
      </c>
      <c r="Q1831" s="1210">
        <v>0</v>
      </c>
      <c r="R1831" s="1210" t="s">
        <v>42</v>
      </c>
      <c r="S1831" s="1213"/>
    </row>
    <row r="1832" spans="1:19" s="1187" customFormat="1" ht="15.75" hidden="1">
      <c r="A1832" s="1225" t="s">
        <v>553</v>
      </c>
      <c r="B1832" s="1209" t="s">
        <v>42</v>
      </c>
      <c r="C1832" s="1210" t="e">
        <v>#DIV/0!</v>
      </c>
      <c r="D1832" s="1210" t="e">
        <v>#DIV/0!</v>
      </c>
      <c r="E1832" s="1230"/>
      <c r="F1832" s="1231"/>
      <c r="G1832" s="1231"/>
      <c r="H1832" s="1232"/>
      <c r="I1832" s="1227"/>
      <c r="J1832" s="1210" t="s">
        <v>42</v>
      </c>
      <c r="K1832" s="1210"/>
      <c r="L1832" s="1227"/>
      <c r="M1832" s="1227"/>
      <c r="N1832" s="1210" t="s">
        <v>42</v>
      </c>
      <c r="O1832" s="1210"/>
      <c r="P1832" s="1210">
        <v>0</v>
      </c>
      <c r="Q1832" s="1210">
        <v>0</v>
      </c>
      <c r="R1832" s="1210" t="s">
        <v>42</v>
      </c>
      <c r="S1832" s="1213"/>
    </row>
    <row r="1833" spans="1:19" s="1187" customFormat="1" ht="15.75" hidden="1">
      <c r="A1833" s="1225" t="s">
        <v>554</v>
      </c>
      <c r="B1833" s="1209" t="s">
        <v>42</v>
      </c>
      <c r="C1833" s="1210" t="s">
        <v>42</v>
      </c>
      <c r="D1833" s="1210" t="s">
        <v>42</v>
      </c>
      <c r="E1833" s="1215" t="s">
        <v>42</v>
      </c>
      <c r="F1833" s="1216" t="s">
        <v>42</v>
      </c>
      <c r="G1833" s="1216" t="s">
        <v>42</v>
      </c>
      <c r="H1833" s="1212" t="s">
        <v>42</v>
      </c>
      <c r="I1833" s="1210" t="s">
        <v>42</v>
      </c>
      <c r="J1833" s="1227"/>
      <c r="K1833" s="1210"/>
      <c r="L1833" s="1210" t="s">
        <v>42</v>
      </c>
      <c r="M1833" s="1210" t="s">
        <v>42</v>
      </c>
      <c r="N1833" s="1227"/>
      <c r="O1833" s="1210"/>
      <c r="P1833" s="1210" t="s">
        <v>42</v>
      </c>
      <c r="Q1833" s="1210" t="s">
        <v>42</v>
      </c>
      <c r="R1833" s="1210">
        <v>0</v>
      </c>
      <c r="S1833" s="1213"/>
    </row>
    <row r="1834" spans="1:19" s="1187" customFormat="1" ht="18.75" hidden="1">
      <c r="A1834" s="1226" t="s">
        <v>621</v>
      </c>
      <c r="B1834" s="1209"/>
      <c r="C1834" s="1227" t="e">
        <v>#DIV/0!</v>
      </c>
      <c r="D1834" s="1227" t="e">
        <v>#DIV/0!</v>
      </c>
      <c r="E1834" s="1215">
        <v>0</v>
      </c>
      <c r="F1834" s="1216">
        <v>0</v>
      </c>
      <c r="G1834" s="1216">
        <v>0</v>
      </c>
      <c r="H1834" s="1212">
        <v>0</v>
      </c>
      <c r="I1834" s="1210">
        <v>0</v>
      </c>
      <c r="J1834" s="1210">
        <v>0</v>
      </c>
      <c r="K1834" s="1210"/>
      <c r="L1834" s="1210">
        <v>0</v>
      </c>
      <c r="M1834" s="1210">
        <v>0</v>
      </c>
      <c r="N1834" s="1210">
        <v>0</v>
      </c>
      <c r="O1834" s="1210"/>
      <c r="P1834" s="1210">
        <v>0</v>
      </c>
      <c r="Q1834" s="1210">
        <v>0</v>
      </c>
      <c r="R1834" s="1210">
        <v>0</v>
      </c>
      <c r="S1834" s="1213"/>
    </row>
    <row r="1835" spans="1:19" s="1187" customFormat="1" ht="15.75" hidden="1">
      <c r="A1835" s="1225" t="s">
        <v>552</v>
      </c>
      <c r="B1835" s="1209" t="s">
        <v>42</v>
      </c>
      <c r="C1835" s="1210" t="e">
        <v>#DIV/0!</v>
      </c>
      <c r="D1835" s="1210" t="e">
        <v>#DIV/0!</v>
      </c>
      <c r="E1835" s="1230"/>
      <c r="F1835" s="1231"/>
      <c r="G1835" s="1231"/>
      <c r="H1835" s="1232"/>
      <c r="I1835" s="1227"/>
      <c r="J1835" s="1210" t="s">
        <v>42</v>
      </c>
      <c r="K1835" s="1210"/>
      <c r="L1835" s="1227"/>
      <c r="M1835" s="1227"/>
      <c r="N1835" s="1210" t="s">
        <v>42</v>
      </c>
      <c r="O1835" s="1210"/>
      <c r="P1835" s="1210">
        <v>0</v>
      </c>
      <c r="Q1835" s="1210">
        <v>0</v>
      </c>
      <c r="R1835" s="1210" t="s">
        <v>42</v>
      </c>
      <c r="S1835" s="1213"/>
    </row>
    <row r="1836" spans="1:19" s="1187" customFormat="1" ht="15.75" hidden="1">
      <c r="A1836" s="1225" t="s">
        <v>553</v>
      </c>
      <c r="B1836" s="1209" t="s">
        <v>42</v>
      </c>
      <c r="C1836" s="1210" t="e">
        <v>#DIV/0!</v>
      </c>
      <c r="D1836" s="1210" t="e">
        <v>#DIV/0!</v>
      </c>
      <c r="E1836" s="1230"/>
      <c r="F1836" s="1231"/>
      <c r="G1836" s="1231"/>
      <c r="H1836" s="1232"/>
      <c r="I1836" s="1227"/>
      <c r="J1836" s="1210" t="s">
        <v>42</v>
      </c>
      <c r="K1836" s="1210"/>
      <c r="L1836" s="1227"/>
      <c r="M1836" s="1227"/>
      <c r="N1836" s="1210" t="s">
        <v>42</v>
      </c>
      <c r="O1836" s="1210"/>
      <c r="P1836" s="1210">
        <v>0</v>
      </c>
      <c r="Q1836" s="1210">
        <v>0</v>
      </c>
      <c r="R1836" s="1210" t="s">
        <v>42</v>
      </c>
      <c r="S1836" s="1213"/>
    </row>
    <row r="1837" spans="1:19" s="1187" customFormat="1" ht="15.75" hidden="1">
      <c r="A1837" s="1225" t="s">
        <v>554</v>
      </c>
      <c r="B1837" s="1209" t="s">
        <v>42</v>
      </c>
      <c r="C1837" s="1210" t="s">
        <v>42</v>
      </c>
      <c r="D1837" s="1210" t="s">
        <v>42</v>
      </c>
      <c r="E1837" s="1215" t="s">
        <v>42</v>
      </c>
      <c r="F1837" s="1216" t="s">
        <v>42</v>
      </c>
      <c r="G1837" s="1216" t="s">
        <v>42</v>
      </c>
      <c r="H1837" s="1212" t="s">
        <v>42</v>
      </c>
      <c r="I1837" s="1210" t="s">
        <v>42</v>
      </c>
      <c r="J1837" s="1227"/>
      <c r="K1837" s="1210"/>
      <c r="L1837" s="1210" t="s">
        <v>42</v>
      </c>
      <c r="M1837" s="1210" t="s">
        <v>42</v>
      </c>
      <c r="N1837" s="1227"/>
      <c r="O1837" s="1210"/>
      <c r="P1837" s="1210" t="s">
        <v>42</v>
      </c>
      <c r="Q1837" s="1210" t="s">
        <v>42</v>
      </c>
      <c r="R1837" s="1210">
        <v>0</v>
      </c>
      <c r="S1837" s="1213"/>
    </row>
    <row r="1838" spans="1:19" s="1187" customFormat="1" ht="18.75" hidden="1">
      <c r="A1838" s="1226" t="s">
        <v>621</v>
      </c>
      <c r="B1838" s="1209"/>
      <c r="C1838" s="1227" t="e">
        <v>#DIV/0!</v>
      </c>
      <c r="D1838" s="1227" t="e">
        <v>#DIV/0!</v>
      </c>
      <c r="E1838" s="1215">
        <v>0</v>
      </c>
      <c r="F1838" s="1216">
        <v>0</v>
      </c>
      <c r="G1838" s="1216">
        <v>0</v>
      </c>
      <c r="H1838" s="1212">
        <v>0</v>
      </c>
      <c r="I1838" s="1210">
        <v>0</v>
      </c>
      <c r="J1838" s="1210">
        <v>0</v>
      </c>
      <c r="K1838" s="1210"/>
      <c r="L1838" s="1210">
        <v>0</v>
      </c>
      <c r="M1838" s="1210">
        <v>0</v>
      </c>
      <c r="N1838" s="1210">
        <v>0</v>
      </c>
      <c r="O1838" s="1210"/>
      <c r="P1838" s="1210">
        <v>0</v>
      </c>
      <c r="Q1838" s="1210">
        <v>0</v>
      </c>
      <c r="R1838" s="1210">
        <v>0</v>
      </c>
      <c r="S1838" s="1213"/>
    </row>
    <row r="1839" spans="1:19" s="1187" customFormat="1" ht="15.75" hidden="1">
      <c r="A1839" s="1225" t="s">
        <v>552</v>
      </c>
      <c r="B1839" s="1209" t="s">
        <v>42</v>
      </c>
      <c r="C1839" s="1210" t="e">
        <v>#DIV/0!</v>
      </c>
      <c r="D1839" s="1210" t="e">
        <v>#DIV/0!</v>
      </c>
      <c r="E1839" s="1230"/>
      <c r="F1839" s="1231"/>
      <c r="G1839" s="1231"/>
      <c r="H1839" s="1232"/>
      <c r="I1839" s="1227"/>
      <c r="J1839" s="1210" t="s">
        <v>42</v>
      </c>
      <c r="K1839" s="1210"/>
      <c r="L1839" s="1227"/>
      <c r="M1839" s="1227"/>
      <c r="N1839" s="1210" t="s">
        <v>42</v>
      </c>
      <c r="O1839" s="1210"/>
      <c r="P1839" s="1210">
        <v>0</v>
      </c>
      <c r="Q1839" s="1210">
        <v>0</v>
      </c>
      <c r="R1839" s="1210" t="s">
        <v>42</v>
      </c>
      <c r="S1839" s="1213"/>
    </row>
    <row r="1840" spans="1:19" s="1187" customFormat="1" ht="15.75" hidden="1">
      <c r="A1840" s="1225" t="s">
        <v>553</v>
      </c>
      <c r="B1840" s="1209" t="s">
        <v>42</v>
      </c>
      <c r="C1840" s="1210" t="e">
        <v>#DIV/0!</v>
      </c>
      <c r="D1840" s="1210" t="e">
        <v>#DIV/0!</v>
      </c>
      <c r="E1840" s="1230"/>
      <c r="F1840" s="1231"/>
      <c r="G1840" s="1231"/>
      <c r="H1840" s="1232"/>
      <c r="I1840" s="1227"/>
      <c r="J1840" s="1210" t="s">
        <v>42</v>
      </c>
      <c r="K1840" s="1210"/>
      <c r="L1840" s="1227"/>
      <c r="M1840" s="1227"/>
      <c r="N1840" s="1210" t="s">
        <v>42</v>
      </c>
      <c r="O1840" s="1210"/>
      <c r="P1840" s="1210">
        <v>0</v>
      </c>
      <c r="Q1840" s="1210">
        <v>0</v>
      </c>
      <c r="R1840" s="1210" t="s">
        <v>42</v>
      </c>
      <c r="S1840" s="1213"/>
    </row>
    <row r="1841" spans="1:19" s="1187" customFormat="1" ht="15.75" hidden="1">
      <c r="A1841" s="1225" t="s">
        <v>554</v>
      </c>
      <c r="B1841" s="1209" t="s">
        <v>42</v>
      </c>
      <c r="C1841" s="1210" t="s">
        <v>42</v>
      </c>
      <c r="D1841" s="1210" t="s">
        <v>42</v>
      </c>
      <c r="E1841" s="1215" t="s">
        <v>42</v>
      </c>
      <c r="F1841" s="1216" t="s">
        <v>42</v>
      </c>
      <c r="G1841" s="1216" t="s">
        <v>42</v>
      </c>
      <c r="H1841" s="1212" t="s">
        <v>42</v>
      </c>
      <c r="I1841" s="1210" t="s">
        <v>42</v>
      </c>
      <c r="J1841" s="1227"/>
      <c r="K1841" s="1210"/>
      <c r="L1841" s="1210" t="s">
        <v>42</v>
      </c>
      <c r="M1841" s="1210" t="s">
        <v>42</v>
      </c>
      <c r="N1841" s="1227"/>
      <c r="O1841" s="1210"/>
      <c r="P1841" s="1210" t="s">
        <v>42</v>
      </c>
      <c r="Q1841" s="1210" t="s">
        <v>42</v>
      </c>
      <c r="R1841" s="1210">
        <v>0</v>
      </c>
      <c r="S1841" s="1213"/>
    </row>
    <row r="1842" spans="1:19" s="1187" customFormat="1" ht="18.75" hidden="1">
      <c r="A1842" s="1226" t="s">
        <v>621</v>
      </c>
      <c r="B1842" s="1209"/>
      <c r="C1842" s="1227" t="e">
        <v>#DIV/0!</v>
      </c>
      <c r="D1842" s="1227" t="e">
        <v>#DIV/0!</v>
      </c>
      <c r="E1842" s="1215">
        <v>0</v>
      </c>
      <c r="F1842" s="1216">
        <v>0</v>
      </c>
      <c r="G1842" s="1216">
        <v>0</v>
      </c>
      <c r="H1842" s="1212">
        <v>0</v>
      </c>
      <c r="I1842" s="1210">
        <v>0</v>
      </c>
      <c r="J1842" s="1210">
        <v>0</v>
      </c>
      <c r="K1842" s="1210"/>
      <c r="L1842" s="1210">
        <v>0</v>
      </c>
      <c r="M1842" s="1210">
        <v>0</v>
      </c>
      <c r="N1842" s="1210">
        <v>0</v>
      </c>
      <c r="O1842" s="1210"/>
      <c r="P1842" s="1210">
        <v>0</v>
      </c>
      <c r="Q1842" s="1210">
        <v>0</v>
      </c>
      <c r="R1842" s="1210">
        <v>0</v>
      </c>
      <c r="S1842" s="1213"/>
    </row>
    <row r="1843" spans="1:19" s="1187" customFormat="1" ht="15.75" hidden="1">
      <c r="A1843" s="1225" t="s">
        <v>552</v>
      </c>
      <c r="B1843" s="1209" t="s">
        <v>42</v>
      </c>
      <c r="C1843" s="1210" t="e">
        <v>#DIV/0!</v>
      </c>
      <c r="D1843" s="1210" t="e">
        <v>#DIV/0!</v>
      </c>
      <c r="E1843" s="1230"/>
      <c r="F1843" s="1231"/>
      <c r="G1843" s="1231"/>
      <c r="H1843" s="1232"/>
      <c r="I1843" s="1227"/>
      <c r="J1843" s="1210" t="s">
        <v>42</v>
      </c>
      <c r="K1843" s="1210"/>
      <c r="L1843" s="1227"/>
      <c r="M1843" s="1227"/>
      <c r="N1843" s="1210" t="s">
        <v>42</v>
      </c>
      <c r="O1843" s="1210"/>
      <c r="P1843" s="1210">
        <v>0</v>
      </c>
      <c r="Q1843" s="1210">
        <v>0</v>
      </c>
      <c r="R1843" s="1210" t="s">
        <v>42</v>
      </c>
      <c r="S1843" s="1213"/>
    </row>
    <row r="1844" spans="1:19" s="1187" customFormat="1" ht="15.75" hidden="1">
      <c r="A1844" s="1225" t="s">
        <v>553</v>
      </c>
      <c r="B1844" s="1209" t="s">
        <v>42</v>
      </c>
      <c r="C1844" s="1210" t="e">
        <v>#DIV/0!</v>
      </c>
      <c r="D1844" s="1210" t="e">
        <v>#DIV/0!</v>
      </c>
      <c r="E1844" s="1230"/>
      <c r="F1844" s="1231"/>
      <c r="G1844" s="1231"/>
      <c r="H1844" s="1232"/>
      <c r="I1844" s="1227"/>
      <c r="J1844" s="1210" t="s">
        <v>42</v>
      </c>
      <c r="K1844" s="1210"/>
      <c r="L1844" s="1227"/>
      <c r="M1844" s="1227"/>
      <c r="N1844" s="1210" t="s">
        <v>42</v>
      </c>
      <c r="O1844" s="1210"/>
      <c r="P1844" s="1210">
        <v>0</v>
      </c>
      <c r="Q1844" s="1210">
        <v>0</v>
      </c>
      <c r="R1844" s="1210" t="s">
        <v>42</v>
      </c>
      <c r="S1844" s="1213"/>
    </row>
    <row r="1845" spans="1:19" s="1187" customFormat="1" ht="15.75" hidden="1">
      <c r="A1845" s="1225" t="s">
        <v>554</v>
      </c>
      <c r="B1845" s="1209" t="s">
        <v>42</v>
      </c>
      <c r="C1845" s="1210" t="s">
        <v>42</v>
      </c>
      <c r="D1845" s="1210" t="s">
        <v>42</v>
      </c>
      <c r="E1845" s="1215" t="s">
        <v>42</v>
      </c>
      <c r="F1845" s="1216" t="s">
        <v>42</v>
      </c>
      <c r="G1845" s="1216" t="s">
        <v>42</v>
      </c>
      <c r="H1845" s="1212" t="s">
        <v>42</v>
      </c>
      <c r="I1845" s="1210" t="s">
        <v>42</v>
      </c>
      <c r="J1845" s="1227"/>
      <c r="K1845" s="1210"/>
      <c r="L1845" s="1210" t="s">
        <v>42</v>
      </c>
      <c r="M1845" s="1210" t="s">
        <v>42</v>
      </c>
      <c r="N1845" s="1227"/>
      <c r="O1845" s="1210"/>
      <c r="P1845" s="1210" t="s">
        <v>42</v>
      </c>
      <c r="Q1845" s="1210" t="s">
        <v>42</v>
      </c>
      <c r="R1845" s="1210">
        <v>0</v>
      </c>
      <c r="S1845" s="1213"/>
    </row>
    <row r="1846" spans="1:19" s="1187" customFormat="1" ht="18.75" hidden="1">
      <c r="A1846" s="1226" t="s">
        <v>621</v>
      </c>
      <c r="B1846" s="1209"/>
      <c r="C1846" s="1227" t="e">
        <v>#DIV/0!</v>
      </c>
      <c r="D1846" s="1227" t="e">
        <v>#DIV/0!</v>
      </c>
      <c r="E1846" s="1215">
        <v>0</v>
      </c>
      <c r="F1846" s="1216">
        <v>0</v>
      </c>
      <c r="G1846" s="1216">
        <v>0</v>
      </c>
      <c r="H1846" s="1212">
        <v>0</v>
      </c>
      <c r="I1846" s="1210">
        <v>0</v>
      </c>
      <c r="J1846" s="1210">
        <v>0</v>
      </c>
      <c r="K1846" s="1210"/>
      <c r="L1846" s="1210">
        <v>0</v>
      </c>
      <c r="M1846" s="1210">
        <v>0</v>
      </c>
      <c r="N1846" s="1210">
        <v>0</v>
      </c>
      <c r="O1846" s="1210"/>
      <c r="P1846" s="1210">
        <v>0</v>
      </c>
      <c r="Q1846" s="1210">
        <v>0</v>
      </c>
      <c r="R1846" s="1210">
        <v>0</v>
      </c>
      <c r="S1846" s="1213"/>
    </row>
    <row r="1847" spans="1:19" s="1187" customFormat="1" ht="15.75" hidden="1">
      <c r="A1847" s="1225" t="s">
        <v>552</v>
      </c>
      <c r="B1847" s="1209" t="s">
        <v>42</v>
      </c>
      <c r="C1847" s="1210" t="e">
        <v>#DIV/0!</v>
      </c>
      <c r="D1847" s="1210" t="e">
        <v>#DIV/0!</v>
      </c>
      <c r="E1847" s="1230"/>
      <c r="F1847" s="1231"/>
      <c r="G1847" s="1231"/>
      <c r="H1847" s="1232"/>
      <c r="I1847" s="1227"/>
      <c r="J1847" s="1210" t="s">
        <v>42</v>
      </c>
      <c r="K1847" s="1210"/>
      <c r="L1847" s="1227"/>
      <c r="M1847" s="1227"/>
      <c r="N1847" s="1210" t="s">
        <v>42</v>
      </c>
      <c r="O1847" s="1210"/>
      <c r="P1847" s="1210">
        <v>0</v>
      </c>
      <c r="Q1847" s="1210">
        <v>0</v>
      </c>
      <c r="R1847" s="1210" t="s">
        <v>42</v>
      </c>
      <c r="S1847" s="1213"/>
    </row>
    <row r="1848" spans="1:19" s="1187" customFormat="1" ht="15.75" hidden="1">
      <c r="A1848" s="1225" t="s">
        <v>553</v>
      </c>
      <c r="B1848" s="1209" t="s">
        <v>42</v>
      </c>
      <c r="C1848" s="1210" t="e">
        <v>#DIV/0!</v>
      </c>
      <c r="D1848" s="1210" t="e">
        <v>#DIV/0!</v>
      </c>
      <c r="E1848" s="1230"/>
      <c r="F1848" s="1231"/>
      <c r="G1848" s="1231"/>
      <c r="H1848" s="1232"/>
      <c r="I1848" s="1227"/>
      <c r="J1848" s="1210" t="s">
        <v>42</v>
      </c>
      <c r="K1848" s="1210"/>
      <c r="L1848" s="1227"/>
      <c r="M1848" s="1227"/>
      <c r="N1848" s="1210" t="s">
        <v>42</v>
      </c>
      <c r="O1848" s="1210"/>
      <c r="P1848" s="1210">
        <v>0</v>
      </c>
      <c r="Q1848" s="1210">
        <v>0</v>
      </c>
      <c r="R1848" s="1210" t="s">
        <v>42</v>
      </c>
      <c r="S1848" s="1213"/>
    </row>
    <row r="1849" spans="1:19" s="1187" customFormat="1" ht="15.75" hidden="1" thickBot="1">
      <c r="A1849" s="1241" t="s">
        <v>554</v>
      </c>
      <c r="B1849" s="1242" t="s">
        <v>42</v>
      </c>
      <c r="C1849" s="1243" t="s">
        <v>42</v>
      </c>
      <c r="D1849" s="1243" t="s">
        <v>42</v>
      </c>
      <c r="E1849" s="1244" t="s">
        <v>42</v>
      </c>
      <c r="F1849" s="1245" t="s">
        <v>42</v>
      </c>
      <c r="G1849" s="1245" t="s">
        <v>42</v>
      </c>
      <c r="H1849" s="1246" t="s">
        <v>42</v>
      </c>
      <c r="I1849" s="1243" t="s">
        <v>42</v>
      </c>
      <c r="J1849" s="1247"/>
      <c r="K1849" s="1243"/>
      <c r="L1849" s="1243" t="s">
        <v>42</v>
      </c>
      <c r="M1849" s="1243" t="s">
        <v>42</v>
      </c>
      <c r="N1849" s="1247"/>
      <c r="O1849" s="1243"/>
      <c r="P1849" s="1243" t="s">
        <v>42</v>
      </c>
      <c r="Q1849" s="1243" t="s">
        <v>42</v>
      </c>
      <c r="R1849" s="1243">
        <v>0</v>
      </c>
      <c r="S1849" s="1248"/>
    </row>
    <row r="1850" spans="1:19" s="1187" customFormat="1" ht="16.5" hidden="1">
      <c r="A1850" s="1218" t="s">
        <v>582</v>
      </c>
      <c r="B1850" s="1219" t="s">
        <v>42</v>
      </c>
      <c r="C1850" s="1220" t="e">
        <v>#DIV/0!</v>
      </c>
      <c r="D1850" s="1220" t="e">
        <v>#DIV/0!</v>
      </c>
      <c r="E1850" s="1221">
        <v>0</v>
      </c>
      <c r="F1850" s="1222">
        <v>0</v>
      </c>
      <c r="G1850" s="1222">
        <v>0</v>
      </c>
      <c r="H1850" s="1223">
        <v>0</v>
      </c>
      <c r="I1850" s="1222">
        <v>0</v>
      </c>
      <c r="J1850" s="1222">
        <v>0</v>
      </c>
      <c r="K1850" s="1222"/>
      <c r="L1850" s="1222">
        <v>0</v>
      </c>
      <c r="M1850" s="1222">
        <v>0</v>
      </c>
      <c r="N1850" s="1222">
        <v>0</v>
      </c>
      <c r="O1850" s="1222"/>
      <c r="P1850" s="1222">
        <v>0</v>
      </c>
      <c r="Q1850" s="1222">
        <v>0</v>
      </c>
      <c r="R1850" s="1222">
        <v>0</v>
      </c>
      <c r="S1850" s="1224"/>
    </row>
    <row r="1851" spans="1:19" s="1187" customFormat="1" ht="15.75" hidden="1">
      <c r="A1851" s="1225" t="s">
        <v>552</v>
      </c>
      <c r="B1851" s="1209" t="s">
        <v>42</v>
      </c>
      <c r="C1851" s="1210" t="e">
        <v>#DIV/0!</v>
      </c>
      <c r="D1851" s="1210" t="e">
        <v>#DIV/0!</v>
      </c>
      <c r="E1851" s="1211">
        <v>0</v>
      </c>
      <c r="F1851" s="1210">
        <v>0</v>
      </c>
      <c r="G1851" s="1210">
        <v>0</v>
      </c>
      <c r="H1851" s="1212">
        <v>0</v>
      </c>
      <c r="I1851" s="1210">
        <v>0</v>
      </c>
      <c r="J1851" s="1210" t="s">
        <v>42</v>
      </c>
      <c r="K1851" s="1210"/>
      <c r="L1851" s="1210">
        <v>0</v>
      </c>
      <c r="M1851" s="1210">
        <v>0</v>
      </c>
      <c r="N1851" s="1210" t="s">
        <v>42</v>
      </c>
      <c r="O1851" s="1210"/>
      <c r="P1851" s="1210">
        <v>0</v>
      </c>
      <c r="Q1851" s="1210">
        <v>0</v>
      </c>
      <c r="R1851" s="1210" t="s">
        <v>42</v>
      </c>
      <c r="S1851" s="1213"/>
    </row>
    <row r="1852" spans="1:19" s="1187" customFormat="1" ht="15.75" hidden="1">
      <c r="A1852" s="1225" t="s">
        <v>553</v>
      </c>
      <c r="B1852" s="1209" t="s">
        <v>42</v>
      </c>
      <c r="C1852" s="1210" t="e">
        <v>#DIV/0!</v>
      </c>
      <c r="D1852" s="1210" t="e">
        <v>#DIV/0!</v>
      </c>
      <c r="E1852" s="1211">
        <v>0</v>
      </c>
      <c r="F1852" s="1210">
        <v>0</v>
      </c>
      <c r="G1852" s="1210">
        <v>0</v>
      </c>
      <c r="H1852" s="1212">
        <v>0</v>
      </c>
      <c r="I1852" s="1210">
        <v>0</v>
      </c>
      <c r="J1852" s="1210" t="s">
        <v>42</v>
      </c>
      <c r="K1852" s="1210"/>
      <c r="L1852" s="1210">
        <v>0</v>
      </c>
      <c r="M1852" s="1210">
        <v>0</v>
      </c>
      <c r="N1852" s="1210" t="s">
        <v>42</v>
      </c>
      <c r="O1852" s="1210"/>
      <c r="P1852" s="1210">
        <v>0</v>
      </c>
      <c r="Q1852" s="1210">
        <v>0</v>
      </c>
      <c r="R1852" s="1210" t="s">
        <v>42</v>
      </c>
      <c r="S1852" s="1213"/>
    </row>
    <row r="1853" spans="1:19" s="1187" customFormat="1" ht="15.75" hidden="1">
      <c r="A1853" s="1225" t="s">
        <v>554</v>
      </c>
      <c r="B1853" s="1209" t="s">
        <v>42</v>
      </c>
      <c r="C1853" s="1210" t="s">
        <v>42</v>
      </c>
      <c r="D1853" s="1210" t="s">
        <v>42</v>
      </c>
      <c r="E1853" s="1215" t="s">
        <v>42</v>
      </c>
      <c r="F1853" s="1216" t="s">
        <v>42</v>
      </c>
      <c r="G1853" s="1216" t="s">
        <v>42</v>
      </c>
      <c r="H1853" s="1212" t="s">
        <v>42</v>
      </c>
      <c r="I1853" s="1210" t="s">
        <v>42</v>
      </c>
      <c r="J1853" s="1210">
        <v>0</v>
      </c>
      <c r="K1853" s="1210"/>
      <c r="L1853" s="1210" t="s">
        <v>42</v>
      </c>
      <c r="M1853" s="1210" t="s">
        <v>42</v>
      </c>
      <c r="N1853" s="1210">
        <v>0</v>
      </c>
      <c r="O1853" s="1210"/>
      <c r="P1853" s="1210" t="s">
        <v>42</v>
      </c>
      <c r="Q1853" s="1210" t="s">
        <v>42</v>
      </c>
      <c r="R1853" s="1210">
        <v>0</v>
      </c>
      <c r="S1853" s="1213"/>
    </row>
    <row r="1854" spans="1:19" s="1187" customFormat="1" ht="18.75" hidden="1">
      <c r="A1854" s="1226" t="s">
        <v>621</v>
      </c>
      <c r="B1854" s="1209"/>
      <c r="C1854" s="1227" t="e">
        <v>#DIV/0!</v>
      </c>
      <c r="D1854" s="1227" t="e">
        <v>#DIV/0!</v>
      </c>
      <c r="E1854" s="1215">
        <v>0</v>
      </c>
      <c r="F1854" s="1216">
        <v>0</v>
      </c>
      <c r="G1854" s="1216">
        <v>0</v>
      </c>
      <c r="H1854" s="1228">
        <v>0</v>
      </c>
      <c r="I1854" s="1229">
        <v>0</v>
      </c>
      <c r="J1854" s="1229">
        <v>0</v>
      </c>
      <c r="K1854" s="1229"/>
      <c r="L1854" s="1210">
        <v>0</v>
      </c>
      <c r="M1854" s="1210">
        <v>0</v>
      </c>
      <c r="N1854" s="1210">
        <v>0</v>
      </c>
      <c r="O1854" s="1210"/>
      <c r="P1854" s="1210">
        <v>0</v>
      </c>
      <c r="Q1854" s="1210">
        <v>0</v>
      </c>
      <c r="R1854" s="1210">
        <v>0</v>
      </c>
      <c r="S1854" s="1213"/>
    </row>
    <row r="1855" spans="1:19" s="1187" customFormat="1" ht="15.75" hidden="1">
      <c r="A1855" s="1225" t="s">
        <v>552</v>
      </c>
      <c r="B1855" s="1209" t="s">
        <v>42</v>
      </c>
      <c r="C1855" s="1210" t="e">
        <v>#DIV/0!</v>
      </c>
      <c r="D1855" s="1210" t="e">
        <v>#DIV/0!</v>
      </c>
      <c r="E1855" s="1230"/>
      <c r="F1855" s="1231"/>
      <c r="G1855" s="1231"/>
      <c r="H1855" s="1232"/>
      <c r="I1855" s="1227"/>
      <c r="J1855" s="1229" t="s">
        <v>42</v>
      </c>
      <c r="K1855" s="1229"/>
      <c r="L1855" s="1227"/>
      <c r="M1855" s="1227"/>
      <c r="N1855" s="1210" t="s">
        <v>42</v>
      </c>
      <c r="O1855" s="1210"/>
      <c r="P1855" s="1210">
        <v>0</v>
      </c>
      <c r="Q1855" s="1210">
        <v>0</v>
      </c>
      <c r="R1855" s="1210" t="s">
        <v>42</v>
      </c>
      <c r="S1855" s="1213"/>
    </row>
    <row r="1856" spans="1:19" s="1187" customFormat="1" ht="15.75" hidden="1">
      <c r="A1856" s="1225" t="s">
        <v>553</v>
      </c>
      <c r="B1856" s="1209" t="s">
        <v>42</v>
      </c>
      <c r="C1856" s="1210" t="e">
        <v>#DIV/0!</v>
      </c>
      <c r="D1856" s="1210" t="e">
        <v>#DIV/0!</v>
      </c>
      <c r="E1856" s="1230"/>
      <c r="F1856" s="1231"/>
      <c r="G1856" s="1231"/>
      <c r="H1856" s="1232"/>
      <c r="I1856" s="1227"/>
      <c r="J1856" s="1229" t="s">
        <v>42</v>
      </c>
      <c r="K1856" s="1229"/>
      <c r="L1856" s="1227"/>
      <c r="M1856" s="1227"/>
      <c r="N1856" s="1210" t="s">
        <v>42</v>
      </c>
      <c r="O1856" s="1210"/>
      <c r="P1856" s="1210">
        <v>0</v>
      </c>
      <c r="Q1856" s="1210">
        <v>0</v>
      </c>
      <c r="R1856" s="1210" t="s">
        <v>42</v>
      </c>
      <c r="S1856" s="1213"/>
    </row>
    <row r="1857" spans="1:19" s="1187" customFormat="1" ht="15.75" hidden="1">
      <c r="A1857" s="1225" t="s">
        <v>554</v>
      </c>
      <c r="B1857" s="1209" t="s">
        <v>42</v>
      </c>
      <c r="C1857" s="1210" t="s">
        <v>42</v>
      </c>
      <c r="D1857" s="1210" t="s">
        <v>42</v>
      </c>
      <c r="E1857" s="1215" t="s">
        <v>42</v>
      </c>
      <c r="F1857" s="1216" t="s">
        <v>42</v>
      </c>
      <c r="G1857" s="1216" t="s">
        <v>42</v>
      </c>
      <c r="H1857" s="1212" t="s">
        <v>42</v>
      </c>
      <c r="I1857" s="1210" t="s">
        <v>42</v>
      </c>
      <c r="J1857" s="1227"/>
      <c r="K1857" s="1229"/>
      <c r="L1857" s="1210" t="s">
        <v>42</v>
      </c>
      <c r="M1857" s="1210" t="s">
        <v>42</v>
      </c>
      <c r="N1857" s="1227"/>
      <c r="O1857" s="1210"/>
      <c r="P1857" s="1210" t="s">
        <v>42</v>
      </c>
      <c r="Q1857" s="1210" t="s">
        <v>42</v>
      </c>
      <c r="R1857" s="1210">
        <v>0</v>
      </c>
      <c r="S1857" s="1213"/>
    </row>
    <row r="1858" spans="1:19" s="1187" customFormat="1" ht="18.75" hidden="1">
      <c r="A1858" s="1226" t="s">
        <v>621</v>
      </c>
      <c r="B1858" s="1209"/>
      <c r="C1858" s="1227" t="e">
        <v>#DIV/0!</v>
      </c>
      <c r="D1858" s="1227" t="e">
        <v>#DIV/0!</v>
      </c>
      <c r="E1858" s="1215">
        <v>0</v>
      </c>
      <c r="F1858" s="1216">
        <v>0</v>
      </c>
      <c r="G1858" s="1216">
        <v>0</v>
      </c>
      <c r="H1858" s="1212">
        <v>0</v>
      </c>
      <c r="I1858" s="1210">
        <v>0</v>
      </c>
      <c r="J1858" s="1210">
        <v>0</v>
      </c>
      <c r="K1858" s="1210"/>
      <c r="L1858" s="1210">
        <v>0</v>
      </c>
      <c r="M1858" s="1210">
        <v>0</v>
      </c>
      <c r="N1858" s="1210">
        <v>0</v>
      </c>
      <c r="O1858" s="1210"/>
      <c r="P1858" s="1210">
        <v>0</v>
      </c>
      <c r="Q1858" s="1210">
        <v>0</v>
      </c>
      <c r="R1858" s="1210">
        <v>0</v>
      </c>
      <c r="S1858" s="1213"/>
    </row>
    <row r="1859" spans="1:19" s="1187" customFormat="1" ht="15.75" hidden="1">
      <c r="A1859" s="1225" t="s">
        <v>552</v>
      </c>
      <c r="B1859" s="1209" t="s">
        <v>42</v>
      </c>
      <c r="C1859" s="1210" t="e">
        <v>#DIV/0!</v>
      </c>
      <c r="D1859" s="1210" t="e">
        <v>#DIV/0!</v>
      </c>
      <c r="E1859" s="1230"/>
      <c r="F1859" s="1231"/>
      <c r="G1859" s="1231"/>
      <c r="H1859" s="1232"/>
      <c r="I1859" s="1227"/>
      <c r="J1859" s="1210" t="s">
        <v>42</v>
      </c>
      <c r="K1859" s="1210"/>
      <c r="L1859" s="1227"/>
      <c r="M1859" s="1227"/>
      <c r="N1859" s="1210" t="s">
        <v>42</v>
      </c>
      <c r="O1859" s="1210"/>
      <c r="P1859" s="1210">
        <v>0</v>
      </c>
      <c r="Q1859" s="1210">
        <v>0</v>
      </c>
      <c r="R1859" s="1210" t="s">
        <v>42</v>
      </c>
      <c r="S1859" s="1213"/>
    </row>
    <row r="1860" spans="1:19" s="1187" customFormat="1" ht="15.75" hidden="1">
      <c r="A1860" s="1225" t="s">
        <v>553</v>
      </c>
      <c r="B1860" s="1209" t="s">
        <v>42</v>
      </c>
      <c r="C1860" s="1210" t="e">
        <v>#DIV/0!</v>
      </c>
      <c r="D1860" s="1210" t="e">
        <v>#DIV/0!</v>
      </c>
      <c r="E1860" s="1230"/>
      <c r="F1860" s="1231"/>
      <c r="G1860" s="1231"/>
      <c r="H1860" s="1232"/>
      <c r="I1860" s="1227"/>
      <c r="J1860" s="1210" t="s">
        <v>42</v>
      </c>
      <c r="K1860" s="1210"/>
      <c r="L1860" s="1227"/>
      <c r="M1860" s="1227"/>
      <c r="N1860" s="1210" t="s">
        <v>42</v>
      </c>
      <c r="O1860" s="1210"/>
      <c r="P1860" s="1210">
        <v>0</v>
      </c>
      <c r="Q1860" s="1210">
        <v>0</v>
      </c>
      <c r="R1860" s="1210" t="s">
        <v>42</v>
      </c>
      <c r="S1860" s="1213"/>
    </row>
    <row r="1861" spans="1:19" s="1187" customFormat="1" ht="15.75" hidden="1">
      <c r="A1861" s="1225" t="s">
        <v>554</v>
      </c>
      <c r="B1861" s="1209" t="s">
        <v>42</v>
      </c>
      <c r="C1861" s="1210" t="s">
        <v>42</v>
      </c>
      <c r="D1861" s="1210" t="s">
        <v>42</v>
      </c>
      <c r="E1861" s="1215" t="s">
        <v>42</v>
      </c>
      <c r="F1861" s="1216" t="s">
        <v>42</v>
      </c>
      <c r="G1861" s="1216" t="s">
        <v>42</v>
      </c>
      <c r="H1861" s="1212" t="s">
        <v>42</v>
      </c>
      <c r="I1861" s="1210" t="s">
        <v>42</v>
      </c>
      <c r="J1861" s="1227"/>
      <c r="K1861" s="1210"/>
      <c r="L1861" s="1210" t="s">
        <v>42</v>
      </c>
      <c r="M1861" s="1210" t="s">
        <v>42</v>
      </c>
      <c r="N1861" s="1227"/>
      <c r="O1861" s="1210"/>
      <c r="P1861" s="1210" t="s">
        <v>42</v>
      </c>
      <c r="Q1861" s="1210" t="s">
        <v>42</v>
      </c>
      <c r="R1861" s="1210">
        <v>0</v>
      </c>
      <c r="S1861" s="1213"/>
    </row>
    <row r="1862" spans="1:19" s="1187" customFormat="1" ht="18.75" hidden="1">
      <c r="A1862" s="1226" t="s">
        <v>621</v>
      </c>
      <c r="B1862" s="1209"/>
      <c r="C1862" s="1227" t="e">
        <v>#DIV/0!</v>
      </c>
      <c r="D1862" s="1227" t="e">
        <v>#DIV/0!</v>
      </c>
      <c r="E1862" s="1215">
        <v>0</v>
      </c>
      <c r="F1862" s="1216">
        <v>0</v>
      </c>
      <c r="G1862" s="1216">
        <v>0</v>
      </c>
      <c r="H1862" s="1212">
        <v>0</v>
      </c>
      <c r="I1862" s="1210">
        <v>0</v>
      </c>
      <c r="J1862" s="1210">
        <v>0</v>
      </c>
      <c r="K1862" s="1210"/>
      <c r="L1862" s="1210">
        <v>0</v>
      </c>
      <c r="M1862" s="1210">
        <v>0</v>
      </c>
      <c r="N1862" s="1210">
        <v>0</v>
      </c>
      <c r="O1862" s="1210"/>
      <c r="P1862" s="1210">
        <v>0</v>
      </c>
      <c r="Q1862" s="1210">
        <v>0</v>
      </c>
      <c r="R1862" s="1210">
        <v>0</v>
      </c>
      <c r="S1862" s="1213"/>
    </row>
    <row r="1863" spans="1:19" s="1187" customFormat="1" ht="15.75" hidden="1">
      <c r="A1863" s="1225" t="s">
        <v>552</v>
      </c>
      <c r="B1863" s="1209" t="s">
        <v>42</v>
      </c>
      <c r="C1863" s="1210" t="e">
        <v>#DIV/0!</v>
      </c>
      <c r="D1863" s="1210" t="e">
        <v>#DIV/0!</v>
      </c>
      <c r="E1863" s="1230"/>
      <c r="F1863" s="1231"/>
      <c r="G1863" s="1231"/>
      <c r="H1863" s="1232"/>
      <c r="I1863" s="1227"/>
      <c r="J1863" s="1210" t="s">
        <v>42</v>
      </c>
      <c r="K1863" s="1210"/>
      <c r="L1863" s="1227"/>
      <c r="M1863" s="1227"/>
      <c r="N1863" s="1210" t="s">
        <v>42</v>
      </c>
      <c r="O1863" s="1210"/>
      <c r="P1863" s="1210">
        <v>0</v>
      </c>
      <c r="Q1863" s="1210">
        <v>0</v>
      </c>
      <c r="R1863" s="1210" t="s">
        <v>42</v>
      </c>
      <c r="S1863" s="1213"/>
    </row>
    <row r="1864" spans="1:19" s="1187" customFormat="1" ht="15.75" hidden="1">
      <c r="A1864" s="1225" t="s">
        <v>553</v>
      </c>
      <c r="B1864" s="1209" t="s">
        <v>42</v>
      </c>
      <c r="C1864" s="1210" t="e">
        <v>#DIV/0!</v>
      </c>
      <c r="D1864" s="1210" t="e">
        <v>#DIV/0!</v>
      </c>
      <c r="E1864" s="1230"/>
      <c r="F1864" s="1231"/>
      <c r="G1864" s="1231"/>
      <c r="H1864" s="1232"/>
      <c r="I1864" s="1227"/>
      <c r="J1864" s="1210" t="s">
        <v>42</v>
      </c>
      <c r="K1864" s="1210"/>
      <c r="L1864" s="1227"/>
      <c r="M1864" s="1227"/>
      <c r="N1864" s="1210" t="s">
        <v>42</v>
      </c>
      <c r="O1864" s="1210"/>
      <c r="P1864" s="1210">
        <v>0</v>
      </c>
      <c r="Q1864" s="1210">
        <v>0</v>
      </c>
      <c r="R1864" s="1210" t="s">
        <v>42</v>
      </c>
      <c r="S1864" s="1213"/>
    </row>
    <row r="1865" spans="1:19" s="1187" customFormat="1" ht="15.75" hidden="1">
      <c r="A1865" s="1225" t="s">
        <v>554</v>
      </c>
      <c r="B1865" s="1209" t="s">
        <v>42</v>
      </c>
      <c r="C1865" s="1210" t="s">
        <v>42</v>
      </c>
      <c r="D1865" s="1210" t="s">
        <v>42</v>
      </c>
      <c r="E1865" s="1215" t="s">
        <v>42</v>
      </c>
      <c r="F1865" s="1216" t="s">
        <v>42</v>
      </c>
      <c r="G1865" s="1216" t="s">
        <v>42</v>
      </c>
      <c r="H1865" s="1212" t="s">
        <v>42</v>
      </c>
      <c r="I1865" s="1210" t="s">
        <v>42</v>
      </c>
      <c r="J1865" s="1227"/>
      <c r="K1865" s="1210"/>
      <c r="L1865" s="1210" t="s">
        <v>42</v>
      </c>
      <c r="M1865" s="1210" t="s">
        <v>42</v>
      </c>
      <c r="N1865" s="1227"/>
      <c r="O1865" s="1210"/>
      <c r="P1865" s="1210" t="s">
        <v>42</v>
      </c>
      <c r="Q1865" s="1210" t="s">
        <v>42</v>
      </c>
      <c r="R1865" s="1210">
        <v>0</v>
      </c>
      <c r="S1865" s="1213"/>
    </row>
    <row r="1866" spans="1:19" s="1187" customFormat="1" ht="18.75" hidden="1">
      <c r="A1866" s="1226" t="s">
        <v>621</v>
      </c>
      <c r="B1866" s="1209"/>
      <c r="C1866" s="1227" t="e">
        <v>#DIV/0!</v>
      </c>
      <c r="D1866" s="1227" t="e">
        <v>#DIV/0!</v>
      </c>
      <c r="E1866" s="1215">
        <v>0</v>
      </c>
      <c r="F1866" s="1216">
        <v>0</v>
      </c>
      <c r="G1866" s="1216">
        <v>0</v>
      </c>
      <c r="H1866" s="1212">
        <v>0</v>
      </c>
      <c r="I1866" s="1210">
        <v>0</v>
      </c>
      <c r="J1866" s="1210">
        <v>0</v>
      </c>
      <c r="K1866" s="1210"/>
      <c r="L1866" s="1210">
        <v>0</v>
      </c>
      <c r="M1866" s="1210">
        <v>0</v>
      </c>
      <c r="N1866" s="1210">
        <v>0</v>
      </c>
      <c r="O1866" s="1210"/>
      <c r="P1866" s="1210">
        <v>0</v>
      </c>
      <c r="Q1866" s="1210">
        <v>0</v>
      </c>
      <c r="R1866" s="1210">
        <v>0</v>
      </c>
      <c r="S1866" s="1213"/>
    </row>
    <row r="1867" spans="1:19" s="1187" customFormat="1" ht="15.75" hidden="1">
      <c r="A1867" s="1225" t="s">
        <v>552</v>
      </c>
      <c r="B1867" s="1209" t="s">
        <v>42</v>
      </c>
      <c r="C1867" s="1210" t="e">
        <v>#DIV/0!</v>
      </c>
      <c r="D1867" s="1210" t="e">
        <v>#DIV/0!</v>
      </c>
      <c r="E1867" s="1230"/>
      <c r="F1867" s="1231"/>
      <c r="G1867" s="1231"/>
      <c r="H1867" s="1232"/>
      <c r="I1867" s="1227"/>
      <c r="J1867" s="1210" t="s">
        <v>42</v>
      </c>
      <c r="K1867" s="1210"/>
      <c r="L1867" s="1227"/>
      <c r="M1867" s="1227"/>
      <c r="N1867" s="1210" t="s">
        <v>42</v>
      </c>
      <c r="O1867" s="1210"/>
      <c r="P1867" s="1210">
        <v>0</v>
      </c>
      <c r="Q1867" s="1210">
        <v>0</v>
      </c>
      <c r="R1867" s="1210" t="s">
        <v>42</v>
      </c>
      <c r="S1867" s="1213"/>
    </row>
    <row r="1868" spans="1:19" s="1187" customFormat="1" ht="15.75" hidden="1">
      <c r="A1868" s="1225" t="s">
        <v>553</v>
      </c>
      <c r="B1868" s="1209" t="s">
        <v>42</v>
      </c>
      <c r="C1868" s="1210" t="e">
        <v>#DIV/0!</v>
      </c>
      <c r="D1868" s="1210" t="e">
        <v>#DIV/0!</v>
      </c>
      <c r="E1868" s="1230"/>
      <c r="F1868" s="1231"/>
      <c r="G1868" s="1231"/>
      <c r="H1868" s="1232"/>
      <c r="I1868" s="1227"/>
      <c r="J1868" s="1210" t="s">
        <v>42</v>
      </c>
      <c r="K1868" s="1210"/>
      <c r="L1868" s="1227"/>
      <c r="M1868" s="1227"/>
      <c r="N1868" s="1210" t="s">
        <v>42</v>
      </c>
      <c r="O1868" s="1210"/>
      <c r="P1868" s="1210">
        <v>0</v>
      </c>
      <c r="Q1868" s="1210">
        <v>0</v>
      </c>
      <c r="R1868" s="1210" t="s">
        <v>42</v>
      </c>
      <c r="S1868" s="1213"/>
    </row>
    <row r="1869" spans="1:19" s="1187" customFormat="1" ht="15.75" hidden="1">
      <c r="A1869" s="1225" t="s">
        <v>554</v>
      </c>
      <c r="B1869" s="1209" t="s">
        <v>42</v>
      </c>
      <c r="C1869" s="1210" t="s">
        <v>42</v>
      </c>
      <c r="D1869" s="1210" t="s">
        <v>42</v>
      </c>
      <c r="E1869" s="1215" t="s">
        <v>42</v>
      </c>
      <c r="F1869" s="1216" t="s">
        <v>42</v>
      </c>
      <c r="G1869" s="1216" t="s">
        <v>42</v>
      </c>
      <c r="H1869" s="1212" t="s">
        <v>42</v>
      </c>
      <c r="I1869" s="1210" t="s">
        <v>42</v>
      </c>
      <c r="J1869" s="1227"/>
      <c r="K1869" s="1210"/>
      <c r="L1869" s="1210" t="s">
        <v>42</v>
      </c>
      <c r="M1869" s="1210" t="s">
        <v>42</v>
      </c>
      <c r="N1869" s="1227"/>
      <c r="O1869" s="1210"/>
      <c r="P1869" s="1210" t="s">
        <v>42</v>
      </c>
      <c r="Q1869" s="1210" t="s">
        <v>42</v>
      </c>
      <c r="R1869" s="1210">
        <v>0</v>
      </c>
      <c r="S1869" s="1213"/>
    </row>
    <row r="1870" spans="1:19" s="1187" customFormat="1" ht="18.75" hidden="1">
      <c r="A1870" s="1226" t="s">
        <v>621</v>
      </c>
      <c r="B1870" s="1209"/>
      <c r="C1870" s="1227" t="e">
        <v>#DIV/0!</v>
      </c>
      <c r="D1870" s="1227" t="e">
        <v>#DIV/0!</v>
      </c>
      <c r="E1870" s="1215">
        <v>0</v>
      </c>
      <c r="F1870" s="1216">
        <v>0</v>
      </c>
      <c r="G1870" s="1216">
        <v>0</v>
      </c>
      <c r="H1870" s="1212">
        <v>0</v>
      </c>
      <c r="I1870" s="1210">
        <v>0</v>
      </c>
      <c r="J1870" s="1210">
        <v>0</v>
      </c>
      <c r="K1870" s="1210"/>
      <c r="L1870" s="1210">
        <v>0</v>
      </c>
      <c r="M1870" s="1210">
        <v>0</v>
      </c>
      <c r="N1870" s="1210">
        <v>0</v>
      </c>
      <c r="O1870" s="1210"/>
      <c r="P1870" s="1210">
        <v>0</v>
      </c>
      <c r="Q1870" s="1210">
        <v>0</v>
      </c>
      <c r="R1870" s="1210">
        <v>0</v>
      </c>
      <c r="S1870" s="1213"/>
    </row>
    <row r="1871" spans="1:19" s="1187" customFormat="1" ht="15.75" hidden="1">
      <c r="A1871" s="1225" t="s">
        <v>552</v>
      </c>
      <c r="B1871" s="1209" t="s">
        <v>42</v>
      </c>
      <c r="C1871" s="1210" t="e">
        <v>#DIV/0!</v>
      </c>
      <c r="D1871" s="1210" t="e">
        <v>#DIV/0!</v>
      </c>
      <c r="E1871" s="1230"/>
      <c r="F1871" s="1231"/>
      <c r="G1871" s="1231"/>
      <c r="H1871" s="1232"/>
      <c r="I1871" s="1227"/>
      <c r="J1871" s="1210" t="s">
        <v>42</v>
      </c>
      <c r="K1871" s="1210"/>
      <c r="L1871" s="1227"/>
      <c r="M1871" s="1227"/>
      <c r="N1871" s="1210" t="s">
        <v>42</v>
      </c>
      <c r="O1871" s="1210"/>
      <c r="P1871" s="1210">
        <v>0</v>
      </c>
      <c r="Q1871" s="1210">
        <v>0</v>
      </c>
      <c r="R1871" s="1210" t="s">
        <v>42</v>
      </c>
      <c r="S1871" s="1213"/>
    </row>
    <row r="1872" spans="1:19" s="1187" customFormat="1" ht="15.75" hidden="1">
      <c r="A1872" s="1225" t="s">
        <v>553</v>
      </c>
      <c r="B1872" s="1209" t="s">
        <v>42</v>
      </c>
      <c r="C1872" s="1210" t="e">
        <v>#DIV/0!</v>
      </c>
      <c r="D1872" s="1210" t="e">
        <v>#DIV/0!</v>
      </c>
      <c r="E1872" s="1230"/>
      <c r="F1872" s="1231"/>
      <c r="G1872" s="1231"/>
      <c r="H1872" s="1232"/>
      <c r="I1872" s="1227"/>
      <c r="J1872" s="1210" t="s">
        <v>42</v>
      </c>
      <c r="K1872" s="1210"/>
      <c r="L1872" s="1227"/>
      <c r="M1872" s="1227"/>
      <c r="N1872" s="1210" t="s">
        <v>42</v>
      </c>
      <c r="O1872" s="1210"/>
      <c r="P1872" s="1210">
        <v>0</v>
      </c>
      <c r="Q1872" s="1210">
        <v>0</v>
      </c>
      <c r="R1872" s="1210" t="s">
        <v>42</v>
      </c>
      <c r="S1872" s="1213"/>
    </row>
    <row r="1873" spans="1:19" s="1187" customFormat="1" ht="15.75" hidden="1">
      <c r="A1873" s="1225" t="s">
        <v>554</v>
      </c>
      <c r="B1873" s="1209" t="s">
        <v>42</v>
      </c>
      <c r="C1873" s="1210" t="s">
        <v>42</v>
      </c>
      <c r="D1873" s="1210" t="s">
        <v>42</v>
      </c>
      <c r="E1873" s="1215" t="s">
        <v>42</v>
      </c>
      <c r="F1873" s="1216" t="s">
        <v>42</v>
      </c>
      <c r="G1873" s="1216" t="s">
        <v>42</v>
      </c>
      <c r="H1873" s="1212" t="s">
        <v>42</v>
      </c>
      <c r="I1873" s="1210" t="s">
        <v>42</v>
      </c>
      <c r="J1873" s="1227"/>
      <c r="K1873" s="1210"/>
      <c r="L1873" s="1210" t="s">
        <v>42</v>
      </c>
      <c r="M1873" s="1210" t="s">
        <v>42</v>
      </c>
      <c r="N1873" s="1227"/>
      <c r="O1873" s="1210"/>
      <c r="P1873" s="1210" t="s">
        <v>42</v>
      </c>
      <c r="Q1873" s="1210" t="s">
        <v>42</v>
      </c>
      <c r="R1873" s="1210">
        <v>0</v>
      </c>
      <c r="S1873" s="1213"/>
    </row>
    <row r="1874" spans="1:19" s="1187" customFormat="1" ht="18.75" hidden="1">
      <c r="A1874" s="1226" t="s">
        <v>621</v>
      </c>
      <c r="B1874" s="1209"/>
      <c r="C1874" s="1227" t="e">
        <v>#DIV/0!</v>
      </c>
      <c r="D1874" s="1227" t="e">
        <v>#DIV/0!</v>
      </c>
      <c r="E1874" s="1215">
        <v>0</v>
      </c>
      <c r="F1874" s="1216">
        <v>0</v>
      </c>
      <c r="G1874" s="1216">
        <v>0</v>
      </c>
      <c r="H1874" s="1212">
        <v>0</v>
      </c>
      <c r="I1874" s="1210">
        <v>0</v>
      </c>
      <c r="J1874" s="1210">
        <v>0</v>
      </c>
      <c r="K1874" s="1210"/>
      <c r="L1874" s="1210">
        <v>0</v>
      </c>
      <c r="M1874" s="1210">
        <v>0</v>
      </c>
      <c r="N1874" s="1210">
        <v>0</v>
      </c>
      <c r="O1874" s="1210"/>
      <c r="P1874" s="1210">
        <v>0</v>
      </c>
      <c r="Q1874" s="1210">
        <v>0</v>
      </c>
      <c r="R1874" s="1210">
        <v>0</v>
      </c>
      <c r="S1874" s="1213"/>
    </row>
    <row r="1875" spans="1:19" s="1187" customFormat="1" ht="15.75" hidden="1">
      <c r="A1875" s="1225" t="s">
        <v>552</v>
      </c>
      <c r="B1875" s="1209" t="s">
        <v>42</v>
      </c>
      <c r="C1875" s="1210" t="e">
        <v>#DIV/0!</v>
      </c>
      <c r="D1875" s="1210" t="e">
        <v>#DIV/0!</v>
      </c>
      <c r="E1875" s="1230"/>
      <c r="F1875" s="1231"/>
      <c r="G1875" s="1231"/>
      <c r="H1875" s="1232"/>
      <c r="I1875" s="1227"/>
      <c r="J1875" s="1210" t="s">
        <v>42</v>
      </c>
      <c r="K1875" s="1210"/>
      <c r="L1875" s="1227"/>
      <c r="M1875" s="1227"/>
      <c r="N1875" s="1210" t="s">
        <v>42</v>
      </c>
      <c r="O1875" s="1210"/>
      <c r="P1875" s="1210">
        <v>0</v>
      </c>
      <c r="Q1875" s="1210">
        <v>0</v>
      </c>
      <c r="R1875" s="1210" t="s">
        <v>42</v>
      </c>
      <c r="S1875" s="1213"/>
    </row>
    <row r="1876" spans="1:19" s="1187" customFormat="1" ht="15.75" hidden="1">
      <c r="A1876" s="1225" t="s">
        <v>553</v>
      </c>
      <c r="B1876" s="1209" t="s">
        <v>42</v>
      </c>
      <c r="C1876" s="1210" t="e">
        <v>#DIV/0!</v>
      </c>
      <c r="D1876" s="1210" t="e">
        <v>#DIV/0!</v>
      </c>
      <c r="E1876" s="1230"/>
      <c r="F1876" s="1231"/>
      <c r="G1876" s="1231"/>
      <c r="H1876" s="1232"/>
      <c r="I1876" s="1227"/>
      <c r="J1876" s="1210" t="s">
        <v>42</v>
      </c>
      <c r="K1876" s="1210"/>
      <c r="L1876" s="1227"/>
      <c r="M1876" s="1227"/>
      <c r="N1876" s="1210" t="s">
        <v>42</v>
      </c>
      <c r="O1876" s="1210"/>
      <c r="P1876" s="1210">
        <v>0</v>
      </c>
      <c r="Q1876" s="1210">
        <v>0</v>
      </c>
      <c r="R1876" s="1210" t="s">
        <v>42</v>
      </c>
      <c r="S1876" s="1213"/>
    </row>
    <row r="1877" spans="1:19" s="1187" customFormat="1" ht="15.75" hidden="1">
      <c r="A1877" s="1225" t="s">
        <v>554</v>
      </c>
      <c r="B1877" s="1209" t="s">
        <v>42</v>
      </c>
      <c r="C1877" s="1210" t="s">
        <v>42</v>
      </c>
      <c r="D1877" s="1210" t="s">
        <v>42</v>
      </c>
      <c r="E1877" s="1215" t="s">
        <v>42</v>
      </c>
      <c r="F1877" s="1216" t="s">
        <v>42</v>
      </c>
      <c r="G1877" s="1216" t="s">
        <v>42</v>
      </c>
      <c r="H1877" s="1212" t="s">
        <v>42</v>
      </c>
      <c r="I1877" s="1210" t="s">
        <v>42</v>
      </c>
      <c r="J1877" s="1227"/>
      <c r="K1877" s="1210"/>
      <c r="L1877" s="1210" t="s">
        <v>42</v>
      </c>
      <c r="M1877" s="1210" t="s">
        <v>42</v>
      </c>
      <c r="N1877" s="1227"/>
      <c r="O1877" s="1210"/>
      <c r="P1877" s="1210" t="s">
        <v>42</v>
      </c>
      <c r="Q1877" s="1210" t="s">
        <v>42</v>
      </c>
      <c r="R1877" s="1210">
        <v>0</v>
      </c>
      <c r="S1877" s="1213"/>
    </row>
    <row r="1878" spans="1:19" s="1187" customFormat="1" ht="18.75" hidden="1">
      <c r="A1878" s="1226" t="s">
        <v>621</v>
      </c>
      <c r="B1878" s="1209"/>
      <c r="C1878" s="1227" t="e">
        <v>#DIV/0!</v>
      </c>
      <c r="D1878" s="1227" t="e">
        <v>#DIV/0!</v>
      </c>
      <c r="E1878" s="1215">
        <v>0</v>
      </c>
      <c r="F1878" s="1216">
        <v>0</v>
      </c>
      <c r="G1878" s="1216">
        <v>0</v>
      </c>
      <c r="H1878" s="1212">
        <v>0</v>
      </c>
      <c r="I1878" s="1210">
        <v>0</v>
      </c>
      <c r="J1878" s="1210">
        <v>0</v>
      </c>
      <c r="K1878" s="1210"/>
      <c r="L1878" s="1210">
        <v>0</v>
      </c>
      <c r="M1878" s="1210">
        <v>0</v>
      </c>
      <c r="N1878" s="1210">
        <v>0</v>
      </c>
      <c r="O1878" s="1210"/>
      <c r="P1878" s="1210">
        <v>0</v>
      </c>
      <c r="Q1878" s="1210">
        <v>0</v>
      </c>
      <c r="R1878" s="1210">
        <v>0</v>
      </c>
      <c r="S1878" s="1213"/>
    </row>
    <row r="1879" spans="1:19" s="1187" customFormat="1" ht="15.75" hidden="1">
      <c r="A1879" s="1225" t="s">
        <v>552</v>
      </c>
      <c r="B1879" s="1209" t="s">
        <v>42</v>
      </c>
      <c r="C1879" s="1210" t="e">
        <v>#DIV/0!</v>
      </c>
      <c r="D1879" s="1210" t="e">
        <v>#DIV/0!</v>
      </c>
      <c r="E1879" s="1230"/>
      <c r="F1879" s="1231"/>
      <c r="G1879" s="1231"/>
      <c r="H1879" s="1232"/>
      <c r="I1879" s="1227"/>
      <c r="J1879" s="1210" t="s">
        <v>42</v>
      </c>
      <c r="K1879" s="1210"/>
      <c r="L1879" s="1227"/>
      <c r="M1879" s="1227"/>
      <c r="N1879" s="1210" t="s">
        <v>42</v>
      </c>
      <c r="O1879" s="1210"/>
      <c r="P1879" s="1210">
        <v>0</v>
      </c>
      <c r="Q1879" s="1210">
        <v>0</v>
      </c>
      <c r="R1879" s="1210" t="s">
        <v>42</v>
      </c>
      <c r="S1879" s="1213"/>
    </row>
    <row r="1880" spans="1:19" s="1187" customFormat="1" ht="15.75" hidden="1">
      <c r="A1880" s="1225" t="s">
        <v>553</v>
      </c>
      <c r="B1880" s="1209" t="s">
        <v>42</v>
      </c>
      <c r="C1880" s="1210" t="e">
        <v>#DIV/0!</v>
      </c>
      <c r="D1880" s="1210" t="e">
        <v>#DIV/0!</v>
      </c>
      <c r="E1880" s="1230"/>
      <c r="F1880" s="1231"/>
      <c r="G1880" s="1231"/>
      <c r="H1880" s="1232"/>
      <c r="I1880" s="1227"/>
      <c r="J1880" s="1210" t="s">
        <v>42</v>
      </c>
      <c r="K1880" s="1210"/>
      <c r="L1880" s="1227"/>
      <c r="M1880" s="1227"/>
      <c r="N1880" s="1210" t="s">
        <v>42</v>
      </c>
      <c r="O1880" s="1210"/>
      <c r="P1880" s="1210">
        <v>0</v>
      </c>
      <c r="Q1880" s="1210">
        <v>0</v>
      </c>
      <c r="R1880" s="1210" t="s">
        <v>42</v>
      </c>
      <c r="S1880" s="1213"/>
    </row>
    <row r="1881" spans="1:19" s="1187" customFormat="1" ht="15.75" hidden="1" thickBot="1">
      <c r="A1881" s="1241" t="s">
        <v>554</v>
      </c>
      <c r="B1881" s="1242" t="s">
        <v>42</v>
      </c>
      <c r="C1881" s="1243" t="s">
        <v>42</v>
      </c>
      <c r="D1881" s="1243" t="s">
        <v>42</v>
      </c>
      <c r="E1881" s="1244" t="s">
        <v>42</v>
      </c>
      <c r="F1881" s="1245" t="s">
        <v>42</v>
      </c>
      <c r="G1881" s="1245" t="s">
        <v>42</v>
      </c>
      <c r="H1881" s="1246" t="s">
        <v>42</v>
      </c>
      <c r="I1881" s="1243" t="s">
        <v>42</v>
      </c>
      <c r="J1881" s="1247"/>
      <c r="K1881" s="1243"/>
      <c r="L1881" s="1243" t="s">
        <v>42</v>
      </c>
      <c r="M1881" s="1243" t="s">
        <v>42</v>
      </c>
      <c r="N1881" s="1247"/>
      <c r="O1881" s="1243"/>
      <c r="P1881" s="1243" t="s">
        <v>42</v>
      </c>
      <c r="Q1881" s="1243" t="s">
        <v>42</v>
      </c>
      <c r="R1881" s="1243">
        <v>0</v>
      </c>
      <c r="S1881" s="1248"/>
    </row>
    <row r="1882" spans="1:19" s="1187" customFormat="1" ht="16.5" hidden="1">
      <c r="A1882" s="1218" t="s">
        <v>582</v>
      </c>
      <c r="B1882" s="1219" t="s">
        <v>42</v>
      </c>
      <c r="C1882" s="1220" t="e">
        <v>#DIV/0!</v>
      </c>
      <c r="D1882" s="1220" t="e">
        <v>#DIV/0!</v>
      </c>
      <c r="E1882" s="1221">
        <v>0</v>
      </c>
      <c r="F1882" s="1222">
        <v>0</v>
      </c>
      <c r="G1882" s="1222">
        <v>0</v>
      </c>
      <c r="H1882" s="1223">
        <v>0</v>
      </c>
      <c r="I1882" s="1222">
        <v>0</v>
      </c>
      <c r="J1882" s="1222">
        <v>0</v>
      </c>
      <c r="K1882" s="1222"/>
      <c r="L1882" s="1222">
        <v>0</v>
      </c>
      <c r="M1882" s="1222">
        <v>0</v>
      </c>
      <c r="N1882" s="1222">
        <v>0</v>
      </c>
      <c r="O1882" s="1222"/>
      <c r="P1882" s="1222">
        <v>0</v>
      </c>
      <c r="Q1882" s="1222">
        <v>0</v>
      </c>
      <c r="R1882" s="1222">
        <v>0</v>
      </c>
      <c r="S1882" s="1224"/>
    </row>
    <row r="1883" spans="1:19" s="1187" customFormat="1" ht="15.75" hidden="1">
      <c r="A1883" s="1225" t="s">
        <v>552</v>
      </c>
      <c r="B1883" s="1209" t="s">
        <v>42</v>
      </c>
      <c r="C1883" s="1210" t="e">
        <v>#DIV/0!</v>
      </c>
      <c r="D1883" s="1210" t="e">
        <v>#DIV/0!</v>
      </c>
      <c r="E1883" s="1211">
        <v>0</v>
      </c>
      <c r="F1883" s="1210">
        <v>0</v>
      </c>
      <c r="G1883" s="1210">
        <v>0</v>
      </c>
      <c r="H1883" s="1212">
        <v>0</v>
      </c>
      <c r="I1883" s="1210">
        <v>0</v>
      </c>
      <c r="J1883" s="1210" t="s">
        <v>42</v>
      </c>
      <c r="K1883" s="1210"/>
      <c r="L1883" s="1210">
        <v>0</v>
      </c>
      <c r="M1883" s="1210">
        <v>0</v>
      </c>
      <c r="N1883" s="1210" t="s">
        <v>42</v>
      </c>
      <c r="O1883" s="1210"/>
      <c r="P1883" s="1210">
        <v>0</v>
      </c>
      <c r="Q1883" s="1210">
        <v>0</v>
      </c>
      <c r="R1883" s="1210" t="s">
        <v>42</v>
      </c>
      <c r="S1883" s="1213"/>
    </row>
    <row r="1884" spans="1:19" s="1187" customFormat="1" ht="15.75" hidden="1">
      <c r="A1884" s="1225" t="s">
        <v>553</v>
      </c>
      <c r="B1884" s="1209" t="s">
        <v>42</v>
      </c>
      <c r="C1884" s="1210" t="e">
        <v>#DIV/0!</v>
      </c>
      <c r="D1884" s="1210" t="e">
        <v>#DIV/0!</v>
      </c>
      <c r="E1884" s="1211">
        <v>0</v>
      </c>
      <c r="F1884" s="1210">
        <v>0</v>
      </c>
      <c r="G1884" s="1210">
        <v>0</v>
      </c>
      <c r="H1884" s="1212">
        <v>0</v>
      </c>
      <c r="I1884" s="1210">
        <v>0</v>
      </c>
      <c r="J1884" s="1210" t="s">
        <v>42</v>
      </c>
      <c r="K1884" s="1210"/>
      <c r="L1884" s="1210">
        <v>0</v>
      </c>
      <c r="M1884" s="1210">
        <v>0</v>
      </c>
      <c r="N1884" s="1210" t="s">
        <v>42</v>
      </c>
      <c r="O1884" s="1210"/>
      <c r="P1884" s="1210">
        <v>0</v>
      </c>
      <c r="Q1884" s="1210">
        <v>0</v>
      </c>
      <c r="R1884" s="1210" t="s">
        <v>42</v>
      </c>
      <c r="S1884" s="1213"/>
    </row>
    <row r="1885" spans="1:19" s="1187" customFormat="1" ht="15.75" hidden="1">
      <c r="A1885" s="1225" t="s">
        <v>554</v>
      </c>
      <c r="B1885" s="1209" t="s">
        <v>42</v>
      </c>
      <c r="C1885" s="1210" t="s">
        <v>42</v>
      </c>
      <c r="D1885" s="1210" t="s">
        <v>42</v>
      </c>
      <c r="E1885" s="1215" t="s">
        <v>42</v>
      </c>
      <c r="F1885" s="1216" t="s">
        <v>42</v>
      </c>
      <c r="G1885" s="1216" t="s">
        <v>42</v>
      </c>
      <c r="H1885" s="1212" t="s">
        <v>42</v>
      </c>
      <c r="I1885" s="1210" t="s">
        <v>42</v>
      </c>
      <c r="J1885" s="1210">
        <v>0</v>
      </c>
      <c r="K1885" s="1210"/>
      <c r="L1885" s="1210" t="s">
        <v>42</v>
      </c>
      <c r="M1885" s="1210" t="s">
        <v>42</v>
      </c>
      <c r="N1885" s="1210">
        <v>0</v>
      </c>
      <c r="O1885" s="1210"/>
      <c r="P1885" s="1210" t="s">
        <v>42</v>
      </c>
      <c r="Q1885" s="1210" t="s">
        <v>42</v>
      </c>
      <c r="R1885" s="1210">
        <v>0</v>
      </c>
      <c r="S1885" s="1213"/>
    </row>
    <row r="1886" spans="1:19" s="1187" customFormat="1" ht="18.75" hidden="1">
      <c r="A1886" s="1226" t="s">
        <v>621</v>
      </c>
      <c r="B1886" s="1209"/>
      <c r="C1886" s="1227" t="e">
        <v>#DIV/0!</v>
      </c>
      <c r="D1886" s="1227" t="e">
        <v>#DIV/0!</v>
      </c>
      <c r="E1886" s="1215">
        <v>0</v>
      </c>
      <c r="F1886" s="1216">
        <v>0</v>
      </c>
      <c r="G1886" s="1216">
        <v>0</v>
      </c>
      <c r="H1886" s="1228">
        <v>0</v>
      </c>
      <c r="I1886" s="1229">
        <v>0</v>
      </c>
      <c r="J1886" s="1229">
        <v>0</v>
      </c>
      <c r="K1886" s="1229"/>
      <c r="L1886" s="1210">
        <v>0</v>
      </c>
      <c r="M1886" s="1210">
        <v>0</v>
      </c>
      <c r="N1886" s="1210">
        <v>0</v>
      </c>
      <c r="O1886" s="1210"/>
      <c r="P1886" s="1210">
        <v>0</v>
      </c>
      <c r="Q1886" s="1210">
        <v>0</v>
      </c>
      <c r="R1886" s="1210">
        <v>0</v>
      </c>
      <c r="S1886" s="1213"/>
    </row>
    <row r="1887" spans="1:19" s="1187" customFormat="1" ht="15.75" hidden="1">
      <c r="A1887" s="1225" t="s">
        <v>552</v>
      </c>
      <c r="B1887" s="1209" t="s">
        <v>42</v>
      </c>
      <c r="C1887" s="1210" t="e">
        <v>#DIV/0!</v>
      </c>
      <c r="D1887" s="1210" t="e">
        <v>#DIV/0!</v>
      </c>
      <c r="E1887" s="1230"/>
      <c r="F1887" s="1231"/>
      <c r="G1887" s="1231"/>
      <c r="H1887" s="1232"/>
      <c r="I1887" s="1227"/>
      <c r="J1887" s="1229" t="s">
        <v>42</v>
      </c>
      <c r="K1887" s="1229"/>
      <c r="L1887" s="1227"/>
      <c r="M1887" s="1227"/>
      <c r="N1887" s="1210" t="s">
        <v>42</v>
      </c>
      <c r="O1887" s="1210"/>
      <c r="P1887" s="1210">
        <v>0</v>
      </c>
      <c r="Q1887" s="1210">
        <v>0</v>
      </c>
      <c r="R1887" s="1210" t="s">
        <v>42</v>
      </c>
      <c r="S1887" s="1213"/>
    </row>
    <row r="1888" spans="1:19" s="1187" customFormat="1" ht="15.75" hidden="1">
      <c r="A1888" s="1225" t="s">
        <v>553</v>
      </c>
      <c r="B1888" s="1209" t="s">
        <v>42</v>
      </c>
      <c r="C1888" s="1210" t="e">
        <v>#DIV/0!</v>
      </c>
      <c r="D1888" s="1210" t="e">
        <v>#DIV/0!</v>
      </c>
      <c r="E1888" s="1230"/>
      <c r="F1888" s="1231"/>
      <c r="G1888" s="1231"/>
      <c r="H1888" s="1232"/>
      <c r="I1888" s="1227"/>
      <c r="J1888" s="1229" t="s">
        <v>42</v>
      </c>
      <c r="K1888" s="1229"/>
      <c r="L1888" s="1227"/>
      <c r="M1888" s="1227"/>
      <c r="N1888" s="1210" t="s">
        <v>42</v>
      </c>
      <c r="O1888" s="1210"/>
      <c r="P1888" s="1210">
        <v>0</v>
      </c>
      <c r="Q1888" s="1210">
        <v>0</v>
      </c>
      <c r="R1888" s="1210" t="s">
        <v>42</v>
      </c>
      <c r="S1888" s="1213"/>
    </row>
    <row r="1889" spans="1:19" s="1187" customFormat="1" ht="15.75" hidden="1">
      <c r="A1889" s="1225" t="s">
        <v>554</v>
      </c>
      <c r="B1889" s="1209" t="s">
        <v>42</v>
      </c>
      <c r="C1889" s="1210" t="s">
        <v>42</v>
      </c>
      <c r="D1889" s="1210" t="s">
        <v>42</v>
      </c>
      <c r="E1889" s="1215" t="s">
        <v>42</v>
      </c>
      <c r="F1889" s="1216" t="s">
        <v>42</v>
      </c>
      <c r="G1889" s="1216" t="s">
        <v>42</v>
      </c>
      <c r="H1889" s="1212" t="s">
        <v>42</v>
      </c>
      <c r="I1889" s="1210" t="s">
        <v>42</v>
      </c>
      <c r="J1889" s="1227"/>
      <c r="K1889" s="1229"/>
      <c r="L1889" s="1210" t="s">
        <v>42</v>
      </c>
      <c r="M1889" s="1210" t="s">
        <v>42</v>
      </c>
      <c r="N1889" s="1227"/>
      <c r="O1889" s="1210"/>
      <c r="P1889" s="1210" t="s">
        <v>42</v>
      </c>
      <c r="Q1889" s="1210" t="s">
        <v>42</v>
      </c>
      <c r="R1889" s="1210">
        <v>0</v>
      </c>
      <c r="S1889" s="1213"/>
    </row>
    <row r="1890" spans="1:19" s="1187" customFormat="1" ht="18.75" hidden="1">
      <c r="A1890" s="1226" t="s">
        <v>621</v>
      </c>
      <c r="B1890" s="1209"/>
      <c r="C1890" s="1227" t="e">
        <v>#DIV/0!</v>
      </c>
      <c r="D1890" s="1227" t="e">
        <v>#DIV/0!</v>
      </c>
      <c r="E1890" s="1215">
        <v>0</v>
      </c>
      <c r="F1890" s="1216">
        <v>0</v>
      </c>
      <c r="G1890" s="1216">
        <v>0</v>
      </c>
      <c r="H1890" s="1212">
        <v>0</v>
      </c>
      <c r="I1890" s="1210">
        <v>0</v>
      </c>
      <c r="J1890" s="1210">
        <v>0</v>
      </c>
      <c r="K1890" s="1210"/>
      <c r="L1890" s="1210">
        <v>0</v>
      </c>
      <c r="M1890" s="1210">
        <v>0</v>
      </c>
      <c r="N1890" s="1210">
        <v>0</v>
      </c>
      <c r="O1890" s="1210"/>
      <c r="P1890" s="1210">
        <v>0</v>
      </c>
      <c r="Q1890" s="1210">
        <v>0</v>
      </c>
      <c r="R1890" s="1210">
        <v>0</v>
      </c>
      <c r="S1890" s="1213"/>
    </row>
    <row r="1891" spans="1:19" s="1187" customFormat="1" ht="15.75" hidden="1">
      <c r="A1891" s="1225" t="s">
        <v>552</v>
      </c>
      <c r="B1891" s="1209" t="s">
        <v>42</v>
      </c>
      <c r="C1891" s="1210" t="e">
        <v>#DIV/0!</v>
      </c>
      <c r="D1891" s="1210" t="e">
        <v>#DIV/0!</v>
      </c>
      <c r="E1891" s="1230"/>
      <c r="F1891" s="1231"/>
      <c r="G1891" s="1231"/>
      <c r="H1891" s="1232"/>
      <c r="I1891" s="1227"/>
      <c r="J1891" s="1210" t="s">
        <v>42</v>
      </c>
      <c r="K1891" s="1210"/>
      <c r="L1891" s="1227"/>
      <c r="M1891" s="1227"/>
      <c r="N1891" s="1210" t="s">
        <v>42</v>
      </c>
      <c r="O1891" s="1210"/>
      <c r="P1891" s="1210">
        <v>0</v>
      </c>
      <c r="Q1891" s="1210">
        <v>0</v>
      </c>
      <c r="R1891" s="1210" t="s">
        <v>42</v>
      </c>
      <c r="S1891" s="1213"/>
    </row>
    <row r="1892" spans="1:19" s="1187" customFormat="1" ht="15.75" hidden="1">
      <c r="A1892" s="1225" t="s">
        <v>553</v>
      </c>
      <c r="B1892" s="1209" t="s">
        <v>42</v>
      </c>
      <c r="C1892" s="1210" t="e">
        <v>#DIV/0!</v>
      </c>
      <c r="D1892" s="1210" t="e">
        <v>#DIV/0!</v>
      </c>
      <c r="E1892" s="1230"/>
      <c r="F1892" s="1231"/>
      <c r="G1892" s="1231"/>
      <c r="H1892" s="1232"/>
      <c r="I1892" s="1227"/>
      <c r="J1892" s="1210" t="s">
        <v>42</v>
      </c>
      <c r="K1892" s="1210"/>
      <c r="L1892" s="1227"/>
      <c r="M1892" s="1227"/>
      <c r="N1892" s="1210" t="s">
        <v>42</v>
      </c>
      <c r="O1892" s="1210"/>
      <c r="P1892" s="1210">
        <v>0</v>
      </c>
      <c r="Q1892" s="1210">
        <v>0</v>
      </c>
      <c r="R1892" s="1210" t="s">
        <v>42</v>
      </c>
      <c r="S1892" s="1213"/>
    </row>
    <row r="1893" spans="1:19" s="1187" customFormat="1" ht="15.75" hidden="1">
      <c r="A1893" s="1225" t="s">
        <v>554</v>
      </c>
      <c r="B1893" s="1209" t="s">
        <v>42</v>
      </c>
      <c r="C1893" s="1210" t="s">
        <v>42</v>
      </c>
      <c r="D1893" s="1210" t="s">
        <v>42</v>
      </c>
      <c r="E1893" s="1215" t="s">
        <v>42</v>
      </c>
      <c r="F1893" s="1216" t="s">
        <v>42</v>
      </c>
      <c r="G1893" s="1216" t="s">
        <v>42</v>
      </c>
      <c r="H1893" s="1212" t="s">
        <v>42</v>
      </c>
      <c r="I1893" s="1210" t="s">
        <v>42</v>
      </c>
      <c r="J1893" s="1227"/>
      <c r="K1893" s="1210"/>
      <c r="L1893" s="1210" t="s">
        <v>42</v>
      </c>
      <c r="M1893" s="1210" t="s">
        <v>42</v>
      </c>
      <c r="N1893" s="1227"/>
      <c r="O1893" s="1210"/>
      <c r="P1893" s="1210" t="s">
        <v>42</v>
      </c>
      <c r="Q1893" s="1210" t="s">
        <v>42</v>
      </c>
      <c r="R1893" s="1210">
        <v>0</v>
      </c>
      <c r="S1893" s="1213"/>
    </row>
    <row r="1894" spans="1:19" s="1187" customFormat="1" ht="18.75" hidden="1">
      <c r="A1894" s="1226" t="s">
        <v>621</v>
      </c>
      <c r="B1894" s="1209"/>
      <c r="C1894" s="1227" t="e">
        <v>#DIV/0!</v>
      </c>
      <c r="D1894" s="1227" t="e">
        <v>#DIV/0!</v>
      </c>
      <c r="E1894" s="1215">
        <v>0</v>
      </c>
      <c r="F1894" s="1216">
        <v>0</v>
      </c>
      <c r="G1894" s="1216">
        <v>0</v>
      </c>
      <c r="H1894" s="1212">
        <v>0</v>
      </c>
      <c r="I1894" s="1210">
        <v>0</v>
      </c>
      <c r="J1894" s="1210">
        <v>0</v>
      </c>
      <c r="K1894" s="1210"/>
      <c r="L1894" s="1210">
        <v>0</v>
      </c>
      <c r="M1894" s="1210">
        <v>0</v>
      </c>
      <c r="N1894" s="1210">
        <v>0</v>
      </c>
      <c r="O1894" s="1210"/>
      <c r="P1894" s="1210">
        <v>0</v>
      </c>
      <c r="Q1894" s="1210">
        <v>0</v>
      </c>
      <c r="R1894" s="1210">
        <v>0</v>
      </c>
      <c r="S1894" s="1213"/>
    </row>
    <row r="1895" spans="1:19" s="1187" customFormat="1" ht="15.75" hidden="1">
      <c r="A1895" s="1225" t="s">
        <v>552</v>
      </c>
      <c r="B1895" s="1209" t="s">
        <v>42</v>
      </c>
      <c r="C1895" s="1210" t="e">
        <v>#DIV/0!</v>
      </c>
      <c r="D1895" s="1210" t="e">
        <v>#DIV/0!</v>
      </c>
      <c r="E1895" s="1230"/>
      <c r="F1895" s="1231"/>
      <c r="G1895" s="1231"/>
      <c r="H1895" s="1232"/>
      <c r="I1895" s="1227"/>
      <c r="J1895" s="1210" t="s">
        <v>42</v>
      </c>
      <c r="K1895" s="1210"/>
      <c r="L1895" s="1227"/>
      <c r="M1895" s="1227"/>
      <c r="N1895" s="1210" t="s">
        <v>42</v>
      </c>
      <c r="O1895" s="1210"/>
      <c r="P1895" s="1210">
        <v>0</v>
      </c>
      <c r="Q1895" s="1210">
        <v>0</v>
      </c>
      <c r="R1895" s="1210" t="s">
        <v>42</v>
      </c>
      <c r="S1895" s="1213"/>
    </row>
    <row r="1896" spans="1:19" s="1187" customFormat="1" ht="15.75" hidden="1">
      <c r="A1896" s="1225" t="s">
        <v>553</v>
      </c>
      <c r="B1896" s="1209" t="s">
        <v>42</v>
      </c>
      <c r="C1896" s="1210" t="e">
        <v>#DIV/0!</v>
      </c>
      <c r="D1896" s="1210" t="e">
        <v>#DIV/0!</v>
      </c>
      <c r="E1896" s="1230"/>
      <c r="F1896" s="1231"/>
      <c r="G1896" s="1231"/>
      <c r="H1896" s="1232"/>
      <c r="I1896" s="1227"/>
      <c r="J1896" s="1210" t="s">
        <v>42</v>
      </c>
      <c r="K1896" s="1210"/>
      <c r="L1896" s="1227"/>
      <c r="M1896" s="1227"/>
      <c r="N1896" s="1210" t="s">
        <v>42</v>
      </c>
      <c r="O1896" s="1210"/>
      <c r="P1896" s="1210">
        <v>0</v>
      </c>
      <c r="Q1896" s="1210">
        <v>0</v>
      </c>
      <c r="R1896" s="1210" t="s">
        <v>42</v>
      </c>
      <c r="S1896" s="1213"/>
    </row>
    <row r="1897" spans="1:19" s="1187" customFormat="1" ht="15.75" hidden="1">
      <c r="A1897" s="1225" t="s">
        <v>554</v>
      </c>
      <c r="B1897" s="1209" t="s">
        <v>42</v>
      </c>
      <c r="C1897" s="1210" t="s">
        <v>42</v>
      </c>
      <c r="D1897" s="1210" t="s">
        <v>42</v>
      </c>
      <c r="E1897" s="1215" t="s">
        <v>42</v>
      </c>
      <c r="F1897" s="1216" t="s">
        <v>42</v>
      </c>
      <c r="G1897" s="1216" t="s">
        <v>42</v>
      </c>
      <c r="H1897" s="1212" t="s">
        <v>42</v>
      </c>
      <c r="I1897" s="1210" t="s">
        <v>42</v>
      </c>
      <c r="J1897" s="1227"/>
      <c r="K1897" s="1210"/>
      <c r="L1897" s="1210" t="s">
        <v>42</v>
      </c>
      <c r="M1897" s="1210" t="s">
        <v>42</v>
      </c>
      <c r="N1897" s="1227"/>
      <c r="O1897" s="1210"/>
      <c r="P1897" s="1210" t="s">
        <v>42</v>
      </c>
      <c r="Q1897" s="1210" t="s">
        <v>42</v>
      </c>
      <c r="R1897" s="1210">
        <v>0</v>
      </c>
      <c r="S1897" s="1213"/>
    </row>
    <row r="1898" spans="1:19" s="1187" customFormat="1" ht="18.75" hidden="1">
      <c r="A1898" s="1226" t="s">
        <v>621</v>
      </c>
      <c r="B1898" s="1209"/>
      <c r="C1898" s="1227" t="e">
        <v>#DIV/0!</v>
      </c>
      <c r="D1898" s="1227" t="e">
        <v>#DIV/0!</v>
      </c>
      <c r="E1898" s="1215">
        <v>0</v>
      </c>
      <c r="F1898" s="1216">
        <v>0</v>
      </c>
      <c r="G1898" s="1216">
        <v>0</v>
      </c>
      <c r="H1898" s="1212">
        <v>0</v>
      </c>
      <c r="I1898" s="1210">
        <v>0</v>
      </c>
      <c r="J1898" s="1210">
        <v>0</v>
      </c>
      <c r="K1898" s="1210"/>
      <c r="L1898" s="1210">
        <v>0</v>
      </c>
      <c r="M1898" s="1210">
        <v>0</v>
      </c>
      <c r="N1898" s="1210">
        <v>0</v>
      </c>
      <c r="O1898" s="1210"/>
      <c r="P1898" s="1210">
        <v>0</v>
      </c>
      <c r="Q1898" s="1210">
        <v>0</v>
      </c>
      <c r="R1898" s="1210">
        <v>0</v>
      </c>
      <c r="S1898" s="1213"/>
    </row>
    <row r="1899" spans="1:19" s="1187" customFormat="1" ht="15.75" hidden="1">
      <c r="A1899" s="1225" t="s">
        <v>552</v>
      </c>
      <c r="B1899" s="1209" t="s">
        <v>42</v>
      </c>
      <c r="C1899" s="1210" t="e">
        <v>#DIV/0!</v>
      </c>
      <c r="D1899" s="1210" t="e">
        <v>#DIV/0!</v>
      </c>
      <c r="E1899" s="1230"/>
      <c r="F1899" s="1231"/>
      <c r="G1899" s="1231"/>
      <c r="H1899" s="1232"/>
      <c r="I1899" s="1227"/>
      <c r="J1899" s="1210" t="s">
        <v>42</v>
      </c>
      <c r="K1899" s="1210"/>
      <c r="L1899" s="1227"/>
      <c r="M1899" s="1227"/>
      <c r="N1899" s="1210" t="s">
        <v>42</v>
      </c>
      <c r="O1899" s="1210"/>
      <c r="P1899" s="1210">
        <v>0</v>
      </c>
      <c r="Q1899" s="1210">
        <v>0</v>
      </c>
      <c r="R1899" s="1210" t="s">
        <v>42</v>
      </c>
      <c r="S1899" s="1213"/>
    </row>
    <row r="1900" spans="1:19" s="1187" customFormat="1" ht="15.75" hidden="1">
      <c r="A1900" s="1225" t="s">
        <v>553</v>
      </c>
      <c r="B1900" s="1209" t="s">
        <v>42</v>
      </c>
      <c r="C1900" s="1210" t="e">
        <v>#DIV/0!</v>
      </c>
      <c r="D1900" s="1210" t="e">
        <v>#DIV/0!</v>
      </c>
      <c r="E1900" s="1230"/>
      <c r="F1900" s="1231"/>
      <c r="G1900" s="1231"/>
      <c r="H1900" s="1232"/>
      <c r="I1900" s="1227"/>
      <c r="J1900" s="1210" t="s">
        <v>42</v>
      </c>
      <c r="K1900" s="1210"/>
      <c r="L1900" s="1227"/>
      <c r="M1900" s="1227"/>
      <c r="N1900" s="1210" t="s">
        <v>42</v>
      </c>
      <c r="O1900" s="1210"/>
      <c r="P1900" s="1210">
        <v>0</v>
      </c>
      <c r="Q1900" s="1210">
        <v>0</v>
      </c>
      <c r="R1900" s="1210" t="s">
        <v>42</v>
      </c>
      <c r="S1900" s="1213"/>
    </row>
    <row r="1901" spans="1:19" s="1187" customFormat="1" ht="15.75" hidden="1">
      <c r="A1901" s="1225" t="s">
        <v>554</v>
      </c>
      <c r="B1901" s="1209" t="s">
        <v>42</v>
      </c>
      <c r="C1901" s="1210" t="s">
        <v>42</v>
      </c>
      <c r="D1901" s="1210" t="s">
        <v>42</v>
      </c>
      <c r="E1901" s="1215" t="s">
        <v>42</v>
      </c>
      <c r="F1901" s="1216" t="s">
        <v>42</v>
      </c>
      <c r="G1901" s="1216" t="s">
        <v>42</v>
      </c>
      <c r="H1901" s="1212" t="s">
        <v>42</v>
      </c>
      <c r="I1901" s="1210" t="s">
        <v>42</v>
      </c>
      <c r="J1901" s="1227"/>
      <c r="K1901" s="1210"/>
      <c r="L1901" s="1210" t="s">
        <v>42</v>
      </c>
      <c r="M1901" s="1210" t="s">
        <v>42</v>
      </c>
      <c r="N1901" s="1227"/>
      <c r="O1901" s="1210"/>
      <c r="P1901" s="1210" t="s">
        <v>42</v>
      </c>
      <c r="Q1901" s="1210" t="s">
        <v>42</v>
      </c>
      <c r="R1901" s="1210">
        <v>0</v>
      </c>
      <c r="S1901" s="1213"/>
    </row>
    <row r="1902" spans="1:19" s="1187" customFormat="1" ht="18.75" hidden="1">
      <c r="A1902" s="1226" t="s">
        <v>621</v>
      </c>
      <c r="B1902" s="1209"/>
      <c r="C1902" s="1227" t="e">
        <v>#DIV/0!</v>
      </c>
      <c r="D1902" s="1227" t="e">
        <v>#DIV/0!</v>
      </c>
      <c r="E1902" s="1215">
        <v>0</v>
      </c>
      <c r="F1902" s="1216">
        <v>0</v>
      </c>
      <c r="G1902" s="1216">
        <v>0</v>
      </c>
      <c r="H1902" s="1212">
        <v>0</v>
      </c>
      <c r="I1902" s="1210">
        <v>0</v>
      </c>
      <c r="J1902" s="1210">
        <v>0</v>
      </c>
      <c r="K1902" s="1210"/>
      <c r="L1902" s="1210">
        <v>0</v>
      </c>
      <c r="M1902" s="1210">
        <v>0</v>
      </c>
      <c r="N1902" s="1210">
        <v>0</v>
      </c>
      <c r="O1902" s="1210"/>
      <c r="P1902" s="1210">
        <v>0</v>
      </c>
      <c r="Q1902" s="1210">
        <v>0</v>
      </c>
      <c r="R1902" s="1210">
        <v>0</v>
      </c>
      <c r="S1902" s="1213"/>
    </row>
    <row r="1903" spans="1:19" s="1187" customFormat="1" ht="15.75" hidden="1">
      <c r="A1903" s="1225" t="s">
        <v>552</v>
      </c>
      <c r="B1903" s="1209" t="s">
        <v>42</v>
      </c>
      <c r="C1903" s="1210" t="e">
        <v>#DIV/0!</v>
      </c>
      <c r="D1903" s="1210" t="e">
        <v>#DIV/0!</v>
      </c>
      <c r="E1903" s="1230"/>
      <c r="F1903" s="1231"/>
      <c r="G1903" s="1231"/>
      <c r="H1903" s="1232"/>
      <c r="I1903" s="1227"/>
      <c r="J1903" s="1210" t="s">
        <v>42</v>
      </c>
      <c r="K1903" s="1210"/>
      <c r="L1903" s="1227"/>
      <c r="M1903" s="1227"/>
      <c r="N1903" s="1210" t="s">
        <v>42</v>
      </c>
      <c r="O1903" s="1210"/>
      <c r="P1903" s="1210">
        <v>0</v>
      </c>
      <c r="Q1903" s="1210">
        <v>0</v>
      </c>
      <c r="R1903" s="1210" t="s">
        <v>42</v>
      </c>
      <c r="S1903" s="1213"/>
    </row>
    <row r="1904" spans="1:19" s="1187" customFormat="1" ht="15.75" hidden="1">
      <c r="A1904" s="1225" t="s">
        <v>553</v>
      </c>
      <c r="B1904" s="1209" t="s">
        <v>42</v>
      </c>
      <c r="C1904" s="1210" t="e">
        <v>#DIV/0!</v>
      </c>
      <c r="D1904" s="1210" t="e">
        <v>#DIV/0!</v>
      </c>
      <c r="E1904" s="1230"/>
      <c r="F1904" s="1231"/>
      <c r="G1904" s="1231"/>
      <c r="H1904" s="1232"/>
      <c r="I1904" s="1227"/>
      <c r="J1904" s="1210" t="s">
        <v>42</v>
      </c>
      <c r="K1904" s="1210"/>
      <c r="L1904" s="1227"/>
      <c r="M1904" s="1227"/>
      <c r="N1904" s="1210" t="s">
        <v>42</v>
      </c>
      <c r="O1904" s="1210"/>
      <c r="P1904" s="1210">
        <v>0</v>
      </c>
      <c r="Q1904" s="1210">
        <v>0</v>
      </c>
      <c r="R1904" s="1210" t="s">
        <v>42</v>
      </c>
      <c r="S1904" s="1213"/>
    </row>
    <row r="1905" spans="1:19" s="1187" customFormat="1" ht="15.75" hidden="1">
      <c r="A1905" s="1225" t="s">
        <v>554</v>
      </c>
      <c r="B1905" s="1209" t="s">
        <v>42</v>
      </c>
      <c r="C1905" s="1210" t="s">
        <v>42</v>
      </c>
      <c r="D1905" s="1210" t="s">
        <v>42</v>
      </c>
      <c r="E1905" s="1215" t="s">
        <v>42</v>
      </c>
      <c r="F1905" s="1216" t="s">
        <v>42</v>
      </c>
      <c r="G1905" s="1216" t="s">
        <v>42</v>
      </c>
      <c r="H1905" s="1212" t="s">
        <v>42</v>
      </c>
      <c r="I1905" s="1210" t="s">
        <v>42</v>
      </c>
      <c r="J1905" s="1227"/>
      <c r="K1905" s="1210"/>
      <c r="L1905" s="1210" t="s">
        <v>42</v>
      </c>
      <c r="M1905" s="1210" t="s">
        <v>42</v>
      </c>
      <c r="N1905" s="1227"/>
      <c r="O1905" s="1210"/>
      <c r="P1905" s="1210" t="s">
        <v>42</v>
      </c>
      <c r="Q1905" s="1210" t="s">
        <v>42</v>
      </c>
      <c r="R1905" s="1210">
        <v>0</v>
      </c>
      <c r="S1905" s="1213"/>
    </row>
    <row r="1906" spans="1:19" s="1187" customFormat="1" ht="18.75" hidden="1">
      <c r="A1906" s="1226" t="s">
        <v>621</v>
      </c>
      <c r="B1906" s="1209"/>
      <c r="C1906" s="1227" t="e">
        <v>#DIV/0!</v>
      </c>
      <c r="D1906" s="1227" t="e">
        <v>#DIV/0!</v>
      </c>
      <c r="E1906" s="1215">
        <v>0</v>
      </c>
      <c r="F1906" s="1216">
        <v>0</v>
      </c>
      <c r="G1906" s="1216">
        <v>0</v>
      </c>
      <c r="H1906" s="1212">
        <v>0</v>
      </c>
      <c r="I1906" s="1210">
        <v>0</v>
      </c>
      <c r="J1906" s="1210">
        <v>0</v>
      </c>
      <c r="K1906" s="1210"/>
      <c r="L1906" s="1210">
        <v>0</v>
      </c>
      <c r="M1906" s="1210">
        <v>0</v>
      </c>
      <c r="N1906" s="1210">
        <v>0</v>
      </c>
      <c r="O1906" s="1210"/>
      <c r="P1906" s="1210">
        <v>0</v>
      </c>
      <c r="Q1906" s="1210">
        <v>0</v>
      </c>
      <c r="R1906" s="1210">
        <v>0</v>
      </c>
      <c r="S1906" s="1213"/>
    </row>
    <row r="1907" spans="1:19" s="1187" customFormat="1" ht="15.75" hidden="1">
      <c r="A1907" s="1225" t="s">
        <v>552</v>
      </c>
      <c r="B1907" s="1209" t="s">
        <v>42</v>
      </c>
      <c r="C1907" s="1210" t="e">
        <v>#DIV/0!</v>
      </c>
      <c r="D1907" s="1210" t="e">
        <v>#DIV/0!</v>
      </c>
      <c r="E1907" s="1230"/>
      <c r="F1907" s="1231"/>
      <c r="G1907" s="1231"/>
      <c r="H1907" s="1232"/>
      <c r="I1907" s="1227"/>
      <c r="J1907" s="1210" t="s">
        <v>42</v>
      </c>
      <c r="K1907" s="1210"/>
      <c r="L1907" s="1227"/>
      <c r="M1907" s="1227"/>
      <c r="N1907" s="1210" t="s">
        <v>42</v>
      </c>
      <c r="O1907" s="1210"/>
      <c r="P1907" s="1210">
        <v>0</v>
      </c>
      <c r="Q1907" s="1210">
        <v>0</v>
      </c>
      <c r="R1907" s="1210" t="s">
        <v>42</v>
      </c>
      <c r="S1907" s="1213"/>
    </row>
    <row r="1908" spans="1:19" s="1187" customFormat="1" ht="15.75" hidden="1">
      <c r="A1908" s="1225" t="s">
        <v>553</v>
      </c>
      <c r="B1908" s="1209" t="s">
        <v>42</v>
      </c>
      <c r="C1908" s="1210" t="e">
        <v>#DIV/0!</v>
      </c>
      <c r="D1908" s="1210" t="e">
        <v>#DIV/0!</v>
      </c>
      <c r="E1908" s="1230"/>
      <c r="F1908" s="1231"/>
      <c r="G1908" s="1231"/>
      <c r="H1908" s="1232"/>
      <c r="I1908" s="1227"/>
      <c r="J1908" s="1210" t="s">
        <v>42</v>
      </c>
      <c r="K1908" s="1210"/>
      <c r="L1908" s="1227"/>
      <c r="M1908" s="1227"/>
      <c r="N1908" s="1210" t="s">
        <v>42</v>
      </c>
      <c r="O1908" s="1210"/>
      <c r="P1908" s="1210">
        <v>0</v>
      </c>
      <c r="Q1908" s="1210">
        <v>0</v>
      </c>
      <c r="R1908" s="1210" t="s">
        <v>42</v>
      </c>
      <c r="S1908" s="1213"/>
    </row>
    <row r="1909" spans="1:19" s="1187" customFormat="1" ht="15.75" hidden="1">
      <c r="A1909" s="1225" t="s">
        <v>554</v>
      </c>
      <c r="B1909" s="1209" t="s">
        <v>42</v>
      </c>
      <c r="C1909" s="1210" t="s">
        <v>42</v>
      </c>
      <c r="D1909" s="1210" t="s">
        <v>42</v>
      </c>
      <c r="E1909" s="1215" t="s">
        <v>42</v>
      </c>
      <c r="F1909" s="1216" t="s">
        <v>42</v>
      </c>
      <c r="G1909" s="1216" t="s">
        <v>42</v>
      </c>
      <c r="H1909" s="1212" t="s">
        <v>42</v>
      </c>
      <c r="I1909" s="1210" t="s">
        <v>42</v>
      </c>
      <c r="J1909" s="1227"/>
      <c r="K1909" s="1210"/>
      <c r="L1909" s="1210" t="s">
        <v>42</v>
      </c>
      <c r="M1909" s="1210" t="s">
        <v>42</v>
      </c>
      <c r="N1909" s="1227"/>
      <c r="O1909" s="1210"/>
      <c r="P1909" s="1210" t="s">
        <v>42</v>
      </c>
      <c r="Q1909" s="1210" t="s">
        <v>42</v>
      </c>
      <c r="R1909" s="1210">
        <v>0</v>
      </c>
      <c r="S1909" s="1213"/>
    </row>
    <row r="1910" spans="1:19" s="1187" customFormat="1" ht="18.75" hidden="1">
      <c r="A1910" s="1226" t="s">
        <v>621</v>
      </c>
      <c r="B1910" s="1209"/>
      <c r="C1910" s="1227" t="e">
        <v>#DIV/0!</v>
      </c>
      <c r="D1910" s="1227" t="e">
        <v>#DIV/0!</v>
      </c>
      <c r="E1910" s="1215">
        <v>0</v>
      </c>
      <c r="F1910" s="1216">
        <v>0</v>
      </c>
      <c r="G1910" s="1216">
        <v>0</v>
      </c>
      <c r="H1910" s="1212">
        <v>0</v>
      </c>
      <c r="I1910" s="1210">
        <v>0</v>
      </c>
      <c r="J1910" s="1210">
        <v>0</v>
      </c>
      <c r="K1910" s="1210"/>
      <c r="L1910" s="1210">
        <v>0</v>
      </c>
      <c r="M1910" s="1210">
        <v>0</v>
      </c>
      <c r="N1910" s="1210">
        <v>0</v>
      </c>
      <c r="O1910" s="1210"/>
      <c r="P1910" s="1210">
        <v>0</v>
      </c>
      <c r="Q1910" s="1210">
        <v>0</v>
      </c>
      <c r="R1910" s="1210">
        <v>0</v>
      </c>
      <c r="S1910" s="1213"/>
    </row>
    <row r="1911" spans="1:19" s="1187" customFormat="1" ht="15.75" hidden="1">
      <c r="A1911" s="1225" t="s">
        <v>552</v>
      </c>
      <c r="B1911" s="1209" t="s">
        <v>42</v>
      </c>
      <c r="C1911" s="1210" t="e">
        <v>#DIV/0!</v>
      </c>
      <c r="D1911" s="1210" t="e">
        <v>#DIV/0!</v>
      </c>
      <c r="E1911" s="1230"/>
      <c r="F1911" s="1231"/>
      <c r="G1911" s="1231"/>
      <c r="H1911" s="1232"/>
      <c r="I1911" s="1227"/>
      <c r="J1911" s="1210" t="s">
        <v>42</v>
      </c>
      <c r="K1911" s="1210"/>
      <c r="L1911" s="1227"/>
      <c r="M1911" s="1227"/>
      <c r="N1911" s="1210" t="s">
        <v>42</v>
      </c>
      <c r="O1911" s="1210"/>
      <c r="P1911" s="1210">
        <v>0</v>
      </c>
      <c r="Q1911" s="1210">
        <v>0</v>
      </c>
      <c r="R1911" s="1210" t="s">
        <v>42</v>
      </c>
      <c r="S1911" s="1213"/>
    </row>
    <row r="1912" spans="1:19" s="1187" customFormat="1" ht="15.75" hidden="1">
      <c r="A1912" s="1225" t="s">
        <v>553</v>
      </c>
      <c r="B1912" s="1209" t="s">
        <v>42</v>
      </c>
      <c r="C1912" s="1210" t="e">
        <v>#DIV/0!</v>
      </c>
      <c r="D1912" s="1210" t="e">
        <v>#DIV/0!</v>
      </c>
      <c r="E1912" s="1230"/>
      <c r="F1912" s="1231"/>
      <c r="G1912" s="1231"/>
      <c r="H1912" s="1232"/>
      <c r="I1912" s="1227"/>
      <c r="J1912" s="1210" t="s">
        <v>42</v>
      </c>
      <c r="K1912" s="1210"/>
      <c r="L1912" s="1227"/>
      <c r="M1912" s="1227"/>
      <c r="N1912" s="1210" t="s">
        <v>42</v>
      </c>
      <c r="O1912" s="1210"/>
      <c r="P1912" s="1210">
        <v>0</v>
      </c>
      <c r="Q1912" s="1210">
        <v>0</v>
      </c>
      <c r="R1912" s="1210" t="s">
        <v>42</v>
      </c>
      <c r="S1912" s="1213"/>
    </row>
    <row r="1913" spans="1:19" s="1187" customFormat="1" ht="15.75" hidden="1" thickBot="1">
      <c r="A1913" s="1241" t="s">
        <v>554</v>
      </c>
      <c r="B1913" s="1242" t="s">
        <v>42</v>
      </c>
      <c r="C1913" s="1243" t="s">
        <v>42</v>
      </c>
      <c r="D1913" s="1243" t="s">
        <v>42</v>
      </c>
      <c r="E1913" s="1244" t="s">
        <v>42</v>
      </c>
      <c r="F1913" s="1245" t="s">
        <v>42</v>
      </c>
      <c r="G1913" s="1245" t="s">
        <v>42</v>
      </c>
      <c r="H1913" s="1246" t="s">
        <v>42</v>
      </c>
      <c r="I1913" s="1243" t="s">
        <v>42</v>
      </c>
      <c r="J1913" s="1247"/>
      <c r="K1913" s="1243"/>
      <c r="L1913" s="1243" t="s">
        <v>42</v>
      </c>
      <c r="M1913" s="1243" t="s">
        <v>42</v>
      </c>
      <c r="N1913" s="1247"/>
      <c r="O1913" s="1243"/>
      <c r="P1913" s="1243" t="s">
        <v>42</v>
      </c>
      <c r="Q1913" s="1243" t="s">
        <v>42</v>
      </c>
      <c r="R1913" s="1243">
        <v>0</v>
      </c>
      <c r="S1913" s="1248"/>
    </row>
    <row r="1914" spans="1:19" s="1187" customFormat="1" ht="16.5" hidden="1">
      <c r="A1914" s="1218" t="s">
        <v>582</v>
      </c>
      <c r="B1914" s="1219" t="s">
        <v>42</v>
      </c>
      <c r="C1914" s="1220" t="e">
        <v>#DIV/0!</v>
      </c>
      <c r="D1914" s="1220" t="e">
        <v>#DIV/0!</v>
      </c>
      <c r="E1914" s="1221">
        <v>0</v>
      </c>
      <c r="F1914" s="1222">
        <v>0</v>
      </c>
      <c r="G1914" s="1222">
        <v>0</v>
      </c>
      <c r="H1914" s="1223">
        <v>0</v>
      </c>
      <c r="I1914" s="1222">
        <v>0</v>
      </c>
      <c r="J1914" s="1222">
        <v>0</v>
      </c>
      <c r="K1914" s="1222"/>
      <c r="L1914" s="1222">
        <v>0</v>
      </c>
      <c r="M1914" s="1222">
        <v>0</v>
      </c>
      <c r="N1914" s="1222">
        <v>0</v>
      </c>
      <c r="O1914" s="1222"/>
      <c r="P1914" s="1222">
        <v>0</v>
      </c>
      <c r="Q1914" s="1222">
        <v>0</v>
      </c>
      <c r="R1914" s="1222">
        <v>0</v>
      </c>
      <c r="S1914" s="1224"/>
    </row>
    <row r="1915" spans="1:19" s="1187" customFormat="1" ht="15.75" hidden="1">
      <c r="A1915" s="1225" t="s">
        <v>552</v>
      </c>
      <c r="B1915" s="1209" t="s">
        <v>42</v>
      </c>
      <c r="C1915" s="1210" t="e">
        <v>#DIV/0!</v>
      </c>
      <c r="D1915" s="1210" t="e">
        <v>#DIV/0!</v>
      </c>
      <c r="E1915" s="1211">
        <v>0</v>
      </c>
      <c r="F1915" s="1210">
        <v>0</v>
      </c>
      <c r="G1915" s="1210">
        <v>0</v>
      </c>
      <c r="H1915" s="1212">
        <v>0</v>
      </c>
      <c r="I1915" s="1210">
        <v>0</v>
      </c>
      <c r="J1915" s="1210" t="s">
        <v>42</v>
      </c>
      <c r="K1915" s="1210"/>
      <c r="L1915" s="1210">
        <v>0</v>
      </c>
      <c r="M1915" s="1210">
        <v>0</v>
      </c>
      <c r="N1915" s="1210" t="s">
        <v>42</v>
      </c>
      <c r="O1915" s="1210"/>
      <c r="P1915" s="1210">
        <v>0</v>
      </c>
      <c r="Q1915" s="1210">
        <v>0</v>
      </c>
      <c r="R1915" s="1210" t="s">
        <v>42</v>
      </c>
      <c r="S1915" s="1213"/>
    </row>
    <row r="1916" spans="1:19" s="1187" customFormat="1" ht="15.75" hidden="1">
      <c r="A1916" s="1225" t="s">
        <v>553</v>
      </c>
      <c r="B1916" s="1209" t="s">
        <v>42</v>
      </c>
      <c r="C1916" s="1210" t="e">
        <v>#DIV/0!</v>
      </c>
      <c r="D1916" s="1210" t="e">
        <v>#DIV/0!</v>
      </c>
      <c r="E1916" s="1211">
        <v>0</v>
      </c>
      <c r="F1916" s="1210">
        <v>0</v>
      </c>
      <c r="G1916" s="1210">
        <v>0</v>
      </c>
      <c r="H1916" s="1212">
        <v>0</v>
      </c>
      <c r="I1916" s="1210">
        <v>0</v>
      </c>
      <c r="J1916" s="1210" t="s">
        <v>42</v>
      </c>
      <c r="K1916" s="1210"/>
      <c r="L1916" s="1210">
        <v>0</v>
      </c>
      <c r="M1916" s="1210">
        <v>0</v>
      </c>
      <c r="N1916" s="1210" t="s">
        <v>42</v>
      </c>
      <c r="O1916" s="1210"/>
      <c r="P1916" s="1210">
        <v>0</v>
      </c>
      <c r="Q1916" s="1210">
        <v>0</v>
      </c>
      <c r="R1916" s="1210" t="s">
        <v>42</v>
      </c>
      <c r="S1916" s="1213"/>
    </row>
    <row r="1917" spans="1:19" s="1187" customFormat="1" ht="15.75" hidden="1">
      <c r="A1917" s="1225" t="s">
        <v>554</v>
      </c>
      <c r="B1917" s="1209" t="s">
        <v>42</v>
      </c>
      <c r="C1917" s="1210" t="s">
        <v>42</v>
      </c>
      <c r="D1917" s="1210" t="s">
        <v>42</v>
      </c>
      <c r="E1917" s="1215" t="s">
        <v>42</v>
      </c>
      <c r="F1917" s="1216" t="s">
        <v>42</v>
      </c>
      <c r="G1917" s="1216" t="s">
        <v>42</v>
      </c>
      <c r="H1917" s="1212" t="s">
        <v>42</v>
      </c>
      <c r="I1917" s="1210" t="s">
        <v>42</v>
      </c>
      <c r="J1917" s="1210">
        <v>0</v>
      </c>
      <c r="K1917" s="1210"/>
      <c r="L1917" s="1210" t="s">
        <v>42</v>
      </c>
      <c r="M1917" s="1210" t="s">
        <v>42</v>
      </c>
      <c r="N1917" s="1210">
        <v>0</v>
      </c>
      <c r="O1917" s="1210"/>
      <c r="P1917" s="1210" t="s">
        <v>42</v>
      </c>
      <c r="Q1917" s="1210" t="s">
        <v>42</v>
      </c>
      <c r="R1917" s="1210">
        <v>0</v>
      </c>
      <c r="S1917" s="1213"/>
    </row>
    <row r="1918" spans="1:19" s="1187" customFormat="1" ht="18.75" hidden="1">
      <c r="A1918" s="1226" t="s">
        <v>621</v>
      </c>
      <c r="B1918" s="1209"/>
      <c r="C1918" s="1227" t="e">
        <v>#DIV/0!</v>
      </c>
      <c r="D1918" s="1227" t="e">
        <v>#DIV/0!</v>
      </c>
      <c r="E1918" s="1215">
        <v>0</v>
      </c>
      <c r="F1918" s="1216">
        <v>0</v>
      </c>
      <c r="G1918" s="1216">
        <v>0</v>
      </c>
      <c r="H1918" s="1228">
        <v>0</v>
      </c>
      <c r="I1918" s="1229">
        <v>0</v>
      </c>
      <c r="J1918" s="1229">
        <v>0</v>
      </c>
      <c r="K1918" s="1229"/>
      <c r="L1918" s="1210">
        <v>0</v>
      </c>
      <c r="M1918" s="1210">
        <v>0</v>
      </c>
      <c r="N1918" s="1210">
        <v>0</v>
      </c>
      <c r="O1918" s="1210"/>
      <c r="P1918" s="1210">
        <v>0</v>
      </c>
      <c r="Q1918" s="1210">
        <v>0</v>
      </c>
      <c r="R1918" s="1210">
        <v>0</v>
      </c>
      <c r="S1918" s="1213"/>
    </row>
    <row r="1919" spans="1:19" s="1187" customFormat="1" ht="15.75" hidden="1">
      <c r="A1919" s="1225" t="s">
        <v>552</v>
      </c>
      <c r="B1919" s="1209" t="s">
        <v>42</v>
      </c>
      <c r="C1919" s="1210" t="e">
        <v>#DIV/0!</v>
      </c>
      <c r="D1919" s="1210" t="e">
        <v>#DIV/0!</v>
      </c>
      <c r="E1919" s="1230"/>
      <c r="F1919" s="1231"/>
      <c r="G1919" s="1231"/>
      <c r="H1919" s="1232"/>
      <c r="I1919" s="1227"/>
      <c r="J1919" s="1229" t="s">
        <v>42</v>
      </c>
      <c r="K1919" s="1229"/>
      <c r="L1919" s="1227"/>
      <c r="M1919" s="1227"/>
      <c r="N1919" s="1210" t="s">
        <v>42</v>
      </c>
      <c r="O1919" s="1210"/>
      <c r="P1919" s="1210">
        <v>0</v>
      </c>
      <c r="Q1919" s="1210">
        <v>0</v>
      </c>
      <c r="R1919" s="1210" t="s">
        <v>42</v>
      </c>
      <c r="S1919" s="1213"/>
    </row>
    <row r="1920" spans="1:19" s="1187" customFormat="1" ht="15.75" hidden="1">
      <c r="A1920" s="1225" t="s">
        <v>553</v>
      </c>
      <c r="B1920" s="1209" t="s">
        <v>42</v>
      </c>
      <c r="C1920" s="1210" t="e">
        <v>#DIV/0!</v>
      </c>
      <c r="D1920" s="1210" t="e">
        <v>#DIV/0!</v>
      </c>
      <c r="E1920" s="1230"/>
      <c r="F1920" s="1231"/>
      <c r="G1920" s="1231"/>
      <c r="H1920" s="1232"/>
      <c r="I1920" s="1227"/>
      <c r="J1920" s="1229" t="s">
        <v>42</v>
      </c>
      <c r="K1920" s="1229"/>
      <c r="L1920" s="1227"/>
      <c r="M1920" s="1227"/>
      <c r="N1920" s="1210" t="s">
        <v>42</v>
      </c>
      <c r="O1920" s="1210"/>
      <c r="P1920" s="1210">
        <v>0</v>
      </c>
      <c r="Q1920" s="1210">
        <v>0</v>
      </c>
      <c r="R1920" s="1210" t="s">
        <v>42</v>
      </c>
      <c r="S1920" s="1213"/>
    </row>
    <row r="1921" spans="1:19" s="1187" customFormat="1" ht="15.75" hidden="1">
      <c r="A1921" s="1225" t="s">
        <v>554</v>
      </c>
      <c r="B1921" s="1209" t="s">
        <v>42</v>
      </c>
      <c r="C1921" s="1210" t="s">
        <v>42</v>
      </c>
      <c r="D1921" s="1210" t="s">
        <v>42</v>
      </c>
      <c r="E1921" s="1215" t="s">
        <v>42</v>
      </c>
      <c r="F1921" s="1216" t="s">
        <v>42</v>
      </c>
      <c r="G1921" s="1216" t="s">
        <v>42</v>
      </c>
      <c r="H1921" s="1212" t="s">
        <v>42</v>
      </c>
      <c r="I1921" s="1210" t="s">
        <v>42</v>
      </c>
      <c r="J1921" s="1227"/>
      <c r="K1921" s="1229"/>
      <c r="L1921" s="1210" t="s">
        <v>42</v>
      </c>
      <c r="M1921" s="1210" t="s">
        <v>42</v>
      </c>
      <c r="N1921" s="1227"/>
      <c r="O1921" s="1210"/>
      <c r="P1921" s="1210" t="s">
        <v>42</v>
      </c>
      <c r="Q1921" s="1210" t="s">
        <v>42</v>
      </c>
      <c r="R1921" s="1210">
        <v>0</v>
      </c>
      <c r="S1921" s="1213"/>
    </row>
    <row r="1922" spans="1:19" s="1187" customFormat="1" ht="18.75" hidden="1">
      <c r="A1922" s="1226" t="s">
        <v>621</v>
      </c>
      <c r="B1922" s="1209"/>
      <c r="C1922" s="1227" t="e">
        <v>#DIV/0!</v>
      </c>
      <c r="D1922" s="1227" t="e">
        <v>#DIV/0!</v>
      </c>
      <c r="E1922" s="1215">
        <v>0</v>
      </c>
      <c r="F1922" s="1216">
        <v>0</v>
      </c>
      <c r="G1922" s="1216">
        <v>0</v>
      </c>
      <c r="H1922" s="1212">
        <v>0</v>
      </c>
      <c r="I1922" s="1210">
        <v>0</v>
      </c>
      <c r="J1922" s="1210">
        <v>0</v>
      </c>
      <c r="K1922" s="1210"/>
      <c r="L1922" s="1210">
        <v>0</v>
      </c>
      <c r="M1922" s="1210">
        <v>0</v>
      </c>
      <c r="N1922" s="1210">
        <v>0</v>
      </c>
      <c r="O1922" s="1210"/>
      <c r="P1922" s="1210">
        <v>0</v>
      </c>
      <c r="Q1922" s="1210">
        <v>0</v>
      </c>
      <c r="R1922" s="1210">
        <v>0</v>
      </c>
      <c r="S1922" s="1213"/>
    </row>
    <row r="1923" spans="1:19" s="1187" customFormat="1" ht="15.75" hidden="1">
      <c r="A1923" s="1225" t="s">
        <v>552</v>
      </c>
      <c r="B1923" s="1209" t="s">
        <v>42</v>
      </c>
      <c r="C1923" s="1210" t="e">
        <v>#DIV/0!</v>
      </c>
      <c r="D1923" s="1210" t="e">
        <v>#DIV/0!</v>
      </c>
      <c r="E1923" s="1230"/>
      <c r="F1923" s="1231"/>
      <c r="G1923" s="1231"/>
      <c r="H1923" s="1232"/>
      <c r="I1923" s="1227"/>
      <c r="J1923" s="1210" t="s">
        <v>42</v>
      </c>
      <c r="K1923" s="1210"/>
      <c r="L1923" s="1227"/>
      <c r="M1923" s="1227"/>
      <c r="N1923" s="1210" t="s">
        <v>42</v>
      </c>
      <c r="O1923" s="1210"/>
      <c r="P1923" s="1210">
        <v>0</v>
      </c>
      <c r="Q1923" s="1210">
        <v>0</v>
      </c>
      <c r="R1923" s="1210" t="s">
        <v>42</v>
      </c>
      <c r="S1923" s="1213"/>
    </row>
    <row r="1924" spans="1:19" s="1187" customFormat="1" ht="15.75" hidden="1">
      <c r="A1924" s="1225" t="s">
        <v>553</v>
      </c>
      <c r="B1924" s="1209" t="s">
        <v>42</v>
      </c>
      <c r="C1924" s="1210" t="e">
        <v>#DIV/0!</v>
      </c>
      <c r="D1924" s="1210" t="e">
        <v>#DIV/0!</v>
      </c>
      <c r="E1924" s="1230"/>
      <c r="F1924" s="1231"/>
      <c r="G1924" s="1231"/>
      <c r="H1924" s="1232"/>
      <c r="I1924" s="1227"/>
      <c r="J1924" s="1210" t="s">
        <v>42</v>
      </c>
      <c r="K1924" s="1210"/>
      <c r="L1924" s="1227"/>
      <c r="M1924" s="1227"/>
      <c r="N1924" s="1210" t="s">
        <v>42</v>
      </c>
      <c r="O1924" s="1210"/>
      <c r="P1924" s="1210">
        <v>0</v>
      </c>
      <c r="Q1924" s="1210">
        <v>0</v>
      </c>
      <c r="R1924" s="1210" t="s">
        <v>42</v>
      </c>
      <c r="S1924" s="1213"/>
    </row>
    <row r="1925" spans="1:19" s="1187" customFormat="1" ht="15.75" hidden="1">
      <c r="A1925" s="1225" t="s">
        <v>554</v>
      </c>
      <c r="B1925" s="1209" t="s">
        <v>42</v>
      </c>
      <c r="C1925" s="1210" t="s">
        <v>42</v>
      </c>
      <c r="D1925" s="1210" t="s">
        <v>42</v>
      </c>
      <c r="E1925" s="1215" t="s">
        <v>42</v>
      </c>
      <c r="F1925" s="1216" t="s">
        <v>42</v>
      </c>
      <c r="G1925" s="1216" t="s">
        <v>42</v>
      </c>
      <c r="H1925" s="1212" t="s">
        <v>42</v>
      </c>
      <c r="I1925" s="1210" t="s">
        <v>42</v>
      </c>
      <c r="J1925" s="1227"/>
      <c r="K1925" s="1210"/>
      <c r="L1925" s="1210" t="s">
        <v>42</v>
      </c>
      <c r="M1925" s="1210" t="s">
        <v>42</v>
      </c>
      <c r="N1925" s="1227"/>
      <c r="O1925" s="1210"/>
      <c r="P1925" s="1210" t="s">
        <v>42</v>
      </c>
      <c r="Q1925" s="1210" t="s">
        <v>42</v>
      </c>
      <c r="R1925" s="1210">
        <v>0</v>
      </c>
      <c r="S1925" s="1213"/>
    </row>
    <row r="1926" spans="1:19" s="1187" customFormat="1" ht="18.75" hidden="1">
      <c r="A1926" s="1226" t="s">
        <v>621</v>
      </c>
      <c r="B1926" s="1209"/>
      <c r="C1926" s="1227" t="e">
        <v>#DIV/0!</v>
      </c>
      <c r="D1926" s="1227" t="e">
        <v>#DIV/0!</v>
      </c>
      <c r="E1926" s="1215">
        <v>0</v>
      </c>
      <c r="F1926" s="1216">
        <v>0</v>
      </c>
      <c r="G1926" s="1216">
        <v>0</v>
      </c>
      <c r="H1926" s="1212">
        <v>0</v>
      </c>
      <c r="I1926" s="1210">
        <v>0</v>
      </c>
      <c r="J1926" s="1210">
        <v>0</v>
      </c>
      <c r="K1926" s="1210"/>
      <c r="L1926" s="1210">
        <v>0</v>
      </c>
      <c r="M1926" s="1210">
        <v>0</v>
      </c>
      <c r="N1926" s="1210">
        <v>0</v>
      </c>
      <c r="O1926" s="1210"/>
      <c r="P1926" s="1210">
        <v>0</v>
      </c>
      <c r="Q1926" s="1210">
        <v>0</v>
      </c>
      <c r="R1926" s="1210">
        <v>0</v>
      </c>
      <c r="S1926" s="1213"/>
    </row>
    <row r="1927" spans="1:19" s="1187" customFormat="1" ht="15.75" hidden="1">
      <c r="A1927" s="1225" t="s">
        <v>552</v>
      </c>
      <c r="B1927" s="1209" t="s">
        <v>42</v>
      </c>
      <c r="C1927" s="1210" t="e">
        <v>#DIV/0!</v>
      </c>
      <c r="D1927" s="1210" t="e">
        <v>#DIV/0!</v>
      </c>
      <c r="E1927" s="1230"/>
      <c r="F1927" s="1231"/>
      <c r="G1927" s="1231"/>
      <c r="H1927" s="1232"/>
      <c r="I1927" s="1227"/>
      <c r="J1927" s="1210" t="s">
        <v>42</v>
      </c>
      <c r="K1927" s="1210"/>
      <c r="L1927" s="1227"/>
      <c r="M1927" s="1227"/>
      <c r="N1927" s="1210" t="s">
        <v>42</v>
      </c>
      <c r="O1927" s="1210"/>
      <c r="P1927" s="1210">
        <v>0</v>
      </c>
      <c r="Q1927" s="1210">
        <v>0</v>
      </c>
      <c r="R1927" s="1210" t="s">
        <v>42</v>
      </c>
      <c r="S1927" s="1213"/>
    </row>
    <row r="1928" spans="1:19" s="1187" customFormat="1" ht="15.75" hidden="1">
      <c r="A1928" s="1225" t="s">
        <v>553</v>
      </c>
      <c r="B1928" s="1209" t="s">
        <v>42</v>
      </c>
      <c r="C1928" s="1210" t="e">
        <v>#DIV/0!</v>
      </c>
      <c r="D1928" s="1210" t="e">
        <v>#DIV/0!</v>
      </c>
      <c r="E1928" s="1230"/>
      <c r="F1928" s="1231"/>
      <c r="G1928" s="1231"/>
      <c r="H1928" s="1232"/>
      <c r="I1928" s="1227"/>
      <c r="J1928" s="1210" t="s">
        <v>42</v>
      </c>
      <c r="K1928" s="1210"/>
      <c r="L1928" s="1227"/>
      <c r="M1928" s="1227"/>
      <c r="N1928" s="1210" t="s">
        <v>42</v>
      </c>
      <c r="O1928" s="1210"/>
      <c r="P1928" s="1210">
        <v>0</v>
      </c>
      <c r="Q1928" s="1210">
        <v>0</v>
      </c>
      <c r="R1928" s="1210" t="s">
        <v>42</v>
      </c>
      <c r="S1928" s="1213"/>
    </row>
    <row r="1929" spans="1:19" s="1187" customFormat="1" ht="15.75" hidden="1">
      <c r="A1929" s="1225" t="s">
        <v>554</v>
      </c>
      <c r="B1929" s="1209" t="s">
        <v>42</v>
      </c>
      <c r="C1929" s="1210" t="s">
        <v>42</v>
      </c>
      <c r="D1929" s="1210" t="s">
        <v>42</v>
      </c>
      <c r="E1929" s="1215" t="s">
        <v>42</v>
      </c>
      <c r="F1929" s="1216" t="s">
        <v>42</v>
      </c>
      <c r="G1929" s="1216" t="s">
        <v>42</v>
      </c>
      <c r="H1929" s="1212" t="s">
        <v>42</v>
      </c>
      <c r="I1929" s="1210" t="s">
        <v>42</v>
      </c>
      <c r="J1929" s="1227"/>
      <c r="K1929" s="1210"/>
      <c r="L1929" s="1210" t="s">
        <v>42</v>
      </c>
      <c r="M1929" s="1210" t="s">
        <v>42</v>
      </c>
      <c r="N1929" s="1227"/>
      <c r="O1929" s="1210"/>
      <c r="P1929" s="1210" t="s">
        <v>42</v>
      </c>
      <c r="Q1929" s="1210" t="s">
        <v>42</v>
      </c>
      <c r="R1929" s="1210">
        <v>0</v>
      </c>
      <c r="S1929" s="1213"/>
    </row>
    <row r="1930" spans="1:19" s="1187" customFormat="1" ht="18.75" hidden="1">
      <c r="A1930" s="1226" t="s">
        <v>621</v>
      </c>
      <c r="B1930" s="1209"/>
      <c r="C1930" s="1227" t="e">
        <v>#DIV/0!</v>
      </c>
      <c r="D1930" s="1227" t="e">
        <v>#DIV/0!</v>
      </c>
      <c r="E1930" s="1215">
        <v>0</v>
      </c>
      <c r="F1930" s="1216">
        <v>0</v>
      </c>
      <c r="G1930" s="1216">
        <v>0</v>
      </c>
      <c r="H1930" s="1212">
        <v>0</v>
      </c>
      <c r="I1930" s="1210">
        <v>0</v>
      </c>
      <c r="J1930" s="1210">
        <v>0</v>
      </c>
      <c r="K1930" s="1210"/>
      <c r="L1930" s="1210">
        <v>0</v>
      </c>
      <c r="M1930" s="1210">
        <v>0</v>
      </c>
      <c r="N1930" s="1210">
        <v>0</v>
      </c>
      <c r="O1930" s="1210"/>
      <c r="P1930" s="1210">
        <v>0</v>
      </c>
      <c r="Q1930" s="1210">
        <v>0</v>
      </c>
      <c r="R1930" s="1210">
        <v>0</v>
      </c>
      <c r="S1930" s="1213"/>
    </row>
    <row r="1931" spans="1:19" s="1187" customFormat="1" ht="15.75" hidden="1">
      <c r="A1931" s="1225" t="s">
        <v>552</v>
      </c>
      <c r="B1931" s="1209" t="s">
        <v>42</v>
      </c>
      <c r="C1931" s="1210" t="e">
        <v>#DIV/0!</v>
      </c>
      <c r="D1931" s="1210" t="e">
        <v>#DIV/0!</v>
      </c>
      <c r="E1931" s="1230"/>
      <c r="F1931" s="1231"/>
      <c r="G1931" s="1231"/>
      <c r="H1931" s="1232"/>
      <c r="I1931" s="1227"/>
      <c r="J1931" s="1210" t="s">
        <v>42</v>
      </c>
      <c r="K1931" s="1210"/>
      <c r="L1931" s="1227"/>
      <c r="M1931" s="1227"/>
      <c r="N1931" s="1210" t="s">
        <v>42</v>
      </c>
      <c r="O1931" s="1210"/>
      <c r="P1931" s="1210">
        <v>0</v>
      </c>
      <c r="Q1931" s="1210">
        <v>0</v>
      </c>
      <c r="R1931" s="1210" t="s">
        <v>42</v>
      </c>
      <c r="S1931" s="1213"/>
    </row>
    <row r="1932" spans="1:19" s="1187" customFormat="1" ht="15.75" hidden="1">
      <c r="A1932" s="1225" t="s">
        <v>553</v>
      </c>
      <c r="B1932" s="1209" t="s">
        <v>42</v>
      </c>
      <c r="C1932" s="1210" t="e">
        <v>#DIV/0!</v>
      </c>
      <c r="D1932" s="1210" t="e">
        <v>#DIV/0!</v>
      </c>
      <c r="E1932" s="1230"/>
      <c r="F1932" s="1231"/>
      <c r="G1932" s="1231"/>
      <c r="H1932" s="1232"/>
      <c r="I1932" s="1227"/>
      <c r="J1932" s="1210" t="s">
        <v>42</v>
      </c>
      <c r="K1932" s="1210"/>
      <c r="L1932" s="1227"/>
      <c r="M1932" s="1227"/>
      <c r="N1932" s="1210" t="s">
        <v>42</v>
      </c>
      <c r="O1932" s="1210"/>
      <c r="P1932" s="1210">
        <v>0</v>
      </c>
      <c r="Q1932" s="1210">
        <v>0</v>
      </c>
      <c r="R1932" s="1210" t="s">
        <v>42</v>
      </c>
      <c r="S1932" s="1213"/>
    </row>
    <row r="1933" spans="1:19" s="1187" customFormat="1" ht="15.75" hidden="1">
      <c r="A1933" s="1225" t="s">
        <v>554</v>
      </c>
      <c r="B1933" s="1209" t="s">
        <v>42</v>
      </c>
      <c r="C1933" s="1210" t="s">
        <v>42</v>
      </c>
      <c r="D1933" s="1210" t="s">
        <v>42</v>
      </c>
      <c r="E1933" s="1215" t="s">
        <v>42</v>
      </c>
      <c r="F1933" s="1216" t="s">
        <v>42</v>
      </c>
      <c r="G1933" s="1216" t="s">
        <v>42</v>
      </c>
      <c r="H1933" s="1212" t="s">
        <v>42</v>
      </c>
      <c r="I1933" s="1210" t="s">
        <v>42</v>
      </c>
      <c r="J1933" s="1227"/>
      <c r="K1933" s="1210"/>
      <c r="L1933" s="1210" t="s">
        <v>42</v>
      </c>
      <c r="M1933" s="1210" t="s">
        <v>42</v>
      </c>
      <c r="N1933" s="1227"/>
      <c r="O1933" s="1210"/>
      <c r="P1933" s="1210" t="s">
        <v>42</v>
      </c>
      <c r="Q1933" s="1210" t="s">
        <v>42</v>
      </c>
      <c r="R1933" s="1210">
        <v>0</v>
      </c>
      <c r="S1933" s="1213"/>
    </row>
    <row r="1934" spans="1:19" s="1187" customFormat="1" ht="18.75" hidden="1">
      <c r="A1934" s="1226" t="s">
        <v>621</v>
      </c>
      <c r="B1934" s="1209"/>
      <c r="C1934" s="1227" t="e">
        <v>#DIV/0!</v>
      </c>
      <c r="D1934" s="1227" t="e">
        <v>#DIV/0!</v>
      </c>
      <c r="E1934" s="1215">
        <v>0</v>
      </c>
      <c r="F1934" s="1216">
        <v>0</v>
      </c>
      <c r="G1934" s="1216">
        <v>0</v>
      </c>
      <c r="H1934" s="1212">
        <v>0</v>
      </c>
      <c r="I1934" s="1210">
        <v>0</v>
      </c>
      <c r="J1934" s="1210">
        <v>0</v>
      </c>
      <c r="K1934" s="1210"/>
      <c r="L1934" s="1210">
        <v>0</v>
      </c>
      <c r="M1934" s="1210">
        <v>0</v>
      </c>
      <c r="N1934" s="1210">
        <v>0</v>
      </c>
      <c r="O1934" s="1210"/>
      <c r="P1934" s="1210">
        <v>0</v>
      </c>
      <c r="Q1934" s="1210">
        <v>0</v>
      </c>
      <c r="R1934" s="1210">
        <v>0</v>
      </c>
      <c r="S1934" s="1213"/>
    </row>
    <row r="1935" spans="1:19" s="1187" customFormat="1" ht="15.75" hidden="1">
      <c r="A1935" s="1225" t="s">
        <v>552</v>
      </c>
      <c r="B1935" s="1209" t="s">
        <v>42</v>
      </c>
      <c r="C1935" s="1210" t="e">
        <v>#DIV/0!</v>
      </c>
      <c r="D1935" s="1210" t="e">
        <v>#DIV/0!</v>
      </c>
      <c r="E1935" s="1230"/>
      <c r="F1935" s="1231"/>
      <c r="G1935" s="1231"/>
      <c r="H1935" s="1232"/>
      <c r="I1935" s="1227"/>
      <c r="J1935" s="1210" t="s">
        <v>42</v>
      </c>
      <c r="K1935" s="1210"/>
      <c r="L1935" s="1227"/>
      <c r="M1935" s="1227"/>
      <c r="N1935" s="1210" t="s">
        <v>42</v>
      </c>
      <c r="O1935" s="1210"/>
      <c r="P1935" s="1210">
        <v>0</v>
      </c>
      <c r="Q1935" s="1210">
        <v>0</v>
      </c>
      <c r="R1935" s="1210" t="s">
        <v>42</v>
      </c>
      <c r="S1935" s="1213"/>
    </row>
    <row r="1936" spans="1:19" s="1187" customFormat="1" ht="15.75" hidden="1">
      <c r="A1936" s="1225" t="s">
        <v>553</v>
      </c>
      <c r="B1936" s="1209" t="s">
        <v>42</v>
      </c>
      <c r="C1936" s="1210" t="e">
        <v>#DIV/0!</v>
      </c>
      <c r="D1936" s="1210" t="e">
        <v>#DIV/0!</v>
      </c>
      <c r="E1936" s="1230"/>
      <c r="F1936" s="1231"/>
      <c r="G1936" s="1231"/>
      <c r="H1936" s="1232"/>
      <c r="I1936" s="1227"/>
      <c r="J1936" s="1210" t="s">
        <v>42</v>
      </c>
      <c r="K1936" s="1210"/>
      <c r="L1936" s="1227"/>
      <c r="M1936" s="1227"/>
      <c r="N1936" s="1210" t="s">
        <v>42</v>
      </c>
      <c r="O1936" s="1210"/>
      <c r="P1936" s="1210">
        <v>0</v>
      </c>
      <c r="Q1936" s="1210">
        <v>0</v>
      </c>
      <c r="R1936" s="1210" t="s">
        <v>42</v>
      </c>
      <c r="S1936" s="1213"/>
    </row>
    <row r="1937" spans="1:19" s="1187" customFormat="1" ht="15.75" hidden="1">
      <c r="A1937" s="1225" t="s">
        <v>554</v>
      </c>
      <c r="B1937" s="1209" t="s">
        <v>42</v>
      </c>
      <c r="C1937" s="1210" t="s">
        <v>42</v>
      </c>
      <c r="D1937" s="1210" t="s">
        <v>42</v>
      </c>
      <c r="E1937" s="1215" t="s">
        <v>42</v>
      </c>
      <c r="F1937" s="1216" t="s">
        <v>42</v>
      </c>
      <c r="G1937" s="1216" t="s">
        <v>42</v>
      </c>
      <c r="H1937" s="1212" t="s">
        <v>42</v>
      </c>
      <c r="I1937" s="1210" t="s">
        <v>42</v>
      </c>
      <c r="J1937" s="1227"/>
      <c r="K1937" s="1210"/>
      <c r="L1937" s="1210" t="s">
        <v>42</v>
      </c>
      <c r="M1937" s="1210" t="s">
        <v>42</v>
      </c>
      <c r="N1937" s="1227"/>
      <c r="O1937" s="1210"/>
      <c r="P1937" s="1210" t="s">
        <v>42</v>
      </c>
      <c r="Q1937" s="1210" t="s">
        <v>42</v>
      </c>
      <c r="R1937" s="1210">
        <v>0</v>
      </c>
      <c r="S1937" s="1213"/>
    </row>
    <row r="1938" spans="1:19" s="1187" customFormat="1" ht="18.75" hidden="1">
      <c r="A1938" s="1226" t="s">
        <v>621</v>
      </c>
      <c r="B1938" s="1209"/>
      <c r="C1938" s="1227" t="e">
        <v>#DIV/0!</v>
      </c>
      <c r="D1938" s="1227" t="e">
        <v>#DIV/0!</v>
      </c>
      <c r="E1938" s="1215">
        <v>0</v>
      </c>
      <c r="F1938" s="1216">
        <v>0</v>
      </c>
      <c r="G1938" s="1216">
        <v>0</v>
      </c>
      <c r="H1938" s="1212">
        <v>0</v>
      </c>
      <c r="I1938" s="1210">
        <v>0</v>
      </c>
      <c r="J1938" s="1210">
        <v>0</v>
      </c>
      <c r="K1938" s="1210"/>
      <c r="L1938" s="1210">
        <v>0</v>
      </c>
      <c r="M1938" s="1210">
        <v>0</v>
      </c>
      <c r="N1938" s="1210">
        <v>0</v>
      </c>
      <c r="O1938" s="1210"/>
      <c r="P1938" s="1210">
        <v>0</v>
      </c>
      <c r="Q1938" s="1210">
        <v>0</v>
      </c>
      <c r="R1938" s="1210">
        <v>0</v>
      </c>
      <c r="S1938" s="1213"/>
    </row>
    <row r="1939" spans="1:19" s="1187" customFormat="1" ht="15.75" hidden="1">
      <c r="A1939" s="1225" t="s">
        <v>552</v>
      </c>
      <c r="B1939" s="1209" t="s">
        <v>42</v>
      </c>
      <c r="C1939" s="1210" t="e">
        <v>#DIV/0!</v>
      </c>
      <c r="D1939" s="1210" t="e">
        <v>#DIV/0!</v>
      </c>
      <c r="E1939" s="1230"/>
      <c r="F1939" s="1231"/>
      <c r="G1939" s="1231"/>
      <c r="H1939" s="1232"/>
      <c r="I1939" s="1227"/>
      <c r="J1939" s="1210" t="s">
        <v>42</v>
      </c>
      <c r="K1939" s="1210"/>
      <c r="L1939" s="1227"/>
      <c r="M1939" s="1227"/>
      <c r="N1939" s="1210" t="s">
        <v>42</v>
      </c>
      <c r="O1939" s="1210"/>
      <c r="P1939" s="1210">
        <v>0</v>
      </c>
      <c r="Q1939" s="1210">
        <v>0</v>
      </c>
      <c r="R1939" s="1210" t="s">
        <v>42</v>
      </c>
      <c r="S1939" s="1213"/>
    </row>
    <row r="1940" spans="1:19" s="1187" customFormat="1" ht="15.75" hidden="1">
      <c r="A1940" s="1225" t="s">
        <v>553</v>
      </c>
      <c r="B1940" s="1209" t="s">
        <v>42</v>
      </c>
      <c r="C1940" s="1210" t="e">
        <v>#DIV/0!</v>
      </c>
      <c r="D1940" s="1210" t="e">
        <v>#DIV/0!</v>
      </c>
      <c r="E1940" s="1230"/>
      <c r="F1940" s="1231"/>
      <c r="G1940" s="1231"/>
      <c r="H1940" s="1232"/>
      <c r="I1940" s="1227"/>
      <c r="J1940" s="1210" t="s">
        <v>42</v>
      </c>
      <c r="K1940" s="1210"/>
      <c r="L1940" s="1227"/>
      <c r="M1940" s="1227"/>
      <c r="N1940" s="1210" t="s">
        <v>42</v>
      </c>
      <c r="O1940" s="1210"/>
      <c r="P1940" s="1210">
        <v>0</v>
      </c>
      <c r="Q1940" s="1210">
        <v>0</v>
      </c>
      <c r="R1940" s="1210" t="s">
        <v>42</v>
      </c>
      <c r="S1940" s="1213"/>
    </row>
    <row r="1941" spans="1:19" s="1187" customFormat="1" ht="15.75" hidden="1">
      <c r="A1941" s="1225" t="s">
        <v>554</v>
      </c>
      <c r="B1941" s="1209" t="s">
        <v>42</v>
      </c>
      <c r="C1941" s="1210" t="s">
        <v>42</v>
      </c>
      <c r="D1941" s="1210" t="s">
        <v>42</v>
      </c>
      <c r="E1941" s="1215" t="s">
        <v>42</v>
      </c>
      <c r="F1941" s="1216" t="s">
        <v>42</v>
      </c>
      <c r="G1941" s="1216" t="s">
        <v>42</v>
      </c>
      <c r="H1941" s="1212" t="s">
        <v>42</v>
      </c>
      <c r="I1941" s="1210" t="s">
        <v>42</v>
      </c>
      <c r="J1941" s="1227"/>
      <c r="K1941" s="1210"/>
      <c r="L1941" s="1210" t="s">
        <v>42</v>
      </c>
      <c r="M1941" s="1210" t="s">
        <v>42</v>
      </c>
      <c r="N1941" s="1227"/>
      <c r="O1941" s="1210"/>
      <c r="P1941" s="1210" t="s">
        <v>42</v>
      </c>
      <c r="Q1941" s="1210" t="s">
        <v>42</v>
      </c>
      <c r="R1941" s="1210">
        <v>0</v>
      </c>
      <c r="S1941" s="1213"/>
    </row>
    <row r="1942" spans="1:19" s="1187" customFormat="1" ht="18.75" hidden="1">
      <c r="A1942" s="1226" t="s">
        <v>621</v>
      </c>
      <c r="B1942" s="1209"/>
      <c r="C1942" s="1227" t="e">
        <v>#DIV/0!</v>
      </c>
      <c r="D1942" s="1227" t="e">
        <v>#DIV/0!</v>
      </c>
      <c r="E1942" s="1215">
        <v>0</v>
      </c>
      <c r="F1942" s="1216">
        <v>0</v>
      </c>
      <c r="G1942" s="1216">
        <v>0</v>
      </c>
      <c r="H1942" s="1212">
        <v>0</v>
      </c>
      <c r="I1942" s="1210">
        <v>0</v>
      </c>
      <c r="J1942" s="1210">
        <v>0</v>
      </c>
      <c r="K1942" s="1210"/>
      <c r="L1942" s="1210">
        <v>0</v>
      </c>
      <c r="M1942" s="1210">
        <v>0</v>
      </c>
      <c r="N1942" s="1210">
        <v>0</v>
      </c>
      <c r="O1942" s="1210"/>
      <c r="P1942" s="1210">
        <v>0</v>
      </c>
      <c r="Q1942" s="1210">
        <v>0</v>
      </c>
      <c r="R1942" s="1210">
        <v>0</v>
      </c>
      <c r="S1942" s="1213"/>
    </row>
    <row r="1943" spans="1:19" s="1187" customFormat="1" ht="15.75" hidden="1">
      <c r="A1943" s="1225" t="s">
        <v>552</v>
      </c>
      <c r="B1943" s="1209" t="s">
        <v>42</v>
      </c>
      <c r="C1943" s="1210" t="e">
        <v>#DIV/0!</v>
      </c>
      <c r="D1943" s="1210" t="e">
        <v>#DIV/0!</v>
      </c>
      <c r="E1943" s="1230"/>
      <c r="F1943" s="1231"/>
      <c r="G1943" s="1231"/>
      <c r="H1943" s="1232"/>
      <c r="I1943" s="1227"/>
      <c r="J1943" s="1210" t="s">
        <v>42</v>
      </c>
      <c r="K1943" s="1210"/>
      <c r="L1943" s="1227"/>
      <c r="M1943" s="1227"/>
      <c r="N1943" s="1210" t="s">
        <v>42</v>
      </c>
      <c r="O1943" s="1210"/>
      <c r="P1943" s="1210">
        <v>0</v>
      </c>
      <c r="Q1943" s="1210">
        <v>0</v>
      </c>
      <c r="R1943" s="1210" t="s">
        <v>42</v>
      </c>
      <c r="S1943" s="1213"/>
    </row>
    <row r="1944" spans="1:19" s="1187" customFormat="1" ht="15.75" hidden="1">
      <c r="A1944" s="1225" t="s">
        <v>553</v>
      </c>
      <c r="B1944" s="1209" t="s">
        <v>42</v>
      </c>
      <c r="C1944" s="1210" t="e">
        <v>#DIV/0!</v>
      </c>
      <c r="D1944" s="1210" t="e">
        <v>#DIV/0!</v>
      </c>
      <c r="E1944" s="1230"/>
      <c r="F1944" s="1231"/>
      <c r="G1944" s="1231"/>
      <c r="H1944" s="1232"/>
      <c r="I1944" s="1227"/>
      <c r="J1944" s="1210" t="s">
        <v>42</v>
      </c>
      <c r="K1944" s="1210"/>
      <c r="L1944" s="1227"/>
      <c r="M1944" s="1227"/>
      <c r="N1944" s="1210" t="s">
        <v>42</v>
      </c>
      <c r="O1944" s="1210"/>
      <c r="P1944" s="1210">
        <v>0</v>
      </c>
      <c r="Q1944" s="1210">
        <v>0</v>
      </c>
      <c r="R1944" s="1210" t="s">
        <v>42</v>
      </c>
      <c r="S1944" s="1213"/>
    </row>
    <row r="1945" spans="1:19" s="1187" customFormat="1" ht="15.75" hidden="1" thickBot="1">
      <c r="A1945" s="1241" t="s">
        <v>554</v>
      </c>
      <c r="B1945" s="1242" t="s">
        <v>42</v>
      </c>
      <c r="C1945" s="1243" t="s">
        <v>42</v>
      </c>
      <c r="D1945" s="1243" t="s">
        <v>42</v>
      </c>
      <c r="E1945" s="1244" t="s">
        <v>42</v>
      </c>
      <c r="F1945" s="1245" t="s">
        <v>42</v>
      </c>
      <c r="G1945" s="1245" t="s">
        <v>42</v>
      </c>
      <c r="H1945" s="1246" t="s">
        <v>42</v>
      </c>
      <c r="I1945" s="1243" t="s">
        <v>42</v>
      </c>
      <c r="J1945" s="1247"/>
      <c r="K1945" s="1243"/>
      <c r="L1945" s="1243" t="s">
        <v>42</v>
      </c>
      <c r="M1945" s="1243" t="s">
        <v>42</v>
      </c>
      <c r="N1945" s="1247"/>
      <c r="O1945" s="1243"/>
      <c r="P1945" s="1243" t="s">
        <v>42</v>
      </c>
      <c r="Q1945" s="1243" t="s">
        <v>42</v>
      </c>
      <c r="R1945" s="1243">
        <v>0</v>
      </c>
      <c r="S1945" s="1248"/>
    </row>
    <row r="1946" spans="1:19" s="1187" customFormat="1" ht="16.5" hidden="1">
      <c r="A1946" s="1218" t="s">
        <v>582</v>
      </c>
      <c r="B1946" s="1219" t="s">
        <v>42</v>
      </c>
      <c r="C1946" s="1220" t="e">
        <v>#DIV/0!</v>
      </c>
      <c r="D1946" s="1220" t="e">
        <v>#DIV/0!</v>
      </c>
      <c r="E1946" s="1221">
        <v>0</v>
      </c>
      <c r="F1946" s="1222">
        <v>0</v>
      </c>
      <c r="G1946" s="1222">
        <v>0</v>
      </c>
      <c r="H1946" s="1223">
        <v>0</v>
      </c>
      <c r="I1946" s="1222">
        <v>0</v>
      </c>
      <c r="J1946" s="1222">
        <v>0</v>
      </c>
      <c r="K1946" s="1222"/>
      <c r="L1946" s="1222">
        <v>0</v>
      </c>
      <c r="M1946" s="1222">
        <v>0</v>
      </c>
      <c r="N1946" s="1222">
        <v>0</v>
      </c>
      <c r="O1946" s="1222"/>
      <c r="P1946" s="1222">
        <v>0</v>
      </c>
      <c r="Q1946" s="1222">
        <v>0</v>
      </c>
      <c r="R1946" s="1222">
        <v>0</v>
      </c>
      <c r="S1946" s="1224"/>
    </row>
    <row r="1947" spans="1:19" s="1187" customFormat="1" ht="15.75" hidden="1">
      <c r="A1947" s="1225" t="s">
        <v>552</v>
      </c>
      <c r="B1947" s="1209" t="s">
        <v>42</v>
      </c>
      <c r="C1947" s="1210" t="e">
        <v>#DIV/0!</v>
      </c>
      <c r="D1947" s="1210" t="e">
        <v>#DIV/0!</v>
      </c>
      <c r="E1947" s="1211">
        <v>0</v>
      </c>
      <c r="F1947" s="1210">
        <v>0</v>
      </c>
      <c r="G1947" s="1210">
        <v>0</v>
      </c>
      <c r="H1947" s="1212">
        <v>0</v>
      </c>
      <c r="I1947" s="1210">
        <v>0</v>
      </c>
      <c r="J1947" s="1210" t="s">
        <v>42</v>
      </c>
      <c r="K1947" s="1210"/>
      <c r="L1947" s="1210">
        <v>0</v>
      </c>
      <c r="M1947" s="1210">
        <v>0</v>
      </c>
      <c r="N1947" s="1210" t="s">
        <v>42</v>
      </c>
      <c r="O1947" s="1210"/>
      <c r="P1947" s="1210">
        <v>0</v>
      </c>
      <c r="Q1947" s="1210">
        <v>0</v>
      </c>
      <c r="R1947" s="1210" t="s">
        <v>42</v>
      </c>
      <c r="S1947" s="1213"/>
    </row>
    <row r="1948" spans="1:19" s="1187" customFormat="1" ht="15.75" hidden="1">
      <c r="A1948" s="1225" t="s">
        <v>553</v>
      </c>
      <c r="B1948" s="1209" t="s">
        <v>42</v>
      </c>
      <c r="C1948" s="1210" t="e">
        <v>#DIV/0!</v>
      </c>
      <c r="D1948" s="1210" t="e">
        <v>#DIV/0!</v>
      </c>
      <c r="E1948" s="1211">
        <v>0</v>
      </c>
      <c r="F1948" s="1210">
        <v>0</v>
      </c>
      <c r="G1948" s="1210">
        <v>0</v>
      </c>
      <c r="H1948" s="1212">
        <v>0</v>
      </c>
      <c r="I1948" s="1210">
        <v>0</v>
      </c>
      <c r="J1948" s="1210" t="s">
        <v>42</v>
      </c>
      <c r="K1948" s="1210"/>
      <c r="L1948" s="1210">
        <v>0</v>
      </c>
      <c r="M1948" s="1210">
        <v>0</v>
      </c>
      <c r="N1948" s="1210" t="s">
        <v>42</v>
      </c>
      <c r="O1948" s="1210"/>
      <c r="P1948" s="1210">
        <v>0</v>
      </c>
      <c r="Q1948" s="1210">
        <v>0</v>
      </c>
      <c r="R1948" s="1210" t="s">
        <v>42</v>
      </c>
      <c r="S1948" s="1213"/>
    </row>
    <row r="1949" spans="1:19" s="1187" customFormat="1" ht="15.75" hidden="1">
      <c r="A1949" s="1225" t="s">
        <v>554</v>
      </c>
      <c r="B1949" s="1209" t="s">
        <v>42</v>
      </c>
      <c r="C1949" s="1210" t="s">
        <v>42</v>
      </c>
      <c r="D1949" s="1210" t="s">
        <v>42</v>
      </c>
      <c r="E1949" s="1215" t="s">
        <v>42</v>
      </c>
      <c r="F1949" s="1216" t="s">
        <v>42</v>
      </c>
      <c r="G1949" s="1216" t="s">
        <v>42</v>
      </c>
      <c r="H1949" s="1212" t="s">
        <v>42</v>
      </c>
      <c r="I1949" s="1210" t="s">
        <v>42</v>
      </c>
      <c r="J1949" s="1210">
        <v>0</v>
      </c>
      <c r="K1949" s="1210"/>
      <c r="L1949" s="1210" t="s">
        <v>42</v>
      </c>
      <c r="M1949" s="1210" t="s">
        <v>42</v>
      </c>
      <c r="N1949" s="1210">
        <v>0</v>
      </c>
      <c r="O1949" s="1210"/>
      <c r="P1949" s="1210" t="s">
        <v>42</v>
      </c>
      <c r="Q1949" s="1210" t="s">
        <v>42</v>
      </c>
      <c r="R1949" s="1210">
        <v>0</v>
      </c>
      <c r="S1949" s="1213"/>
    </row>
    <row r="1950" spans="1:19" s="1187" customFormat="1" ht="18.75" hidden="1">
      <c r="A1950" s="1226" t="s">
        <v>621</v>
      </c>
      <c r="B1950" s="1209"/>
      <c r="C1950" s="1227" t="e">
        <v>#DIV/0!</v>
      </c>
      <c r="D1950" s="1227" t="e">
        <v>#DIV/0!</v>
      </c>
      <c r="E1950" s="1215">
        <v>0</v>
      </c>
      <c r="F1950" s="1216">
        <v>0</v>
      </c>
      <c r="G1950" s="1216">
        <v>0</v>
      </c>
      <c r="H1950" s="1228">
        <v>0</v>
      </c>
      <c r="I1950" s="1229">
        <v>0</v>
      </c>
      <c r="J1950" s="1229">
        <v>0</v>
      </c>
      <c r="K1950" s="1229"/>
      <c r="L1950" s="1210">
        <v>0</v>
      </c>
      <c r="M1950" s="1210">
        <v>0</v>
      </c>
      <c r="N1950" s="1210">
        <v>0</v>
      </c>
      <c r="O1950" s="1210"/>
      <c r="P1950" s="1210">
        <v>0</v>
      </c>
      <c r="Q1950" s="1210">
        <v>0</v>
      </c>
      <c r="R1950" s="1210">
        <v>0</v>
      </c>
      <c r="S1950" s="1213"/>
    </row>
    <row r="1951" spans="1:19" s="1187" customFormat="1" ht="15.75" hidden="1">
      <c r="A1951" s="1225" t="s">
        <v>552</v>
      </c>
      <c r="B1951" s="1209" t="s">
        <v>42</v>
      </c>
      <c r="C1951" s="1210" t="e">
        <v>#DIV/0!</v>
      </c>
      <c r="D1951" s="1210" t="e">
        <v>#DIV/0!</v>
      </c>
      <c r="E1951" s="1230"/>
      <c r="F1951" s="1231"/>
      <c r="G1951" s="1231"/>
      <c r="H1951" s="1232"/>
      <c r="I1951" s="1227"/>
      <c r="J1951" s="1229" t="s">
        <v>42</v>
      </c>
      <c r="K1951" s="1229"/>
      <c r="L1951" s="1227"/>
      <c r="M1951" s="1227"/>
      <c r="N1951" s="1210" t="s">
        <v>42</v>
      </c>
      <c r="O1951" s="1210"/>
      <c r="P1951" s="1210">
        <v>0</v>
      </c>
      <c r="Q1951" s="1210">
        <v>0</v>
      </c>
      <c r="R1951" s="1210" t="s">
        <v>42</v>
      </c>
      <c r="S1951" s="1213"/>
    </row>
    <row r="1952" spans="1:19" s="1187" customFormat="1" ht="15.75" hidden="1">
      <c r="A1952" s="1225" t="s">
        <v>553</v>
      </c>
      <c r="B1952" s="1209" t="s">
        <v>42</v>
      </c>
      <c r="C1952" s="1210" t="e">
        <v>#DIV/0!</v>
      </c>
      <c r="D1952" s="1210" t="e">
        <v>#DIV/0!</v>
      </c>
      <c r="E1952" s="1230"/>
      <c r="F1952" s="1231"/>
      <c r="G1952" s="1231"/>
      <c r="H1952" s="1232"/>
      <c r="I1952" s="1227"/>
      <c r="J1952" s="1229" t="s">
        <v>42</v>
      </c>
      <c r="K1952" s="1229"/>
      <c r="L1952" s="1227"/>
      <c r="M1952" s="1227"/>
      <c r="N1952" s="1210" t="s">
        <v>42</v>
      </c>
      <c r="O1952" s="1210"/>
      <c r="P1952" s="1210">
        <v>0</v>
      </c>
      <c r="Q1952" s="1210">
        <v>0</v>
      </c>
      <c r="R1952" s="1210" t="s">
        <v>42</v>
      </c>
      <c r="S1952" s="1213"/>
    </row>
    <row r="1953" spans="1:19" s="1187" customFormat="1" ht="15.75" hidden="1">
      <c r="A1953" s="1225" t="s">
        <v>554</v>
      </c>
      <c r="B1953" s="1209" t="s">
        <v>42</v>
      </c>
      <c r="C1953" s="1210" t="s">
        <v>42</v>
      </c>
      <c r="D1953" s="1210" t="s">
        <v>42</v>
      </c>
      <c r="E1953" s="1215" t="s">
        <v>42</v>
      </c>
      <c r="F1953" s="1216" t="s">
        <v>42</v>
      </c>
      <c r="G1953" s="1216" t="s">
        <v>42</v>
      </c>
      <c r="H1953" s="1212" t="s">
        <v>42</v>
      </c>
      <c r="I1953" s="1210" t="s">
        <v>42</v>
      </c>
      <c r="J1953" s="1227"/>
      <c r="K1953" s="1229"/>
      <c r="L1953" s="1210" t="s">
        <v>42</v>
      </c>
      <c r="M1953" s="1210" t="s">
        <v>42</v>
      </c>
      <c r="N1953" s="1227"/>
      <c r="O1953" s="1210"/>
      <c r="P1953" s="1210" t="s">
        <v>42</v>
      </c>
      <c r="Q1953" s="1210" t="s">
        <v>42</v>
      </c>
      <c r="R1953" s="1210">
        <v>0</v>
      </c>
      <c r="S1953" s="1213"/>
    </row>
    <row r="1954" spans="1:19" s="1187" customFormat="1" ht="18.75" hidden="1">
      <c r="A1954" s="1226" t="s">
        <v>621</v>
      </c>
      <c r="B1954" s="1209"/>
      <c r="C1954" s="1227" t="e">
        <v>#DIV/0!</v>
      </c>
      <c r="D1954" s="1227" t="e">
        <v>#DIV/0!</v>
      </c>
      <c r="E1954" s="1215">
        <v>0</v>
      </c>
      <c r="F1954" s="1216">
        <v>0</v>
      </c>
      <c r="G1954" s="1216">
        <v>0</v>
      </c>
      <c r="H1954" s="1212">
        <v>0</v>
      </c>
      <c r="I1954" s="1210">
        <v>0</v>
      </c>
      <c r="J1954" s="1210">
        <v>0</v>
      </c>
      <c r="K1954" s="1210"/>
      <c r="L1954" s="1210">
        <v>0</v>
      </c>
      <c r="M1954" s="1210">
        <v>0</v>
      </c>
      <c r="N1954" s="1210">
        <v>0</v>
      </c>
      <c r="O1954" s="1210"/>
      <c r="P1954" s="1210">
        <v>0</v>
      </c>
      <c r="Q1954" s="1210">
        <v>0</v>
      </c>
      <c r="R1954" s="1210">
        <v>0</v>
      </c>
      <c r="S1954" s="1213"/>
    </row>
    <row r="1955" spans="1:19" s="1187" customFormat="1" ht="15.75" hidden="1">
      <c r="A1955" s="1225" t="s">
        <v>552</v>
      </c>
      <c r="B1955" s="1209" t="s">
        <v>42</v>
      </c>
      <c r="C1955" s="1210" t="e">
        <v>#DIV/0!</v>
      </c>
      <c r="D1955" s="1210" t="e">
        <v>#DIV/0!</v>
      </c>
      <c r="E1955" s="1230"/>
      <c r="F1955" s="1231"/>
      <c r="G1955" s="1231"/>
      <c r="H1955" s="1232"/>
      <c r="I1955" s="1227"/>
      <c r="J1955" s="1210" t="s">
        <v>42</v>
      </c>
      <c r="K1955" s="1210"/>
      <c r="L1955" s="1227"/>
      <c r="M1955" s="1227"/>
      <c r="N1955" s="1210" t="s">
        <v>42</v>
      </c>
      <c r="O1955" s="1210"/>
      <c r="P1955" s="1210">
        <v>0</v>
      </c>
      <c r="Q1955" s="1210">
        <v>0</v>
      </c>
      <c r="R1955" s="1210" t="s">
        <v>42</v>
      </c>
      <c r="S1955" s="1213"/>
    </row>
    <row r="1956" spans="1:19" s="1187" customFormat="1" ht="15.75" hidden="1">
      <c r="A1956" s="1225" t="s">
        <v>553</v>
      </c>
      <c r="B1956" s="1209" t="s">
        <v>42</v>
      </c>
      <c r="C1956" s="1210" t="e">
        <v>#DIV/0!</v>
      </c>
      <c r="D1956" s="1210" t="e">
        <v>#DIV/0!</v>
      </c>
      <c r="E1956" s="1230"/>
      <c r="F1956" s="1231"/>
      <c r="G1956" s="1231"/>
      <c r="H1956" s="1232"/>
      <c r="I1956" s="1227"/>
      <c r="J1956" s="1210" t="s">
        <v>42</v>
      </c>
      <c r="K1956" s="1210"/>
      <c r="L1956" s="1227"/>
      <c r="M1956" s="1227"/>
      <c r="N1956" s="1210" t="s">
        <v>42</v>
      </c>
      <c r="O1956" s="1210"/>
      <c r="P1956" s="1210">
        <v>0</v>
      </c>
      <c r="Q1956" s="1210">
        <v>0</v>
      </c>
      <c r="R1956" s="1210" t="s">
        <v>42</v>
      </c>
      <c r="S1956" s="1213"/>
    </row>
    <row r="1957" spans="1:19" s="1187" customFormat="1" ht="15.75" hidden="1">
      <c r="A1957" s="1225" t="s">
        <v>554</v>
      </c>
      <c r="B1957" s="1209" t="s">
        <v>42</v>
      </c>
      <c r="C1957" s="1210" t="s">
        <v>42</v>
      </c>
      <c r="D1957" s="1210" t="s">
        <v>42</v>
      </c>
      <c r="E1957" s="1215" t="s">
        <v>42</v>
      </c>
      <c r="F1957" s="1216" t="s">
        <v>42</v>
      </c>
      <c r="G1957" s="1216" t="s">
        <v>42</v>
      </c>
      <c r="H1957" s="1212" t="s">
        <v>42</v>
      </c>
      <c r="I1957" s="1210" t="s">
        <v>42</v>
      </c>
      <c r="J1957" s="1227"/>
      <c r="K1957" s="1210"/>
      <c r="L1957" s="1210" t="s">
        <v>42</v>
      </c>
      <c r="M1957" s="1210" t="s">
        <v>42</v>
      </c>
      <c r="N1957" s="1227"/>
      <c r="O1957" s="1210"/>
      <c r="P1957" s="1210" t="s">
        <v>42</v>
      </c>
      <c r="Q1957" s="1210" t="s">
        <v>42</v>
      </c>
      <c r="R1957" s="1210">
        <v>0</v>
      </c>
      <c r="S1957" s="1213"/>
    </row>
    <row r="1958" spans="1:19" s="1187" customFormat="1" ht="18.75" hidden="1">
      <c r="A1958" s="1226" t="s">
        <v>621</v>
      </c>
      <c r="B1958" s="1209"/>
      <c r="C1958" s="1227" t="e">
        <v>#DIV/0!</v>
      </c>
      <c r="D1958" s="1227" t="e">
        <v>#DIV/0!</v>
      </c>
      <c r="E1958" s="1215">
        <v>0</v>
      </c>
      <c r="F1958" s="1216">
        <v>0</v>
      </c>
      <c r="G1958" s="1216">
        <v>0</v>
      </c>
      <c r="H1958" s="1212">
        <v>0</v>
      </c>
      <c r="I1958" s="1210">
        <v>0</v>
      </c>
      <c r="J1958" s="1210">
        <v>0</v>
      </c>
      <c r="K1958" s="1210"/>
      <c r="L1958" s="1210">
        <v>0</v>
      </c>
      <c r="M1958" s="1210">
        <v>0</v>
      </c>
      <c r="N1958" s="1210">
        <v>0</v>
      </c>
      <c r="O1958" s="1210"/>
      <c r="P1958" s="1210">
        <v>0</v>
      </c>
      <c r="Q1958" s="1210">
        <v>0</v>
      </c>
      <c r="R1958" s="1210">
        <v>0</v>
      </c>
      <c r="S1958" s="1213"/>
    </row>
    <row r="1959" spans="1:19" s="1187" customFormat="1" ht="15.75" hidden="1">
      <c r="A1959" s="1225" t="s">
        <v>552</v>
      </c>
      <c r="B1959" s="1209" t="s">
        <v>42</v>
      </c>
      <c r="C1959" s="1210" t="e">
        <v>#DIV/0!</v>
      </c>
      <c r="D1959" s="1210" t="e">
        <v>#DIV/0!</v>
      </c>
      <c r="E1959" s="1230"/>
      <c r="F1959" s="1231"/>
      <c r="G1959" s="1231"/>
      <c r="H1959" s="1232"/>
      <c r="I1959" s="1227"/>
      <c r="J1959" s="1210" t="s">
        <v>42</v>
      </c>
      <c r="K1959" s="1210"/>
      <c r="L1959" s="1227"/>
      <c r="M1959" s="1227"/>
      <c r="N1959" s="1210" t="s">
        <v>42</v>
      </c>
      <c r="O1959" s="1210"/>
      <c r="P1959" s="1210">
        <v>0</v>
      </c>
      <c r="Q1959" s="1210">
        <v>0</v>
      </c>
      <c r="R1959" s="1210" t="s">
        <v>42</v>
      </c>
      <c r="S1959" s="1213"/>
    </row>
    <row r="1960" spans="1:19" s="1187" customFormat="1" ht="15.75" hidden="1">
      <c r="A1960" s="1225" t="s">
        <v>553</v>
      </c>
      <c r="B1960" s="1209" t="s">
        <v>42</v>
      </c>
      <c r="C1960" s="1210" t="e">
        <v>#DIV/0!</v>
      </c>
      <c r="D1960" s="1210" t="e">
        <v>#DIV/0!</v>
      </c>
      <c r="E1960" s="1230"/>
      <c r="F1960" s="1231"/>
      <c r="G1960" s="1231"/>
      <c r="H1960" s="1232"/>
      <c r="I1960" s="1227"/>
      <c r="J1960" s="1210" t="s">
        <v>42</v>
      </c>
      <c r="K1960" s="1210"/>
      <c r="L1960" s="1227"/>
      <c r="M1960" s="1227"/>
      <c r="N1960" s="1210" t="s">
        <v>42</v>
      </c>
      <c r="O1960" s="1210"/>
      <c r="P1960" s="1210">
        <v>0</v>
      </c>
      <c r="Q1960" s="1210">
        <v>0</v>
      </c>
      <c r="R1960" s="1210" t="s">
        <v>42</v>
      </c>
      <c r="S1960" s="1213"/>
    </row>
    <row r="1961" spans="1:19" s="1187" customFormat="1" ht="15.75" hidden="1">
      <c r="A1961" s="1225" t="s">
        <v>554</v>
      </c>
      <c r="B1961" s="1209" t="s">
        <v>42</v>
      </c>
      <c r="C1961" s="1210" t="s">
        <v>42</v>
      </c>
      <c r="D1961" s="1210" t="s">
        <v>42</v>
      </c>
      <c r="E1961" s="1215" t="s">
        <v>42</v>
      </c>
      <c r="F1961" s="1216" t="s">
        <v>42</v>
      </c>
      <c r="G1961" s="1216" t="s">
        <v>42</v>
      </c>
      <c r="H1961" s="1212" t="s">
        <v>42</v>
      </c>
      <c r="I1961" s="1210" t="s">
        <v>42</v>
      </c>
      <c r="J1961" s="1227"/>
      <c r="K1961" s="1210"/>
      <c r="L1961" s="1210" t="s">
        <v>42</v>
      </c>
      <c r="M1961" s="1210" t="s">
        <v>42</v>
      </c>
      <c r="N1961" s="1227"/>
      <c r="O1961" s="1210"/>
      <c r="P1961" s="1210" t="s">
        <v>42</v>
      </c>
      <c r="Q1961" s="1210" t="s">
        <v>42</v>
      </c>
      <c r="R1961" s="1210">
        <v>0</v>
      </c>
      <c r="S1961" s="1213"/>
    </row>
    <row r="1962" spans="1:19" s="1187" customFormat="1" ht="18.75" hidden="1">
      <c r="A1962" s="1226" t="s">
        <v>621</v>
      </c>
      <c r="B1962" s="1209"/>
      <c r="C1962" s="1227" t="e">
        <v>#DIV/0!</v>
      </c>
      <c r="D1962" s="1227" t="e">
        <v>#DIV/0!</v>
      </c>
      <c r="E1962" s="1215">
        <v>0</v>
      </c>
      <c r="F1962" s="1216">
        <v>0</v>
      </c>
      <c r="G1962" s="1216">
        <v>0</v>
      </c>
      <c r="H1962" s="1212">
        <v>0</v>
      </c>
      <c r="I1962" s="1210">
        <v>0</v>
      </c>
      <c r="J1962" s="1210">
        <v>0</v>
      </c>
      <c r="K1962" s="1210"/>
      <c r="L1962" s="1210">
        <v>0</v>
      </c>
      <c r="M1962" s="1210">
        <v>0</v>
      </c>
      <c r="N1962" s="1210">
        <v>0</v>
      </c>
      <c r="O1962" s="1210"/>
      <c r="P1962" s="1210">
        <v>0</v>
      </c>
      <c r="Q1962" s="1210">
        <v>0</v>
      </c>
      <c r="R1962" s="1210">
        <v>0</v>
      </c>
      <c r="S1962" s="1213"/>
    </row>
    <row r="1963" spans="1:19" s="1187" customFormat="1" ht="15.75" hidden="1">
      <c r="A1963" s="1225" t="s">
        <v>552</v>
      </c>
      <c r="B1963" s="1209" t="s">
        <v>42</v>
      </c>
      <c r="C1963" s="1210" t="e">
        <v>#DIV/0!</v>
      </c>
      <c r="D1963" s="1210" t="e">
        <v>#DIV/0!</v>
      </c>
      <c r="E1963" s="1230"/>
      <c r="F1963" s="1231"/>
      <c r="G1963" s="1231"/>
      <c r="H1963" s="1232"/>
      <c r="I1963" s="1227"/>
      <c r="J1963" s="1210" t="s">
        <v>42</v>
      </c>
      <c r="K1963" s="1210"/>
      <c r="L1963" s="1227"/>
      <c r="M1963" s="1227"/>
      <c r="N1963" s="1210" t="s">
        <v>42</v>
      </c>
      <c r="O1963" s="1210"/>
      <c r="P1963" s="1210">
        <v>0</v>
      </c>
      <c r="Q1963" s="1210">
        <v>0</v>
      </c>
      <c r="R1963" s="1210" t="s">
        <v>42</v>
      </c>
      <c r="S1963" s="1213"/>
    </row>
    <row r="1964" spans="1:19" s="1187" customFormat="1" ht="15.75" hidden="1">
      <c r="A1964" s="1225" t="s">
        <v>553</v>
      </c>
      <c r="B1964" s="1209" t="s">
        <v>42</v>
      </c>
      <c r="C1964" s="1210" t="e">
        <v>#DIV/0!</v>
      </c>
      <c r="D1964" s="1210" t="e">
        <v>#DIV/0!</v>
      </c>
      <c r="E1964" s="1230"/>
      <c r="F1964" s="1231"/>
      <c r="G1964" s="1231"/>
      <c r="H1964" s="1232"/>
      <c r="I1964" s="1227"/>
      <c r="J1964" s="1210" t="s">
        <v>42</v>
      </c>
      <c r="K1964" s="1210"/>
      <c r="L1964" s="1227"/>
      <c r="M1964" s="1227"/>
      <c r="N1964" s="1210" t="s">
        <v>42</v>
      </c>
      <c r="O1964" s="1210"/>
      <c r="P1964" s="1210">
        <v>0</v>
      </c>
      <c r="Q1964" s="1210">
        <v>0</v>
      </c>
      <c r="R1964" s="1210" t="s">
        <v>42</v>
      </c>
      <c r="S1964" s="1213"/>
    </row>
    <row r="1965" spans="1:19" s="1187" customFormat="1" ht="15.75" hidden="1">
      <c r="A1965" s="1225" t="s">
        <v>554</v>
      </c>
      <c r="B1965" s="1209" t="s">
        <v>42</v>
      </c>
      <c r="C1965" s="1210" t="s">
        <v>42</v>
      </c>
      <c r="D1965" s="1210" t="s">
        <v>42</v>
      </c>
      <c r="E1965" s="1215" t="s">
        <v>42</v>
      </c>
      <c r="F1965" s="1216" t="s">
        <v>42</v>
      </c>
      <c r="G1965" s="1216" t="s">
        <v>42</v>
      </c>
      <c r="H1965" s="1212" t="s">
        <v>42</v>
      </c>
      <c r="I1965" s="1210" t="s">
        <v>42</v>
      </c>
      <c r="J1965" s="1227"/>
      <c r="K1965" s="1210"/>
      <c r="L1965" s="1210" t="s">
        <v>42</v>
      </c>
      <c r="M1965" s="1210" t="s">
        <v>42</v>
      </c>
      <c r="N1965" s="1227"/>
      <c r="O1965" s="1210"/>
      <c r="P1965" s="1210" t="s">
        <v>42</v>
      </c>
      <c r="Q1965" s="1210" t="s">
        <v>42</v>
      </c>
      <c r="R1965" s="1210">
        <v>0</v>
      </c>
      <c r="S1965" s="1213"/>
    </row>
    <row r="1966" spans="1:19" s="1187" customFormat="1" ht="18.75" hidden="1">
      <c r="A1966" s="1226" t="s">
        <v>621</v>
      </c>
      <c r="B1966" s="1209"/>
      <c r="C1966" s="1227" t="e">
        <v>#DIV/0!</v>
      </c>
      <c r="D1966" s="1227" t="e">
        <v>#DIV/0!</v>
      </c>
      <c r="E1966" s="1215">
        <v>0</v>
      </c>
      <c r="F1966" s="1216">
        <v>0</v>
      </c>
      <c r="G1966" s="1216">
        <v>0</v>
      </c>
      <c r="H1966" s="1212">
        <v>0</v>
      </c>
      <c r="I1966" s="1210">
        <v>0</v>
      </c>
      <c r="J1966" s="1210">
        <v>0</v>
      </c>
      <c r="K1966" s="1210"/>
      <c r="L1966" s="1210">
        <v>0</v>
      </c>
      <c r="M1966" s="1210">
        <v>0</v>
      </c>
      <c r="N1966" s="1210">
        <v>0</v>
      </c>
      <c r="O1966" s="1210"/>
      <c r="P1966" s="1210">
        <v>0</v>
      </c>
      <c r="Q1966" s="1210">
        <v>0</v>
      </c>
      <c r="R1966" s="1210">
        <v>0</v>
      </c>
      <c r="S1966" s="1213"/>
    </row>
    <row r="1967" spans="1:19" s="1187" customFormat="1" ht="15.75" hidden="1">
      <c r="A1967" s="1225" t="s">
        <v>552</v>
      </c>
      <c r="B1967" s="1209" t="s">
        <v>42</v>
      </c>
      <c r="C1967" s="1210" t="e">
        <v>#DIV/0!</v>
      </c>
      <c r="D1967" s="1210" t="e">
        <v>#DIV/0!</v>
      </c>
      <c r="E1967" s="1230"/>
      <c r="F1967" s="1231"/>
      <c r="G1967" s="1231"/>
      <c r="H1967" s="1232"/>
      <c r="I1967" s="1227"/>
      <c r="J1967" s="1210" t="s">
        <v>42</v>
      </c>
      <c r="K1967" s="1210"/>
      <c r="L1967" s="1227"/>
      <c r="M1967" s="1227"/>
      <c r="N1967" s="1210" t="s">
        <v>42</v>
      </c>
      <c r="O1967" s="1210"/>
      <c r="P1967" s="1210">
        <v>0</v>
      </c>
      <c r="Q1967" s="1210">
        <v>0</v>
      </c>
      <c r="R1967" s="1210" t="s">
        <v>42</v>
      </c>
      <c r="S1967" s="1213"/>
    </row>
    <row r="1968" spans="1:19" s="1187" customFormat="1" ht="15.75" hidden="1">
      <c r="A1968" s="1225" t="s">
        <v>553</v>
      </c>
      <c r="B1968" s="1209" t="s">
        <v>42</v>
      </c>
      <c r="C1968" s="1210" t="e">
        <v>#DIV/0!</v>
      </c>
      <c r="D1968" s="1210" t="e">
        <v>#DIV/0!</v>
      </c>
      <c r="E1968" s="1230"/>
      <c r="F1968" s="1231"/>
      <c r="G1968" s="1231"/>
      <c r="H1968" s="1232"/>
      <c r="I1968" s="1227"/>
      <c r="J1968" s="1210" t="s">
        <v>42</v>
      </c>
      <c r="K1968" s="1210"/>
      <c r="L1968" s="1227"/>
      <c r="M1968" s="1227"/>
      <c r="N1968" s="1210" t="s">
        <v>42</v>
      </c>
      <c r="O1968" s="1210"/>
      <c r="P1968" s="1210">
        <v>0</v>
      </c>
      <c r="Q1968" s="1210">
        <v>0</v>
      </c>
      <c r="R1968" s="1210" t="s">
        <v>42</v>
      </c>
      <c r="S1968" s="1213"/>
    </row>
    <row r="1969" spans="1:19" s="1187" customFormat="1" ht="15.75" hidden="1">
      <c r="A1969" s="1225" t="s">
        <v>554</v>
      </c>
      <c r="B1969" s="1209" t="s">
        <v>42</v>
      </c>
      <c r="C1969" s="1210" t="s">
        <v>42</v>
      </c>
      <c r="D1969" s="1210" t="s">
        <v>42</v>
      </c>
      <c r="E1969" s="1215" t="s">
        <v>42</v>
      </c>
      <c r="F1969" s="1216" t="s">
        <v>42</v>
      </c>
      <c r="G1969" s="1216" t="s">
        <v>42</v>
      </c>
      <c r="H1969" s="1212" t="s">
        <v>42</v>
      </c>
      <c r="I1969" s="1210" t="s">
        <v>42</v>
      </c>
      <c r="J1969" s="1227"/>
      <c r="K1969" s="1210"/>
      <c r="L1969" s="1210" t="s">
        <v>42</v>
      </c>
      <c r="M1969" s="1210" t="s">
        <v>42</v>
      </c>
      <c r="N1969" s="1227"/>
      <c r="O1969" s="1210"/>
      <c r="P1969" s="1210" t="s">
        <v>42</v>
      </c>
      <c r="Q1969" s="1210" t="s">
        <v>42</v>
      </c>
      <c r="R1969" s="1210">
        <v>0</v>
      </c>
      <c r="S1969" s="1213"/>
    </row>
    <row r="1970" spans="1:19" s="1187" customFormat="1" ht="18.75" hidden="1">
      <c r="A1970" s="1226" t="s">
        <v>621</v>
      </c>
      <c r="B1970" s="1209"/>
      <c r="C1970" s="1227" t="e">
        <v>#DIV/0!</v>
      </c>
      <c r="D1970" s="1227" t="e">
        <v>#DIV/0!</v>
      </c>
      <c r="E1970" s="1215">
        <v>0</v>
      </c>
      <c r="F1970" s="1216">
        <v>0</v>
      </c>
      <c r="G1970" s="1216">
        <v>0</v>
      </c>
      <c r="H1970" s="1212">
        <v>0</v>
      </c>
      <c r="I1970" s="1210">
        <v>0</v>
      </c>
      <c r="J1970" s="1210">
        <v>0</v>
      </c>
      <c r="K1970" s="1210"/>
      <c r="L1970" s="1210">
        <v>0</v>
      </c>
      <c r="M1970" s="1210">
        <v>0</v>
      </c>
      <c r="N1970" s="1210">
        <v>0</v>
      </c>
      <c r="O1970" s="1210"/>
      <c r="P1970" s="1210">
        <v>0</v>
      </c>
      <c r="Q1970" s="1210">
        <v>0</v>
      </c>
      <c r="R1970" s="1210">
        <v>0</v>
      </c>
      <c r="S1970" s="1213"/>
    </row>
    <row r="1971" spans="1:19" s="1187" customFormat="1" ht="15.75" hidden="1">
      <c r="A1971" s="1225" t="s">
        <v>552</v>
      </c>
      <c r="B1971" s="1209" t="s">
        <v>42</v>
      </c>
      <c r="C1971" s="1210" t="e">
        <v>#DIV/0!</v>
      </c>
      <c r="D1971" s="1210" t="e">
        <v>#DIV/0!</v>
      </c>
      <c r="E1971" s="1230"/>
      <c r="F1971" s="1231"/>
      <c r="G1971" s="1231"/>
      <c r="H1971" s="1232"/>
      <c r="I1971" s="1227"/>
      <c r="J1971" s="1210" t="s">
        <v>42</v>
      </c>
      <c r="K1971" s="1210"/>
      <c r="L1971" s="1227"/>
      <c r="M1971" s="1227"/>
      <c r="N1971" s="1210" t="s">
        <v>42</v>
      </c>
      <c r="O1971" s="1210"/>
      <c r="P1971" s="1210">
        <v>0</v>
      </c>
      <c r="Q1971" s="1210">
        <v>0</v>
      </c>
      <c r="R1971" s="1210" t="s">
        <v>42</v>
      </c>
      <c r="S1971" s="1213"/>
    </row>
    <row r="1972" spans="1:19" s="1187" customFormat="1" ht="15.75" hidden="1">
      <c r="A1972" s="1225" t="s">
        <v>553</v>
      </c>
      <c r="B1972" s="1209" t="s">
        <v>42</v>
      </c>
      <c r="C1972" s="1210" t="e">
        <v>#DIV/0!</v>
      </c>
      <c r="D1972" s="1210" t="e">
        <v>#DIV/0!</v>
      </c>
      <c r="E1972" s="1230"/>
      <c r="F1972" s="1231"/>
      <c r="G1972" s="1231"/>
      <c r="H1972" s="1232"/>
      <c r="I1972" s="1227"/>
      <c r="J1972" s="1210" t="s">
        <v>42</v>
      </c>
      <c r="K1972" s="1210"/>
      <c r="L1972" s="1227"/>
      <c r="M1972" s="1227"/>
      <c r="N1972" s="1210" t="s">
        <v>42</v>
      </c>
      <c r="O1972" s="1210"/>
      <c r="P1972" s="1210">
        <v>0</v>
      </c>
      <c r="Q1972" s="1210">
        <v>0</v>
      </c>
      <c r="R1972" s="1210" t="s">
        <v>42</v>
      </c>
      <c r="S1972" s="1213"/>
    </row>
    <row r="1973" spans="1:19" s="1187" customFormat="1" ht="15.75" hidden="1">
      <c r="A1973" s="1225" t="s">
        <v>554</v>
      </c>
      <c r="B1973" s="1209" t="s">
        <v>42</v>
      </c>
      <c r="C1973" s="1210" t="s">
        <v>42</v>
      </c>
      <c r="D1973" s="1210" t="s">
        <v>42</v>
      </c>
      <c r="E1973" s="1215" t="s">
        <v>42</v>
      </c>
      <c r="F1973" s="1216" t="s">
        <v>42</v>
      </c>
      <c r="G1973" s="1216" t="s">
        <v>42</v>
      </c>
      <c r="H1973" s="1212" t="s">
        <v>42</v>
      </c>
      <c r="I1973" s="1210" t="s">
        <v>42</v>
      </c>
      <c r="J1973" s="1227"/>
      <c r="K1973" s="1210"/>
      <c r="L1973" s="1210" t="s">
        <v>42</v>
      </c>
      <c r="M1973" s="1210" t="s">
        <v>42</v>
      </c>
      <c r="N1973" s="1227"/>
      <c r="O1973" s="1210"/>
      <c r="P1973" s="1210" t="s">
        <v>42</v>
      </c>
      <c r="Q1973" s="1210" t="s">
        <v>42</v>
      </c>
      <c r="R1973" s="1210">
        <v>0</v>
      </c>
      <c r="S1973" s="1213"/>
    </row>
    <row r="1974" spans="1:19" s="1187" customFormat="1" ht="18.75" hidden="1">
      <c r="A1974" s="1226" t="s">
        <v>621</v>
      </c>
      <c r="B1974" s="1209"/>
      <c r="C1974" s="1227" t="e">
        <v>#DIV/0!</v>
      </c>
      <c r="D1974" s="1227" t="e">
        <v>#DIV/0!</v>
      </c>
      <c r="E1974" s="1215">
        <v>0</v>
      </c>
      <c r="F1974" s="1216">
        <v>0</v>
      </c>
      <c r="G1974" s="1216">
        <v>0</v>
      </c>
      <c r="H1974" s="1212">
        <v>0</v>
      </c>
      <c r="I1974" s="1210">
        <v>0</v>
      </c>
      <c r="J1974" s="1210">
        <v>0</v>
      </c>
      <c r="K1974" s="1210"/>
      <c r="L1974" s="1210">
        <v>0</v>
      </c>
      <c r="M1974" s="1210">
        <v>0</v>
      </c>
      <c r="N1974" s="1210">
        <v>0</v>
      </c>
      <c r="O1974" s="1210"/>
      <c r="P1974" s="1210">
        <v>0</v>
      </c>
      <c r="Q1974" s="1210">
        <v>0</v>
      </c>
      <c r="R1974" s="1210">
        <v>0</v>
      </c>
      <c r="S1974" s="1213"/>
    </row>
    <row r="1975" spans="1:19" s="1187" customFormat="1" ht="15.75" hidden="1">
      <c r="A1975" s="1225" t="s">
        <v>552</v>
      </c>
      <c r="B1975" s="1209" t="s">
        <v>42</v>
      </c>
      <c r="C1975" s="1210" t="e">
        <v>#DIV/0!</v>
      </c>
      <c r="D1975" s="1210" t="e">
        <v>#DIV/0!</v>
      </c>
      <c r="E1975" s="1230"/>
      <c r="F1975" s="1231"/>
      <c r="G1975" s="1231"/>
      <c r="H1975" s="1232"/>
      <c r="I1975" s="1227"/>
      <c r="J1975" s="1210" t="s">
        <v>42</v>
      </c>
      <c r="K1975" s="1210"/>
      <c r="L1975" s="1227"/>
      <c r="M1975" s="1227"/>
      <c r="N1975" s="1210" t="s">
        <v>42</v>
      </c>
      <c r="O1975" s="1210"/>
      <c r="P1975" s="1210">
        <v>0</v>
      </c>
      <c r="Q1975" s="1210">
        <v>0</v>
      </c>
      <c r="R1975" s="1210" t="s">
        <v>42</v>
      </c>
      <c r="S1975" s="1213"/>
    </row>
    <row r="1976" spans="1:19" s="1187" customFormat="1" ht="15.75" hidden="1">
      <c r="A1976" s="1225" t="s">
        <v>553</v>
      </c>
      <c r="B1976" s="1209" t="s">
        <v>42</v>
      </c>
      <c r="C1976" s="1210" t="e">
        <v>#DIV/0!</v>
      </c>
      <c r="D1976" s="1210" t="e">
        <v>#DIV/0!</v>
      </c>
      <c r="E1976" s="1230"/>
      <c r="F1976" s="1231"/>
      <c r="G1976" s="1231"/>
      <c r="H1976" s="1232"/>
      <c r="I1976" s="1227"/>
      <c r="J1976" s="1210" t="s">
        <v>42</v>
      </c>
      <c r="K1976" s="1210"/>
      <c r="L1976" s="1227"/>
      <c r="M1976" s="1227"/>
      <c r="N1976" s="1210" t="s">
        <v>42</v>
      </c>
      <c r="O1976" s="1210"/>
      <c r="P1976" s="1210">
        <v>0</v>
      </c>
      <c r="Q1976" s="1210">
        <v>0</v>
      </c>
      <c r="R1976" s="1210" t="s">
        <v>42</v>
      </c>
      <c r="S1976" s="1213"/>
    </row>
    <row r="1977" spans="1:19" s="1187" customFormat="1" ht="15.75" hidden="1" thickBot="1">
      <c r="A1977" s="1241" t="s">
        <v>554</v>
      </c>
      <c r="B1977" s="1242" t="s">
        <v>42</v>
      </c>
      <c r="C1977" s="1243" t="s">
        <v>42</v>
      </c>
      <c r="D1977" s="1243" t="s">
        <v>42</v>
      </c>
      <c r="E1977" s="1244" t="s">
        <v>42</v>
      </c>
      <c r="F1977" s="1245" t="s">
        <v>42</v>
      </c>
      <c r="G1977" s="1245" t="s">
        <v>42</v>
      </c>
      <c r="H1977" s="1246" t="s">
        <v>42</v>
      </c>
      <c r="I1977" s="1243" t="s">
        <v>42</v>
      </c>
      <c r="J1977" s="1247"/>
      <c r="K1977" s="1243"/>
      <c r="L1977" s="1243" t="s">
        <v>42</v>
      </c>
      <c r="M1977" s="1243" t="s">
        <v>42</v>
      </c>
      <c r="N1977" s="1247"/>
      <c r="O1977" s="1243"/>
      <c r="P1977" s="1243" t="s">
        <v>42</v>
      </c>
      <c r="Q1977" s="1243" t="s">
        <v>42</v>
      </c>
      <c r="R1977" s="1243">
        <v>0</v>
      </c>
      <c r="S1977" s="1248"/>
    </row>
    <row r="1978" spans="1:19" s="1187" customFormat="1" ht="15.75">
      <c r="A1978" s="1201" t="s">
        <v>585</v>
      </c>
      <c r="B1978" s="1265" t="s">
        <v>42</v>
      </c>
      <c r="C1978" s="1203"/>
      <c r="D1978" s="1203"/>
      <c r="E1978" s="1204"/>
      <c r="F1978" s="1205"/>
      <c r="G1978" s="1205"/>
      <c r="H1978" s="1206"/>
      <c r="I1978" s="1205"/>
      <c r="J1978" s="1205"/>
      <c r="K1978" s="1205"/>
      <c r="L1978" s="1205"/>
      <c r="M1978" s="1205"/>
      <c r="N1978" s="1205"/>
      <c r="O1978" s="1205"/>
      <c r="P1978" s="1205"/>
      <c r="Q1978" s="1205"/>
      <c r="R1978" s="1205"/>
      <c r="S1978" s="1207"/>
    </row>
    <row r="1979" spans="1:19" s="1187" customFormat="1" ht="15">
      <c r="A1979" s="1208" t="s">
        <v>552</v>
      </c>
      <c r="B1979" s="1209" t="s">
        <v>42</v>
      </c>
      <c r="C1979" s="1210"/>
      <c r="D1979" s="1210"/>
      <c r="E1979" s="1211"/>
      <c r="F1979" s="1210"/>
      <c r="G1979" s="1210"/>
      <c r="H1979" s="1212"/>
      <c r="I1979" s="1210"/>
      <c r="J1979" s="1210" t="s">
        <v>42</v>
      </c>
      <c r="K1979" s="1210"/>
      <c r="L1979" s="1210"/>
      <c r="M1979" s="1210"/>
      <c r="N1979" s="1210" t="s">
        <v>42</v>
      </c>
      <c r="O1979" s="1210"/>
      <c r="P1979" s="1210"/>
      <c r="Q1979" s="1210"/>
      <c r="R1979" s="1210" t="s">
        <v>42</v>
      </c>
      <c r="S1979" s="1213"/>
    </row>
    <row r="1980" spans="1:19" s="1187" customFormat="1" ht="15">
      <c r="A1980" s="1208" t="s">
        <v>553</v>
      </c>
      <c r="B1980" s="1209" t="s">
        <v>42</v>
      </c>
      <c r="C1980" s="1210"/>
      <c r="D1980" s="1210"/>
      <c r="E1980" s="1211"/>
      <c r="F1980" s="1210"/>
      <c r="G1980" s="1210"/>
      <c r="H1980" s="1212"/>
      <c r="I1980" s="1210"/>
      <c r="J1980" s="1210" t="s">
        <v>42</v>
      </c>
      <c r="K1980" s="1210"/>
      <c r="L1980" s="1210"/>
      <c r="M1980" s="1210"/>
      <c r="N1980" s="1210" t="s">
        <v>42</v>
      </c>
      <c r="O1980" s="1210"/>
      <c r="P1980" s="1210"/>
      <c r="Q1980" s="1210"/>
      <c r="R1980" s="1210" t="s">
        <v>42</v>
      </c>
      <c r="S1980" s="1213"/>
    </row>
    <row r="1981" spans="1:19" s="1187" customFormat="1" ht="17.25" customHeight="1" thickBot="1">
      <c r="A1981" s="1214" t="s">
        <v>554</v>
      </c>
      <c r="B1981" s="1242" t="s">
        <v>42</v>
      </c>
      <c r="C1981" s="1243" t="s">
        <v>42</v>
      </c>
      <c r="D1981" s="1243" t="s">
        <v>42</v>
      </c>
      <c r="E1981" s="1244" t="s">
        <v>42</v>
      </c>
      <c r="F1981" s="1245" t="s">
        <v>42</v>
      </c>
      <c r="G1981" s="1245" t="s">
        <v>42</v>
      </c>
      <c r="H1981" s="1266" t="s">
        <v>42</v>
      </c>
      <c r="I1981" s="1245" t="s">
        <v>42</v>
      </c>
      <c r="J1981" s="1243"/>
      <c r="K1981" s="1243"/>
      <c r="L1981" s="1245" t="s">
        <v>42</v>
      </c>
      <c r="M1981" s="1245" t="s">
        <v>42</v>
      </c>
      <c r="N1981" s="1243"/>
      <c r="O1981" s="1243"/>
      <c r="P1981" s="1245" t="s">
        <v>42</v>
      </c>
      <c r="Q1981" s="1245" t="s">
        <v>42</v>
      </c>
      <c r="R1981" s="1243"/>
      <c r="S1981" s="1248"/>
    </row>
    <row r="1982" spans="1:19" s="1187" customFormat="1" ht="34.5" customHeight="1">
      <c r="A1982" s="1277" t="s">
        <v>569</v>
      </c>
      <c r="B1982" s="1278" t="s">
        <v>42</v>
      </c>
      <c r="C1982" s="1235"/>
      <c r="D1982" s="1235"/>
      <c r="E1982" s="1279"/>
      <c r="F1982" s="1239"/>
      <c r="G1982" s="1239"/>
      <c r="H1982" s="1238"/>
      <c r="I1982" s="1239"/>
      <c r="J1982" s="1239"/>
      <c r="K1982" s="1239"/>
      <c r="L1982" s="1239"/>
      <c r="M1982" s="1239"/>
      <c r="N1982" s="1239"/>
      <c r="O1982" s="1239"/>
      <c r="P1982" s="1239"/>
      <c r="Q1982" s="1239"/>
      <c r="R1982" s="1239"/>
      <c r="S1982" s="1240"/>
    </row>
    <row r="1983" spans="1:19" s="1187" customFormat="1" ht="15">
      <c r="A1983" s="1225" t="s">
        <v>552</v>
      </c>
      <c r="B1983" s="1209" t="s">
        <v>42</v>
      </c>
      <c r="C1983" s="1210"/>
      <c r="D1983" s="1210"/>
      <c r="E1983" s="1211"/>
      <c r="F1983" s="1210"/>
      <c r="G1983" s="1210"/>
      <c r="H1983" s="1212"/>
      <c r="I1983" s="1210"/>
      <c r="J1983" s="1210" t="s">
        <v>42</v>
      </c>
      <c r="K1983" s="1210"/>
      <c r="L1983" s="1210"/>
      <c r="M1983" s="1210"/>
      <c r="N1983" s="1210" t="s">
        <v>42</v>
      </c>
      <c r="O1983" s="1210"/>
      <c r="P1983" s="1210"/>
      <c r="Q1983" s="1210"/>
      <c r="R1983" s="1210" t="s">
        <v>42</v>
      </c>
      <c r="S1983" s="1213"/>
    </row>
    <row r="1984" spans="1:19" s="1187" customFormat="1" ht="15">
      <c r="A1984" s="1225" t="s">
        <v>553</v>
      </c>
      <c r="B1984" s="1209" t="s">
        <v>42</v>
      </c>
      <c r="C1984" s="1210"/>
      <c r="D1984" s="1210"/>
      <c r="E1984" s="1211"/>
      <c r="F1984" s="1210"/>
      <c r="G1984" s="1210"/>
      <c r="H1984" s="1212"/>
      <c r="I1984" s="1210"/>
      <c r="J1984" s="1210" t="s">
        <v>42</v>
      </c>
      <c r="K1984" s="1210"/>
      <c r="L1984" s="1210"/>
      <c r="M1984" s="1210"/>
      <c r="N1984" s="1210" t="s">
        <v>42</v>
      </c>
      <c r="O1984" s="1210"/>
      <c r="P1984" s="1210"/>
      <c r="Q1984" s="1210"/>
      <c r="R1984" s="1210" t="s">
        <v>42</v>
      </c>
      <c r="S1984" s="1213"/>
    </row>
    <row r="1985" spans="1:19" s="1187" customFormat="1" ht="15.75" thickBot="1">
      <c r="A1985" s="1241" t="s">
        <v>554</v>
      </c>
      <c r="B1985" s="1250" t="s">
        <v>42</v>
      </c>
      <c r="C1985" s="1251" t="s">
        <v>42</v>
      </c>
      <c r="D1985" s="1251" t="s">
        <v>42</v>
      </c>
      <c r="E1985" s="1252" t="s">
        <v>42</v>
      </c>
      <c r="F1985" s="1253" t="s">
        <v>42</v>
      </c>
      <c r="G1985" s="1253" t="s">
        <v>42</v>
      </c>
      <c r="H1985" s="1280" t="s">
        <v>42</v>
      </c>
      <c r="I1985" s="1253" t="s">
        <v>42</v>
      </c>
      <c r="J1985" s="1251"/>
      <c r="K1985" s="1251"/>
      <c r="L1985" s="1253" t="s">
        <v>42</v>
      </c>
      <c r="M1985" s="1253" t="s">
        <v>42</v>
      </c>
      <c r="N1985" s="1251"/>
      <c r="O1985" s="1251"/>
      <c r="P1985" s="1253" t="s">
        <v>42</v>
      </c>
      <c r="Q1985" s="1253" t="s">
        <v>42</v>
      </c>
      <c r="R1985" s="1251"/>
      <c r="S1985" s="1255"/>
    </row>
    <row r="1986" spans="1:19" s="1187" customFormat="1" ht="15.75">
      <c r="A1986" s="1218" t="s">
        <v>570</v>
      </c>
      <c r="B1986" s="1219" t="s">
        <v>42</v>
      </c>
      <c r="C1986" s="1220"/>
      <c r="D1986" s="1220"/>
      <c r="E1986" s="1281"/>
      <c r="F1986" s="1264"/>
      <c r="G1986" s="1264"/>
      <c r="H1986" s="1223"/>
      <c r="I1986" s="1222"/>
      <c r="J1986" s="1222"/>
      <c r="K1986" s="1222"/>
      <c r="L1986" s="1222"/>
      <c r="M1986" s="1222"/>
      <c r="N1986" s="1222"/>
      <c r="O1986" s="1222"/>
      <c r="P1986" s="1222"/>
      <c r="Q1986" s="1222"/>
      <c r="R1986" s="1222"/>
      <c r="S1986" s="1224"/>
    </row>
    <row r="1987" spans="1:19" s="1187" customFormat="1" ht="15">
      <c r="A1987" s="1225" t="s">
        <v>552</v>
      </c>
      <c r="B1987" s="1209" t="s">
        <v>42</v>
      </c>
      <c r="C1987" s="1210"/>
      <c r="D1987" s="1210"/>
      <c r="E1987" s="1211"/>
      <c r="F1987" s="1210"/>
      <c r="G1987" s="1210"/>
      <c r="H1987" s="1212"/>
      <c r="I1987" s="1210"/>
      <c r="J1987" s="1210" t="s">
        <v>42</v>
      </c>
      <c r="K1987" s="1210"/>
      <c r="L1987" s="1210"/>
      <c r="M1987" s="1210"/>
      <c r="N1987" s="1210" t="s">
        <v>42</v>
      </c>
      <c r="O1987" s="1210"/>
      <c r="P1987" s="1210"/>
      <c r="Q1987" s="1210"/>
      <c r="R1987" s="1210" t="s">
        <v>42</v>
      </c>
      <c r="S1987" s="1213"/>
    </row>
    <row r="1988" spans="1:19" s="1187" customFormat="1" ht="15">
      <c r="A1988" s="1225" t="s">
        <v>553</v>
      </c>
      <c r="B1988" s="1209" t="s">
        <v>42</v>
      </c>
      <c r="C1988" s="1210"/>
      <c r="D1988" s="1210"/>
      <c r="E1988" s="1211"/>
      <c r="F1988" s="1210"/>
      <c r="G1988" s="1210"/>
      <c r="H1988" s="1212"/>
      <c r="I1988" s="1210"/>
      <c r="J1988" s="1210" t="s">
        <v>42</v>
      </c>
      <c r="K1988" s="1210"/>
      <c r="L1988" s="1210"/>
      <c r="M1988" s="1210"/>
      <c r="N1988" s="1210" t="s">
        <v>42</v>
      </c>
      <c r="O1988" s="1210"/>
      <c r="P1988" s="1210"/>
      <c r="Q1988" s="1210"/>
      <c r="R1988" s="1210" t="s">
        <v>42</v>
      </c>
      <c r="S1988" s="1213"/>
    </row>
    <row r="1989" spans="1:19" s="1187" customFormat="1" ht="15.75" thickBot="1">
      <c r="A1989" s="1225" t="s">
        <v>554</v>
      </c>
      <c r="B1989" s="1209" t="s">
        <v>42</v>
      </c>
      <c r="C1989" s="1210" t="s">
        <v>42</v>
      </c>
      <c r="D1989" s="1210" t="s">
        <v>42</v>
      </c>
      <c r="E1989" s="1215" t="s">
        <v>42</v>
      </c>
      <c r="F1989" s="1216" t="s">
        <v>42</v>
      </c>
      <c r="G1989" s="1216" t="s">
        <v>42</v>
      </c>
      <c r="H1989" s="1212" t="s">
        <v>42</v>
      </c>
      <c r="I1989" s="1210" t="s">
        <v>42</v>
      </c>
      <c r="J1989" s="1210"/>
      <c r="K1989" s="1210"/>
      <c r="L1989" s="1210" t="s">
        <v>42</v>
      </c>
      <c r="M1989" s="1210" t="s">
        <v>42</v>
      </c>
      <c r="N1989" s="1210"/>
      <c r="O1989" s="1210"/>
      <c r="P1989" s="1210" t="s">
        <v>42</v>
      </c>
      <c r="Q1989" s="1210" t="s">
        <v>42</v>
      </c>
      <c r="R1989" s="1210"/>
      <c r="S1989" s="1213"/>
    </row>
    <row r="1990" spans="1:19" s="1187" customFormat="1" ht="15.75">
      <c r="A1990" s="1218" t="s">
        <v>566</v>
      </c>
      <c r="B1990" s="1202" t="s">
        <v>42</v>
      </c>
      <c r="C1990" s="1203"/>
      <c r="D1990" s="1203"/>
      <c r="E1990" s="1282"/>
      <c r="F1990" s="1283"/>
      <c r="G1990" s="1283"/>
      <c r="H1990" s="1206"/>
      <c r="I1990" s="1205"/>
      <c r="J1990" s="1205"/>
      <c r="K1990" s="1205"/>
      <c r="L1990" s="1205"/>
      <c r="M1990" s="1205"/>
      <c r="N1990" s="1205"/>
      <c r="O1990" s="1205"/>
      <c r="P1990" s="1205"/>
      <c r="Q1990" s="1205"/>
      <c r="R1990" s="1205"/>
      <c r="S1990" s="1207"/>
    </row>
    <row r="1991" spans="1:19" s="1187" customFormat="1" ht="15">
      <c r="A1991" s="1225" t="s">
        <v>552</v>
      </c>
      <c r="B1991" s="1209" t="s">
        <v>42</v>
      </c>
      <c r="C1991" s="1210"/>
      <c r="D1991" s="1210"/>
      <c r="E1991" s="1211"/>
      <c r="F1991" s="1210"/>
      <c r="G1991" s="1210"/>
      <c r="H1991" s="1212"/>
      <c r="I1991" s="1210"/>
      <c r="J1991" s="1210" t="s">
        <v>42</v>
      </c>
      <c r="K1991" s="1210"/>
      <c r="L1991" s="1210"/>
      <c r="M1991" s="1210"/>
      <c r="N1991" s="1210" t="s">
        <v>42</v>
      </c>
      <c r="O1991" s="1210"/>
      <c r="P1991" s="1210"/>
      <c r="Q1991" s="1210"/>
      <c r="R1991" s="1210" t="s">
        <v>42</v>
      </c>
      <c r="S1991" s="1213"/>
    </row>
    <row r="1992" spans="1:19" s="1187" customFormat="1" ht="15">
      <c r="A1992" s="1225" t="s">
        <v>553</v>
      </c>
      <c r="B1992" s="1209" t="s">
        <v>42</v>
      </c>
      <c r="C1992" s="1210"/>
      <c r="D1992" s="1210"/>
      <c r="E1992" s="1211"/>
      <c r="F1992" s="1210"/>
      <c r="G1992" s="1210"/>
      <c r="H1992" s="1212"/>
      <c r="I1992" s="1210"/>
      <c r="J1992" s="1210" t="s">
        <v>42</v>
      </c>
      <c r="K1992" s="1210"/>
      <c r="L1992" s="1210"/>
      <c r="M1992" s="1210"/>
      <c r="N1992" s="1210" t="s">
        <v>42</v>
      </c>
      <c r="O1992" s="1210"/>
      <c r="P1992" s="1210"/>
      <c r="Q1992" s="1210"/>
      <c r="R1992" s="1210" t="s">
        <v>42</v>
      </c>
      <c r="S1992" s="1213"/>
    </row>
    <row r="1993" spans="1:19" s="1187" customFormat="1" ht="15.75" thickBot="1">
      <c r="A1993" s="1225" t="s">
        <v>554</v>
      </c>
      <c r="B1993" s="1209" t="s">
        <v>42</v>
      </c>
      <c r="C1993" s="1210" t="s">
        <v>42</v>
      </c>
      <c r="D1993" s="1210" t="s">
        <v>42</v>
      </c>
      <c r="E1993" s="1215" t="s">
        <v>42</v>
      </c>
      <c r="F1993" s="1216" t="s">
        <v>42</v>
      </c>
      <c r="G1993" s="1216" t="s">
        <v>42</v>
      </c>
      <c r="H1993" s="1212" t="s">
        <v>42</v>
      </c>
      <c r="I1993" s="1210" t="s">
        <v>42</v>
      </c>
      <c r="J1993" s="1210"/>
      <c r="K1993" s="1210"/>
      <c r="L1993" s="1210" t="s">
        <v>42</v>
      </c>
      <c r="M1993" s="1210" t="s">
        <v>42</v>
      </c>
      <c r="N1993" s="1210"/>
      <c r="O1993" s="1210"/>
      <c r="P1993" s="1210" t="s">
        <v>42</v>
      </c>
      <c r="Q1993" s="1210" t="s">
        <v>42</v>
      </c>
      <c r="R1993" s="1210"/>
      <c r="S1993" s="1213"/>
    </row>
    <row r="1994" spans="1:19" s="1187" customFormat="1" ht="47.25">
      <c r="A1994" s="1218" t="s">
        <v>556</v>
      </c>
      <c r="B1994" s="1202" t="s">
        <v>42</v>
      </c>
      <c r="C1994" s="1203"/>
      <c r="D1994" s="1203"/>
      <c r="E1994" s="1282"/>
      <c r="F1994" s="1283"/>
      <c r="G1994" s="1283"/>
      <c r="H1994" s="1206"/>
      <c r="I1994" s="1205"/>
      <c r="J1994" s="1205"/>
      <c r="K1994" s="1205"/>
      <c r="L1994" s="1205"/>
      <c r="M1994" s="1205"/>
      <c r="N1994" s="1205"/>
      <c r="O1994" s="1205"/>
      <c r="P1994" s="1205"/>
      <c r="Q1994" s="1205"/>
      <c r="R1994" s="1205"/>
      <c r="S1994" s="1207"/>
    </row>
    <row r="1995" spans="1:19" s="1187" customFormat="1" ht="15">
      <c r="A1995" s="1225" t="s">
        <v>552</v>
      </c>
      <c r="B1995" s="1209" t="s">
        <v>42</v>
      </c>
      <c r="C1995" s="1210"/>
      <c r="D1995" s="1210"/>
      <c r="E1995" s="1211"/>
      <c r="F1995" s="1210"/>
      <c r="G1995" s="1210"/>
      <c r="H1995" s="1212"/>
      <c r="I1995" s="1210"/>
      <c r="J1995" s="1210" t="s">
        <v>42</v>
      </c>
      <c r="K1995" s="1210"/>
      <c r="L1995" s="1210"/>
      <c r="M1995" s="1210"/>
      <c r="N1995" s="1210" t="s">
        <v>42</v>
      </c>
      <c r="O1995" s="1210"/>
      <c r="P1995" s="1210"/>
      <c r="Q1995" s="1210"/>
      <c r="R1995" s="1210" t="s">
        <v>42</v>
      </c>
      <c r="S1995" s="1213"/>
    </row>
    <row r="1996" spans="1:19" s="1187" customFormat="1" ht="15">
      <c r="A1996" s="1225" t="s">
        <v>553</v>
      </c>
      <c r="B1996" s="1209" t="s">
        <v>42</v>
      </c>
      <c r="C1996" s="1210"/>
      <c r="D1996" s="1210"/>
      <c r="E1996" s="1211"/>
      <c r="F1996" s="1210"/>
      <c r="G1996" s="1210"/>
      <c r="H1996" s="1212"/>
      <c r="I1996" s="1210"/>
      <c r="J1996" s="1210" t="s">
        <v>42</v>
      </c>
      <c r="K1996" s="1210"/>
      <c r="L1996" s="1210"/>
      <c r="M1996" s="1210"/>
      <c r="N1996" s="1210" t="s">
        <v>42</v>
      </c>
      <c r="O1996" s="1210"/>
      <c r="P1996" s="1210"/>
      <c r="Q1996" s="1210"/>
      <c r="R1996" s="1210" t="s">
        <v>42</v>
      </c>
      <c r="S1996" s="1213"/>
    </row>
    <row r="1997" spans="1:19" s="1187" customFormat="1" ht="15.75" thickBot="1">
      <c r="A1997" s="1241" t="s">
        <v>554</v>
      </c>
      <c r="B1997" s="1242" t="s">
        <v>42</v>
      </c>
      <c r="C1997" s="1243" t="s">
        <v>42</v>
      </c>
      <c r="D1997" s="1243" t="s">
        <v>42</v>
      </c>
      <c r="E1997" s="1244" t="s">
        <v>42</v>
      </c>
      <c r="F1997" s="1245" t="s">
        <v>42</v>
      </c>
      <c r="G1997" s="1245" t="s">
        <v>42</v>
      </c>
      <c r="H1997" s="1246" t="s">
        <v>42</v>
      </c>
      <c r="I1997" s="1243" t="s">
        <v>42</v>
      </c>
      <c r="J1997" s="1243"/>
      <c r="K1997" s="1243"/>
      <c r="L1997" s="1243" t="s">
        <v>42</v>
      </c>
      <c r="M1997" s="1243" t="s">
        <v>42</v>
      </c>
      <c r="N1997" s="1243"/>
      <c r="O1997" s="1243"/>
      <c r="P1997" s="1243" t="s">
        <v>42</v>
      </c>
      <c r="Q1997" s="1243" t="s">
        <v>42</v>
      </c>
      <c r="R1997" s="1243"/>
      <c r="S1997" s="1248"/>
    </row>
    <row r="1998" spans="1:19" s="1187" customFormat="1" ht="15.75">
      <c r="A1998" s="1257" t="s">
        <v>567</v>
      </c>
      <c r="B1998" s="1258" t="s">
        <v>42</v>
      </c>
      <c r="C1998" s="1259"/>
      <c r="D1998" s="1259"/>
      <c r="E1998" s="1284"/>
      <c r="F1998" s="1285"/>
      <c r="G1998" s="1285"/>
      <c r="H1998" s="1262"/>
      <c r="I1998" s="1261"/>
      <c r="J1998" s="1261"/>
      <c r="K1998" s="1261"/>
      <c r="L1998" s="1261"/>
      <c r="M1998" s="1261"/>
      <c r="N1998" s="1261"/>
      <c r="O1998" s="1261"/>
      <c r="P1998" s="1261"/>
      <c r="Q1998" s="1261"/>
      <c r="R1998" s="1261"/>
      <c r="S1998" s="1263"/>
    </row>
    <row r="1999" spans="1:19" s="1187" customFormat="1" ht="15">
      <c r="A1999" s="1225" t="s">
        <v>552</v>
      </c>
      <c r="B1999" s="1209" t="s">
        <v>42</v>
      </c>
      <c r="C1999" s="1210"/>
      <c r="D1999" s="1210"/>
      <c r="E1999" s="1211"/>
      <c r="F1999" s="1210"/>
      <c r="G1999" s="1210"/>
      <c r="H1999" s="1212"/>
      <c r="I1999" s="1210"/>
      <c r="J1999" s="1210" t="s">
        <v>42</v>
      </c>
      <c r="K1999" s="1210"/>
      <c r="L1999" s="1210"/>
      <c r="M1999" s="1210"/>
      <c r="N1999" s="1210" t="s">
        <v>42</v>
      </c>
      <c r="O1999" s="1210"/>
      <c r="P1999" s="1210"/>
      <c r="Q1999" s="1210"/>
      <c r="R1999" s="1210" t="s">
        <v>42</v>
      </c>
      <c r="S1999" s="1213"/>
    </row>
    <row r="2000" spans="1:19" s="1187" customFormat="1" ht="15">
      <c r="A2000" s="1225" t="s">
        <v>553</v>
      </c>
      <c r="B2000" s="1209" t="s">
        <v>42</v>
      </c>
      <c r="C2000" s="1210"/>
      <c r="D2000" s="1210"/>
      <c r="E2000" s="1211"/>
      <c r="F2000" s="1210"/>
      <c r="G2000" s="1210"/>
      <c r="H2000" s="1212"/>
      <c r="I2000" s="1210"/>
      <c r="J2000" s="1210" t="s">
        <v>42</v>
      </c>
      <c r="K2000" s="1210"/>
      <c r="L2000" s="1210"/>
      <c r="M2000" s="1210"/>
      <c r="N2000" s="1210" t="s">
        <v>42</v>
      </c>
      <c r="O2000" s="1210"/>
      <c r="P2000" s="1210"/>
      <c r="Q2000" s="1210"/>
      <c r="R2000" s="1210" t="s">
        <v>42</v>
      </c>
      <c r="S2000" s="1213"/>
    </row>
    <row r="2001" spans="1:19" s="1187" customFormat="1" ht="15.75" thickBot="1">
      <c r="A2001" s="1225" t="s">
        <v>554</v>
      </c>
      <c r="B2001" s="1209" t="s">
        <v>42</v>
      </c>
      <c r="C2001" s="1210" t="s">
        <v>42</v>
      </c>
      <c r="D2001" s="1210" t="s">
        <v>42</v>
      </c>
      <c r="E2001" s="1215" t="s">
        <v>42</v>
      </c>
      <c r="F2001" s="1216" t="s">
        <v>42</v>
      </c>
      <c r="G2001" s="1216" t="s">
        <v>42</v>
      </c>
      <c r="H2001" s="1212" t="s">
        <v>42</v>
      </c>
      <c r="I2001" s="1210" t="s">
        <v>42</v>
      </c>
      <c r="J2001" s="1210"/>
      <c r="K2001" s="1210"/>
      <c r="L2001" s="1210" t="s">
        <v>42</v>
      </c>
      <c r="M2001" s="1210" t="s">
        <v>42</v>
      </c>
      <c r="N2001" s="1210"/>
      <c r="O2001" s="1210"/>
      <c r="P2001" s="1210" t="s">
        <v>42</v>
      </c>
      <c r="Q2001" s="1210" t="s">
        <v>42</v>
      </c>
      <c r="R2001" s="1210"/>
      <c r="S2001" s="1213"/>
    </row>
    <row r="2002" spans="1:19" s="1187" customFormat="1" ht="18.75">
      <c r="A2002" s="1218" t="s">
        <v>687</v>
      </c>
      <c r="B2002" s="1219" t="s">
        <v>42</v>
      </c>
      <c r="C2002" s="1220"/>
      <c r="D2002" s="1220"/>
      <c r="E2002" s="1281"/>
      <c r="F2002" s="1264"/>
      <c r="G2002" s="1264"/>
      <c r="H2002" s="1223"/>
      <c r="I2002" s="1222"/>
      <c r="J2002" s="1222"/>
      <c r="K2002" s="1222"/>
      <c r="L2002" s="1222"/>
      <c r="M2002" s="1222"/>
      <c r="N2002" s="1222"/>
      <c r="O2002" s="1222"/>
      <c r="P2002" s="1222"/>
      <c r="Q2002" s="1222"/>
      <c r="R2002" s="1222"/>
      <c r="S2002" s="1224"/>
    </row>
    <row r="2003" spans="1:19" s="1187" customFormat="1" ht="15">
      <c r="A2003" s="1225" t="s">
        <v>552</v>
      </c>
      <c r="B2003" s="1209" t="s">
        <v>42</v>
      </c>
      <c r="C2003" s="1210"/>
      <c r="D2003" s="1210"/>
      <c r="E2003" s="1211"/>
      <c r="F2003" s="1210"/>
      <c r="G2003" s="1210"/>
      <c r="H2003" s="1212"/>
      <c r="I2003" s="1210"/>
      <c r="J2003" s="1210" t="s">
        <v>42</v>
      </c>
      <c r="K2003" s="1210"/>
      <c r="L2003" s="1210"/>
      <c r="M2003" s="1210"/>
      <c r="N2003" s="1210" t="s">
        <v>42</v>
      </c>
      <c r="O2003" s="1210"/>
      <c r="P2003" s="1210"/>
      <c r="Q2003" s="1210"/>
      <c r="R2003" s="1210" t="s">
        <v>42</v>
      </c>
      <c r="S2003" s="1213"/>
    </row>
    <row r="2004" spans="1:19" s="1187" customFormat="1" ht="15">
      <c r="A2004" s="1225" t="s">
        <v>553</v>
      </c>
      <c r="B2004" s="1209" t="s">
        <v>42</v>
      </c>
      <c r="C2004" s="1210"/>
      <c r="D2004" s="1210"/>
      <c r="E2004" s="1211"/>
      <c r="F2004" s="1210"/>
      <c r="G2004" s="1210"/>
      <c r="H2004" s="1212"/>
      <c r="I2004" s="1210"/>
      <c r="J2004" s="1210" t="s">
        <v>42</v>
      </c>
      <c r="K2004" s="1210"/>
      <c r="L2004" s="1210"/>
      <c r="M2004" s="1210"/>
      <c r="N2004" s="1210" t="s">
        <v>42</v>
      </c>
      <c r="O2004" s="1210"/>
      <c r="P2004" s="1210"/>
      <c r="Q2004" s="1210"/>
      <c r="R2004" s="1210" t="s">
        <v>42</v>
      </c>
      <c r="S2004" s="1213"/>
    </row>
    <row r="2005" spans="1:19" s="1187" customFormat="1" ht="15.75" thickBot="1">
      <c r="A2005" s="1241" t="s">
        <v>554</v>
      </c>
      <c r="B2005" s="1242" t="s">
        <v>42</v>
      </c>
      <c r="C2005" s="1243" t="s">
        <v>42</v>
      </c>
      <c r="D2005" s="1243" t="s">
        <v>42</v>
      </c>
      <c r="E2005" s="1244" t="s">
        <v>42</v>
      </c>
      <c r="F2005" s="1245" t="s">
        <v>42</v>
      </c>
      <c r="G2005" s="1245" t="s">
        <v>42</v>
      </c>
      <c r="H2005" s="1266" t="s">
        <v>42</v>
      </c>
      <c r="I2005" s="1245" t="s">
        <v>42</v>
      </c>
      <c r="J2005" s="1243"/>
      <c r="K2005" s="1243"/>
      <c r="L2005" s="1245" t="s">
        <v>42</v>
      </c>
      <c r="M2005" s="1245" t="s">
        <v>42</v>
      </c>
      <c r="N2005" s="1243"/>
      <c r="O2005" s="1243"/>
      <c r="P2005" s="1245" t="s">
        <v>42</v>
      </c>
      <c r="Q2005" s="1245" t="s">
        <v>42</v>
      </c>
      <c r="R2005" s="1243"/>
      <c r="S2005" s="1248"/>
    </row>
    <row r="2006" s="1187" customFormat="1" ht="9" customHeight="1"/>
    <row r="2007" spans="1:19" s="1187" customFormat="1" ht="36.75" customHeight="1">
      <c r="A2007" s="1537" t="s">
        <v>886</v>
      </c>
      <c r="B2007" s="1537"/>
      <c r="C2007" s="1537"/>
      <c r="D2007" s="1537"/>
      <c r="E2007" s="1537"/>
      <c r="F2007" s="1537"/>
      <c r="G2007" s="1537"/>
      <c r="H2007" s="1537"/>
      <c r="I2007" s="1537"/>
      <c r="J2007" s="1537"/>
      <c r="K2007" s="1537"/>
      <c r="L2007" s="1537"/>
      <c r="M2007" s="1537"/>
      <c r="N2007" s="1537"/>
      <c r="O2007" s="1537"/>
      <c r="P2007" s="1537"/>
      <c r="Q2007" s="1537"/>
      <c r="R2007" s="1537"/>
      <c r="S2007" s="1537"/>
    </row>
    <row r="2008" spans="1:19" s="1187" customFormat="1" ht="22.5" customHeight="1">
      <c r="A2008" s="1146" t="s">
        <v>622</v>
      </c>
      <c r="B2008" s="1147"/>
      <c r="C2008" s="1147"/>
      <c r="D2008" s="1147"/>
      <c r="E2008" s="1147"/>
      <c r="F2008" s="1147"/>
      <c r="G2008" s="1147"/>
      <c r="H2008" s="1147"/>
      <c r="I2008" s="1147"/>
      <c r="J2008" s="1147"/>
      <c r="K2008" s="1147"/>
      <c r="L2008" s="1147"/>
      <c r="M2008" s="1147"/>
      <c r="N2008" s="1147"/>
      <c r="O2008" s="1147"/>
      <c r="P2008" s="1147"/>
      <c r="Q2008" s="1147"/>
      <c r="R2008" s="1147"/>
      <c r="S2008" s="1147"/>
    </row>
    <row r="2009" spans="1:19" s="1187" customFormat="1" ht="21" customHeight="1">
      <c r="A2009" s="1536" t="s">
        <v>887</v>
      </c>
      <c r="B2009" s="1536"/>
      <c r="C2009" s="1536"/>
      <c r="D2009" s="1536"/>
      <c r="E2009" s="1536"/>
      <c r="F2009" s="1536"/>
      <c r="G2009" s="1536"/>
      <c r="H2009" s="1536"/>
      <c r="I2009" s="1536"/>
      <c r="J2009" s="1536"/>
      <c r="K2009" s="1536"/>
      <c r="L2009" s="1536"/>
      <c r="M2009" s="1536"/>
      <c r="N2009" s="1536"/>
      <c r="O2009" s="1536"/>
      <c r="P2009" s="1536"/>
      <c r="Q2009" s="1536"/>
      <c r="R2009" s="1536"/>
      <c r="S2009" s="1536"/>
    </row>
    <row r="2010" spans="1:19" s="1187" customFormat="1" ht="21" customHeight="1">
      <c r="A2010" s="1536"/>
      <c r="B2010" s="1536"/>
      <c r="C2010" s="1536"/>
      <c r="D2010" s="1536"/>
      <c r="E2010" s="1536"/>
      <c r="F2010" s="1536"/>
      <c r="G2010" s="1536"/>
      <c r="H2010" s="1536"/>
      <c r="I2010" s="1536"/>
      <c r="J2010" s="1536"/>
      <c r="K2010" s="1536"/>
      <c r="L2010" s="1536"/>
      <c r="M2010" s="1536"/>
      <c r="N2010" s="1536"/>
      <c r="O2010" s="1536"/>
      <c r="P2010" s="1536"/>
      <c r="Q2010" s="1536"/>
      <c r="R2010" s="1536"/>
      <c r="S2010" s="1536"/>
    </row>
    <row r="2011" spans="1:19" s="1187" customFormat="1" ht="23.25" customHeight="1">
      <c r="A2011" s="1551" t="s">
        <v>961</v>
      </c>
      <c r="B2011" s="1551"/>
      <c r="C2011" s="1551"/>
      <c r="D2011" s="1551"/>
      <c r="E2011" s="1551"/>
      <c r="F2011" s="1551"/>
      <c r="G2011" s="1551"/>
      <c r="H2011" s="1551"/>
      <c r="I2011" s="1551"/>
      <c r="J2011" s="1551"/>
      <c r="K2011" s="1551"/>
      <c r="L2011" s="1551"/>
      <c r="M2011" s="1551"/>
      <c r="N2011" s="1551"/>
      <c r="O2011" s="1551"/>
      <c r="P2011" s="1551"/>
      <c r="Q2011" s="1551"/>
      <c r="R2011" s="1551"/>
      <c r="S2011" s="1551"/>
    </row>
    <row r="2012" spans="1:19" s="1187" customFormat="1" ht="21" customHeight="1">
      <c r="A2012" s="1536" t="s">
        <v>888</v>
      </c>
      <c r="B2012" s="1536"/>
      <c r="C2012" s="1536"/>
      <c r="D2012" s="1536"/>
      <c r="E2012" s="1536"/>
      <c r="F2012" s="1536"/>
      <c r="G2012" s="1536"/>
      <c r="H2012" s="1536"/>
      <c r="I2012" s="1536"/>
      <c r="J2012" s="1536"/>
      <c r="K2012" s="1536"/>
      <c r="L2012" s="1536"/>
      <c r="M2012" s="1536"/>
      <c r="N2012" s="1536"/>
      <c r="O2012" s="1536"/>
      <c r="P2012" s="1536"/>
      <c r="Q2012" s="1536"/>
      <c r="R2012" s="1536"/>
      <c r="S2012" s="1536"/>
    </row>
    <row r="2013" spans="1:19" s="1187" customFormat="1" ht="21" customHeight="1">
      <c r="A2013" s="1536"/>
      <c r="B2013" s="1536"/>
      <c r="C2013" s="1536"/>
      <c r="D2013" s="1536"/>
      <c r="E2013" s="1536"/>
      <c r="F2013" s="1536"/>
      <c r="G2013" s="1536"/>
      <c r="H2013" s="1536"/>
      <c r="I2013" s="1536"/>
      <c r="J2013" s="1536"/>
      <c r="K2013" s="1536"/>
      <c r="L2013" s="1536"/>
      <c r="M2013" s="1536"/>
      <c r="N2013" s="1536"/>
      <c r="O2013" s="1536"/>
      <c r="P2013" s="1536"/>
      <c r="Q2013" s="1536"/>
      <c r="R2013" s="1536"/>
      <c r="S2013" s="1536"/>
    </row>
    <row r="2014" spans="1:19" s="1187" customFormat="1" ht="23.25" customHeight="1">
      <c r="A2014" s="1537" t="s">
        <v>889</v>
      </c>
      <c r="B2014" s="1537"/>
      <c r="C2014" s="1537"/>
      <c r="D2014" s="1537"/>
      <c r="E2014" s="1537"/>
      <c r="F2014" s="1537"/>
      <c r="G2014" s="1537"/>
      <c r="H2014" s="1537"/>
      <c r="I2014" s="1537"/>
      <c r="J2014" s="1537"/>
      <c r="K2014" s="1537"/>
      <c r="L2014" s="1537"/>
      <c r="M2014" s="1537"/>
      <c r="N2014" s="1537"/>
      <c r="O2014" s="1537"/>
      <c r="P2014" s="1537"/>
      <c r="Q2014" s="1537"/>
      <c r="R2014" s="1537"/>
      <c r="S2014" s="1537"/>
    </row>
    <row r="2015" spans="1:19" s="1187" customFormat="1" ht="21.75" customHeight="1">
      <c r="A2015" s="1538" t="s">
        <v>623</v>
      </c>
      <c r="B2015" s="1538"/>
      <c r="C2015" s="1538"/>
      <c r="D2015" s="1538"/>
      <c r="E2015" s="1538"/>
      <c r="F2015" s="1538"/>
      <c r="G2015" s="1538"/>
      <c r="H2015" s="1538"/>
      <c r="I2015" s="1538"/>
      <c r="J2015" s="1538"/>
      <c r="K2015" s="1538"/>
      <c r="L2015" s="1538"/>
      <c r="M2015" s="1538"/>
      <c r="N2015" s="1538"/>
      <c r="O2015" s="1538"/>
      <c r="P2015" s="1538"/>
      <c r="Q2015" s="1538"/>
      <c r="R2015" s="1538"/>
      <c r="S2015" s="1538"/>
    </row>
    <row r="2016" spans="1:19" s="1187" customFormat="1" ht="22.5" customHeight="1">
      <c r="A2016" s="1146" t="s">
        <v>890</v>
      </c>
      <c r="B2016" s="1147"/>
      <c r="C2016" s="1147"/>
      <c r="D2016" s="1147"/>
      <c r="E2016" s="1147"/>
      <c r="F2016" s="1147"/>
      <c r="G2016" s="1147"/>
      <c r="H2016" s="1147"/>
      <c r="I2016" s="1147"/>
      <c r="J2016" s="1147"/>
      <c r="K2016" s="1147"/>
      <c r="L2016" s="1147"/>
      <c r="M2016" s="1147"/>
      <c r="N2016" s="1147"/>
      <c r="O2016" s="1147"/>
      <c r="P2016" s="1147"/>
      <c r="Q2016" s="1147"/>
      <c r="R2016" s="1147"/>
      <c r="S2016" s="1147"/>
    </row>
    <row r="2017" spans="1:19" s="1187" customFormat="1" ht="6" customHeight="1">
      <c r="A2017" s="1147"/>
      <c r="B2017" s="1147"/>
      <c r="C2017" s="1147"/>
      <c r="D2017" s="1147"/>
      <c r="E2017" s="1147"/>
      <c r="F2017" s="1147"/>
      <c r="G2017" s="1147"/>
      <c r="H2017" s="1147"/>
      <c r="I2017" s="1147"/>
      <c r="J2017" s="1147"/>
      <c r="K2017" s="1147"/>
      <c r="L2017" s="1147"/>
      <c r="M2017" s="1147"/>
      <c r="N2017" s="1147"/>
      <c r="O2017" s="1147"/>
      <c r="P2017" s="1147"/>
      <c r="Q2017" s="1147"/>
      <c r="R2017" s="1147"/>
      <c r="S2017" s="1147"/>
    </row>
    <row r="2018" spans="1:19" s="1187" customFormat="1" ht="16.5" customHeight="1">
      <c r="A2018" s="1148" t="s">
        <v>616</v>
      </c>
      <c r="B2018" s="1147"/>
      <c r="C2018" s="1147"/>
      <c r="D2018" s="1147"/>
      <c r="E2018" s="1147"/>
      <c r="F2018" s="1147"/>
      <c r="G2018" s="1147"/>
      <c r="H2018" s="1147"/>
      <c r="I2018" s="1147"/>
      <c r="J2018" s="1147"/>
      <c r="K2018" s="1147"/>
      <c r="L2018" s="1147"/>
      <c r="M2018" s="1147"/>
      <c r="N2018" s="1147"/>
      <c r="O2018" s="1147"/>
      <c r="P2018" s="1147"/>
      <c r="Q2018" s="1147"/>
      <c r="R2018" s="1147"/>
      <c r="S2018" s="1147"/>
    </row>
    <row r="2019" spans="1:19" s="1187" customFormat="1" ht="16.5" customHeight="1">
      <c r="A2019" s="1148" t="s">
        <v>944</v>
      </c>
      <c r="B2019" s="1147"/>
      <c r="C2019" s="1147"/>
      <c r="D2019" s="1147"/>
      <c r="E2019" s="1147"/>
      <c r="F2019" s="1147"/>
      <c r="G2019" s="1147"/>
      <c r="H2019" s="1147"/>
      <c r="I2019" s="1147"/>
      <c r="J2019" s="1147"/>
      <c r="K2019" s="1147"/>
      <c r="L2019" s="1147"/>
      <c r="M2019" s="1147"/>
      <c r="N2019" s="1147"/>
      <c r="O2019" s="1147"/>
      <c r="P2019" s="1147"/>
      <c r="Q2019" s="1147"/>
      <c r="R2019" s="1147"/>
      <c r="S2019" s="1147"/>
    </row>
    <row r="2020" spans="1:19" s="1187" customFormat="1" ht="21.75" customHeight="1">
      <c r="A2020" s="1147" t="s">
        <v>891</v>
      </c>
      <c r="B2020" s="1149"/>
      <c r="C2020" s="1149"/>
      <c r="D2020" s="1149"/>
      <c r="E2020" s="1149"/>
      <c r="F2020" s="1149"/>
      <c r="G2020" s="1149"/>
      <c r="H2020" s="1149"/>
      <c r="I2020" s="1149"/>
      <c r="J2020" s="1149"/>
      <c r="K2020" s="1149"/>
      <c r="L2020" s="1149"/>
      <c r="M2020" s="1149"/>
      <c r="N2020" s="1149"/>
      <c r="O2020" s="1149"/>
      <c r="P2020" s="1149"/>
      <c r="Q2020" s="1149"/>
      <c r="R2020" s="1149"/>
      <c r="S2020" s="1149"/>
    </row>
    <row r="2021" spans="1:19" s="1187" customFormat="1" ht="21.75" customHeight="1">
      <c r="A2021" s="1147" t="s">
        <v>892</v>
      </c>
      <c r="B2021" s="1149"/>
      <c r="C2021" s="1149"/>
      <c r="D2021" s="1149"/>
      <c r="E2021" s="1149"/>
      <c r="F2021" s="1149"/>
      <c r="G2021" s="1149"/>
      <c r="H2021" s="1149"/>
      <c r="I2021" s="1149"/>
      <c r="J2021" s="1149"/>
      <c r="K2021" s="1149"/>
      <c r="L2021" s="1149"/>
      <c r="M2021" s="1149"/>
      <c r="N2021" s="1149"/>
      <c r="O2021" s="1149"/>
      <c r="P2021" s="1149"/>
      <c r="Q2021" s="1149"/>
      <c r="R2021" s="1149"/>
      <c r="S2021" s="1149"/>
    </row>
    <row r="2022" spans="1:19" s="1187" customFormat="1" ht="21.75" customHeight="1">
      <c r="A2022" s="1147" t="s">
        <v>893</v>
      </c>
      <c r="B2022" s="1149"/>
      <c r="C2022" s="1149"/>
      <c r="D2022" s="1149"/>
      <c r="E2022" s="1149"/>
      <c r="F2022" s="1149"/>
      <c r="G2022" s="1149"/>
      <c r="H2022" s="1149"/>
      <c r="I2022" s="1149"/>
      <c r="J2022" s="1149"/>
      <c r="K2022" s="1149"/>
      <c r="L2022" s="1149"/>
      <c r="M2022" s="1149"/>
      <c r="N2022" s="1149"/>
      <c r="O2022" s="1149"/>
      <c r="P2022" s="1149"/>
      <c r="Q2022" s="1149"/>
      <c r="R2022" s="1149"/>
      <c r="S2022" s="1149"/>
    </row>
    <row r="2023" spans="1:19" s="1187" customFormat="1" ht="15.75" customHeight="1">
      <c r="A2023" s="1286"/>
      <c r="B2023" s="1286"/>
      <c r="C2023" s="1286"/>
      <c r="D2023" s="1286"/>
      <c r="E2023" s="1286"/>
      <c r="F2023" s="1286"/>
      <c r="G2023" s="1286"/>
      <c r="H2023" s="1286"/>
      <c r="I2023" s="1286"/>
      <c r="J2023" s="1286"/>
      <c r="K2023" s="1286"/>
      <c r="L2023" s="1286"/>
      <c r="M2023" s="1286"/>
      <c r="N2023" s="1286"/>
      <c r="O2023" s="1286"/>
      <c r="P2023" s="1286"/>
      <c r="Q2023" s="1286"/>
      <c r="R2023" s="1286"/>
      <c r="S2023" s="1286"/>
    </row>
    <row r="2025" spans="1:19" s="1187" customFormat="1" ht="20.25" customHeight="1">
      <c r="A2025" s="1150" t="s">
        <v>31</v>
      </c>
      <c r="B2025" s="1150" t="s">
        <v>32</v>
      </c>
      <c r="C2025" s="1150"/>
      <c r="D2025" s="1150"/>
      <c r="E2025" s="1150"/>
      <c r="F2025" s="1150" t="s">
        <v>736</v>
      </c>
      <c r="G2025" s="1150"/>
      <c r="H2025" s="1287"/>
      <c r="I2025" s="1287"/>
      <c r="J2025" s="1287" t="s">
        <v>32</v>
      </c>
      <c r="K2025" s="1188"/>
      <c r="L2025" s="1188"/>
      <c r="M2025" s="1188"/>
      <c r="N2025" s="1150"/>
      <c r="O2025" s="1188"/>
      <c r="P2025" s="1188"/>
      <c r="Q2025" s="1188"/>
      <c r="R2025" s="1188"/>
      <c r="S2025" s="1188"/>
    </row>
    <row r="2026" spans="1:19" s="1187" customFormat="1" ht="20.25" customHeight="1">
      <c r="A2026" s="1150" t="s">
        <v>147</v>
      </c>
      <c r="B2026" s="1150"/>
      <c r="C2026" s="1150"/>
      <c r="D2026" s="1150"/>
      <c r="E2026" s="1150"/>
      <c r="F2026" s="1150" t="s">
        <v>147</v>
      </c>
      <c r="G2026" s="1150"/>
      <c r="H2026" s="1287"/>
      <c r="I2026" s="1287"/>
      <c r="J2026" s="1288"/>
      <c r="K2026" s="1188"/>
      <c r="L2026" s="1188"/>
      <c r="M2026" s="1188"/>
      <c r="N2026" s="1188"/>
      <c r="O2026" s="1188"/>
      <c r="P2026" s="1188"/>
      <c r="Q2026" s="1188"/>
      <c r="R2026" s="1188"/>
      <c r="S2026" s="1188"/>
    </row>
    <row r="2027" s="1187" customFormat="1" ht="15"/>
    <row r="2028" spans="1:19" s="1187" customFormat="1" ht="15.75">
      <c r="A2028" s="1289"/>
      <c r="B2028" s="1289"/>
      <c r="C2028" s="1289"/>
      <c r="D2028" s="1289"/>
      <c r="E2028" s="1289"/>
      <c r="F2028" s="1289"/>
      <c r="G2028" s="1289"/>
      <c r="H2028" s="1289"/>
      <c r="I2028" s="1289"/>
      <c r="J2028" s="1289"/>
      <c r="K2028" s="1289"/>
      <c r="L2028" s="1289"/>
      <c r="M2028" s="1289"/>
      <c r="N2028" s="1289"/>
      <c r="O2028" s="1289"/>
      <c r="P2028" s="1289"/>
      <c r="Q2028" s="1289"/>
      <c r="R2028" s="1289"/>
      <c r="S2028" s="1289"/>
    </row>
    <row r="2029" s="1187" customFormat="1" ht="15"/>
    <row r="2030" s="1187" customFormat="1" ht="15"/>
    <row r="2031" s="1187" customFormat="1" ht="15"/>
    <row r="2032" s="1187" customFormat="1" ht="15"/>
    <row r="2033" s="1187" customFormat="1" ht="15"/>
    <row r="2034" s="1187" customFormat="1" ht="15"/>
    <row r="2035" s="1187" customFormat="1" ht="15"/>
    <row r="2036" s="1187" customFormat="1" ht="15"/>
    <row r="2037" s="1187" customFormat="1" ht="15"/>
    <row r="2038" s="1187" customFormat="1" ht="15"/>
    <row r="2039" s="1187" customFormat="1" ht="15"/>
    <row r="2040" s="1187" customFormat="1" ht="15"/>
    <row r="2041" s="1187" customFormat="1" ht="15"/>
    <row r="2042" s="1187" customFormat="1" ht="15"/>
    <row r="2043" s="1187" customFormat="1" ht="15"/>
    <row r="2044" s="1187" customFormat="1" ht="15"/>
    <row r="2045" s="1187" customFormat="1" ht="15"/>
    <row r="2046" s="1187" customFormat="1" ht="15"/>
    <row r="2047" s="1187" customFormat="1" ht="15"/>
    <row r="2048" s="1187" customFormat="1" ht="15"/>
    <row r="2049" s="1187" customFormat="1" ht="15"/>
    <row r="2050" s="1187" customFormat="1" ht="15"/>
    <row r="2051" s="1187" customFormat="1" ht="15"/>
    <row r="2052" s="1187" customFormat="1" ht="15"/>
    <row r="2053" s="1187" customFormat="1" ht="15"/>
    <row r="2054" s="1187" customFormat="1" ht="15"/>
    <row r="2055" s="1187" customFormat="1" ht="15"/>
    <row r="2056" s="1187" customFormat="1" ht="15"/>
    <row r="2057" s="1187" customFormat="1" ht="15"/>
    <row r="2058" s="1187" customFormat="1" ht="15"/>
    <row r="2059" s="1187" customFormat="1" ht="15"/>
    <row r="2060" s="1187" customFormat="1" ht="15"/>
    <row r="2061" s="1187" customFormat="1" ht="15"/>
    <row r="2062" s="1187" customFormat="1" ht="15"/>
    <row r="2063" s="1187" customFormat="1" ht="15"/>
    <row r="2064" s="1187" customFormat="1" ht="15"/>
    <row r="2065" s="1187" customFormat="1" ht="15"/>
    <row r="2066" s="1187" customFormat="1" ht="15"/>
    <row r="2067" s="1187" customFormat="1" ht="15"/>
    <row r="2068" s="1187" customFormat="1" ht="15"/>
    <row r="2069" s="1187" customFormat="1" ht="15"/>
    <row r="2070" s="1187" customFormat="1" ht="15"/>
    <row r="2071" s="1187" customFormat="1" ht="15"/>
    <row r="2072" s="1187" customFormat="1" ht="15"/>
    <row r="2073" s="1187" customFormat="1" ht="15"/>
    <row r="2074" s="1187" customFormat="1" ht="15"/>
    <row r="2075" s="1187" customFormat="1" ht="15"/>
    <row r="2076" s="1187" customFormat="1" ht="15"/>
    <row r="2077" s="1187" customFormat="1" ht="15"/>
    <row r="2078" s="1187" customFormat="1" ht="15"/>
    <row r="2079" s="1187" customFormat="1" ht="15"/>
    <row r="2080" s="1187" customFormat="1" ht="15"/>
    <row r="2081" s="1187" customFormat="1" ht="15"/>
    <row r="2082" s="1187" customFormat="1" ht="15"/>
    <row r="2083" s="1187" customFormat="1" ht="15"/>
    <row r="2084" s="1187" customFormat="1" ht="15"/>
    <row r="2085" s="1187" customFormat="1" ht="15"/>
    <row r="2086" s="1187" customFormat="1" ht="15"/>
    <row r="2087" s="1187" customFormat="1" ht="15"/>
    <row r="2088" s="1187" customFormat="1" ht="15"/>
    <row r="2089" s="1187" customFormat="1" ht="15"/>
    <row r="2090" s="1187" customFormat="1" ht="15"/>
    <row r="2091" s="1187" customFormat="1" ht="15"/>
    <row r="2092" s="1187" customFormat="1" ht="15"/>
    <row r="2093" s="1187" customFormat="1" ht="15"/>
    <row r="2094" s="1187" customFormat="1" ht="15"/>
    <row r="2095" s="1187" customFormat="1" ht="15"/>
    <row r="2096" s="1187" customFormat="1" ht="15"/>
    <row r="2097" s="1187" customFormat="1" ht="15"/>
    <row r="2098" s="1187" customFormat="1" ht="15"/>
    <row r="2099" s="1187" customFormat="1" ht="15"/>
    <row r="2100" s="1187" customFormat="1" ht="15"/>
    <row r="2101" s="1187" customFormat="1" ht="15"/>
    <row r="2102" s="1187" customFormat="1" ht="15"/>
    <row r="2103" s="1187" customFormat="1" ht="15"/>
    <row r="2104" s="1187" customFormat="1" ht="15"/>
    <row r="2105" s="1187" customFormat="1" ht="15"/>
    <row r="2106" s="1187" customFormat="1" ht="15"/>
    <row r="2107" s="1187" customFormat="1" ht="15"/>
    <row r="2108" s="1187" customFormat="1" ht="15"/>
    <row r="2109" s="1187" customFormat="1" ht="15"/>
    <row r="2110" s="1187" customFormat="1" ht="15"/>
    <row r="2111" s="1187" customFormat="1" ht="15"/>
    <row r="2112" s="1187" customFormat="1" ht="15"/>
    <row r="2113" s="1187" customFormat="1" ht="15"/>
    <row r="2114" s="1187" customFormat="1" ht="15"/>
    <row r="2115" s="1187" customFormat="1" ht="15"/>
    <row r="2116" s="1187" customFormat="1" ht="15"/>
    <row r="2117" s="1187" customFormat="1" ht="15"/>
    <row r="2118" s="1187" customFormat="1" ht="15"/>
    <row r="2119" s="1187" customFormat="1" ht="15"/>
    <row r="2120" s="1187" customFormat="1" ht="15"/>
    <row r="2121" s="1187" customFormat="1" ht="15"/>
    <row r="2122" s="1187" customFormat="1" ht="15"/>
    <row r="2123" s="1187" customFormat="1" ht="15"/>
    <row r="2124" s="1187" customFormat="1" ht="15"/>
    <row r="2125" s="1187" customFormat="1" ht="15"/>
    <row r="2126" s="1187" customFormat="1" ht="15"/>
    <row r="2127" s="1187" customFormat="1" ht="15"/>
    <row r="2128" s="1187" customFormat="1" ht="15"/>
    <row r="2129" s="1187" customFormat="1" ht="15"/>
    <row r="2130" s="1187" customFormat="1" ht="15"/>
    <row r="2131" s="1187" customFormat="1" ht="15"/>
    <row r="2132" s="1187" customFormat="1" ht="15"/>
    <row r="2133" s="1187" customFormat="1" ht="15"/>
    <row r="2134" s="1187" customFormat="1" ht="15"/>
    <row r="2135" s="1187" customFormat="1" ht="15"/>
    <row r="2136" s="1187" customFormat="1" ht="15"/>
    <row r="2137" s="1187" customFormat="1" ht="15"/>
    <row r="2138" s="1187" customFormat="1" ht="15"/>
    <row r="2139" s="1187" customFormat="1" ht="15"/>
    <row r="2140" s="1187" customFormat="1" ht="15"/>
    <row r="2141" s="1187" customFormat="1" ht="15"/>
    <row r="2142" s="1187" customFormat="1" ht="15"/>
    <row r="2143" s="1187" customFormat="1" ht="15"/>
    <row r="2144" s="1187" customFormat="1" ht="15"/>
    <row r="2145" s="1187" customFormat="1" ht="15"/>
    <row r="2146" s="1187" customFormat="1" ht="15"/>
    <row r="2147" s="1187" customFormat="1" ht="15"/>
    <row r="2148" s="1187" customFormat="1" ht="15"/>
    <row r="2149" s="1187" customFormat="1" ht="15"/>
    <row r="2150" s="1187" customFormat="1" ht="15"/>
    <row r="2151" s="1187" customFormat="1" ht="15"/>
    <row r="2152" s="1187" customFormat="1" ht="15"/>
    <row r="2153" s="1187" customFormat="1" ht="15"/>
    <row r="2154" s="1187" customFormat="1" ht="15"/>
    <row r="2155" s="1187" customFormat="1" ht="15"/>
    <row r="2156" s="1187" customFormat="1" ht="15"/>
    <row r="2157" s="1187" customFormat="1" ht="15"/>
    <row r="2158" s="1187" customFormat="1" ht="15"/>
    <row r="2159" s="1187" customFormat="1" ht="15"/>
    <row r="2160" s="1187" customFormat="1" ht="15"/>
    <row r="2161" s="1187" customFormat="1" ht="15"/>
    <row r="2162" s="1187" customFormat="1" ht="15"/>
    <row r="2163" s="1187" customFormat="1" ht="15"/>
    <row r="2164" s="1187" customFormat="1" ht="15"/>
    <row r="2165" s="1187" customFormat="1" ht="15"/>
    <row r="2166" s="1187" customFormat="1" ht="15"/>
    <row r="2167" s="1187" customFormat="1" ht="15"/>
    <row r="2168" s="1187" customFormat="1" ht="15"/>
    <row r="2169" s="1187" customFormat="1" ht="15"/>
    <row r="2170" s="1187" customFormat="1" ht="15"/>
    <row r="2171" s="1187" customFormat="1" ht="15"/>
    <row r="2172" s="1187" customFormat="1" ht="15"/>
    <row r="2173" s="1187" customFormat="1" ht="15"/>
    <row r="2174" s="1187" customFormat="1" ht="15"/>
    <row r="2175" s="1187" customFormat="1" ht="15"/>
    <row r="2176" s="1187" customFormat="1" ht="15"/>
    <row r="2177" s="1187" customFormat="1" ht="15"/>
    <row r="2178" s="1187" customFormat="1" ht="15"/>
    <row r="2179" s="1187" customFormat="1" ht="15"/>
    <row r="2180" s="1187" customFormat="1" ht="15"/>
    <row r="2181" s="1187" customFormat="1" ht="15"/>
    <row r="2182" s="1187" customFormat="1" ht="15"/>
    <row r="2183" s="1187" customFormat="1" ht="15"/>
    <row r="2184" s="1187" customFormat="1" ht="15"/>
    <row r="2185" s="1187" customFormat="1" ht="15"/>
    <row r="2186" s="1187" customFormat="1" ht="15"/>
    <row r="2187" s="1187" customFormat="1" ht="15"/>
    <row r="2188" s="1187" customFormat="1" ht="15"/>
    <row r="2189" s="1187" customFormat="1" ht="15"/>
    <row r="2190" s="1187" customFormat="1" ht="15"/>
    <row r="2191" s="1187" customFormat="1" ht="15"/>
    <row r="2192" s="1187" customFormat="1" ht="15"/>
    <row r="2193" s="1187" customFormat="1" ht="15"/>
    <row r="2194" s="1187" customFormat="1" ht="15"/>
    <row r="2195" s="1187" customFormat="1" ht="15"/>
    <row r="2196" s="1187" customFormat="1" ht="15"/>
    <row r="2197" s="1187" customFormat="1" ht="15"/>
    <row r="2198" s="1187" customFormat="1" ht="15"/>
    <row r="2199" s="1187" customFormat="1" ht="15"/>
    <row r="2200" s="1187" customFormat="1" ht="15"/>
    <row r="2201" s="1187" customFormat="1" ht="15"/>
    <row r="2202" s="1187" customFormat="1" ht="15"/>
    <row r="2203" s="1187" customFormat="1" ht="15"/>
    <row r="2204" s="1187" customFormat="1" ht="15"/>
    <row r="2205" s="1187" customFormat="1" ht="15"/>
    <row r="2206" s="1187" customFormat="1" ht="15"/>
    <row r="2207" s="1187" customFormat="1" ht="15"/>
    <row r="2208" s="1187" customFormat="1" ht="15"/>
    <row r="2209" s="1187" customFormat="1" ht="15"/>
    <row r="2210" s="1187" customFormat="1" ht="15"/>
    <row r="2211" s="1187" customFormat="1" ht="15"/>
    <row r="2212" s="1187" customFormat="1" ht="15"/>
    <row r="2213" s="1187" customFormat="1" ht="15"/>
    <row r="2214" s="1187" customFormat="1" ht="15"/>
    <row r="2215" s="1187" customFormat="1" ht="15"/>
    <row r="2216" s="1187" customFormat="1" ht="15"/>
    <row r="2217" s="1187" customFormat="1" ht="15"/>
    <row r="2218" s="1187" customFormat="1" ht="15"/>
    <row r="2219" s="1187" customFormat="1" ht="15"/>
    <row r="2220" s="1187" customFormat="1" ht="15"/>
    <row r="2221" s="1187" customFormat="1" ht="15"/>
    <row r="2222" s="1187" customFormat="1" ht="15"/>
    <row r="2223" s="1187" customFormat="1" ht="15"/>
    <row r="2224" s="1187" customFormat="1" ht="15"/>
    <row r="2225" s="1187" customFormat="1" ht="15"/>
    <row r="2226" s="1187" customFormat="1" ht="15"/>
    <row r="2227" s="1187" customFormat="1" ht="15"/>
    <row r="2228" s="1187" customFormat="1" ht="15"/>
    <row r="2229" s="1187" customFormat="1" ht="15"/>
    <row r="2230" s="1187" customFormat="1" ht="15"/>
    <row r="2231" s="1187" customFormat="1" ht="15"/>
    <row r="2232" s="1187" customFormat="1" ht="15"/>
    <row r="2233" s="1187" customFormat="1" ht="15"/>
    <row r="2234" s="1187" customFormat="1" ht="15"/>
    <row r="2235" s="1187" customFormat="1" ht="15"/>
    <row r="2236" s="1187" customFormat="1" ht="15"/>
    <row r="2237" s="1187" customFormat="1" ht="15"/>
    <row r="2238" s="1187" customFormat="1" ht="15"/>
    <row r="2239" s="1187" customFormat="1" ht="15"/>
    <row r="2240" s="1187" customFormat="1" ht="15"/>
    <row r="2241" s="1187" customFormat="1" ht="15"/>
    <row r="2242" s="1187" customFormat="1" ht="15"/>
    <row r="2243" s="1187" customFormat="1" ht="15"/>
    <row r="2244" s="1187" customFormat="1" ht="15"/>
    <row r="2245" s="1187" customFormat="1" ht="15"/>
    <row r="2246" s="1187" customFormat="1" ht="15"/>
    <row r="2247" s="1187" customFormat="1" ht="15"/>
    <row r="2248" s="1187" customFormat="1" ht="15"/>
    <row r="2249" s="1187" customFormat="1" ht="15"/>
    <row r="2250" s="1187" customFormat="1" ht="15"/>
    <row r="2251" s="1187" customFormat="1" ht="15"/>
    <row r="2252" s="1187" customFormat="1" ht="15"/>
    <row r="2253" s="1187" customFormat="1" ht="15"/>
    <row r="2254" s="1187" customFormat="1" ht="15"/>
    <row r="2255" s="1187" customFormat="1" ht="15"/>
    <row r="2256" s="1187" customFormat="1" ht="15"/>
    <row r="2257" s="1187" customFormat="1" ht="15"/>
    <row r="2258" s="1187" customFormat="1" ht="15"/>
    <row r="2259" s="1187" customFormat="1" ht="15"/>
    <row r="2260" s="1187" customFormat="1" ht="15"/>
    <row r="2261" s="1187" customFormat="1" ht="15"/>
    <row r="2262" s="1187" customFormat="1" ht="15"/>
    <row r="2263" s="1187" customFormat="1" ht="15"/>
    <row r="2264" s="1187" customFormat="1" ht="15"/>
    <row r="2265" s="1187" customFormat="1" ht="15"/>
    <row r="2266" s="1187" customFormat="1" ht="15"/>
    <row r="2267" s="1187" customFormat="1" ht="15"/>
    <row r="2268" s="1187" customFormat="1" ht="15"/>
    <row r="2269" s="1187" customFormat="1" ht="15"/>
    <row r="2270" s="1187" customFormat="1" ht="15"/>
    <row r="2271" s="1187" customFormat="1" ht="15"/>
    <row r="2272" s="1187" customFormat="1" ht="15"/>
    <row r="2273" s="1187" customFormat="1" ht="15"/>
    <row r="2274" s="1187" customFormat="1" ht="15"/>
    <row r="2275" s="1187" customFormat="1" ht="15"/>
    <row r="2276" s="1187" customFormat="1" ht="15"/>
    <row r="2277" s="1187" customFormat="1" ht="15"/>
    <row r="2278" s="1187" customFormat="1" ht="15"/>
    <row r="2279" s="1187" customFormat="1" ht="15"/>
    <row r="2280" s="1187" customFormat="1" ht="15"/>
    <row r="2281" s="1187" customFormat="1" ht="15"/>
    <row r="2282" s="1187" customFormat="1" ht="15"/>
    <row r="2283" s="1187" customFormat="1" ht="15"/>
    <row r="2284" s="1187" customFormat="1" ht="15"/>
    <row r="2285" s="1187" customFormat="1" ht="15"/>
    <row r="2286" s="1187" customFormat="1" ht="15"/>
    <row r="2287" s="1187" customFormat="1" ht="15"/>
    <row r="2288" s="1187" customFormat="1" ht="15"/>
    <row r="2289" s="1187" customFormat="1" ht="15"/>
    <row r="2290" s="1187" customFormat="1" ht="15"/>
    <row r="2291" s="1187" customFormat="1" ht="15"/>
    <row r="2292" s="1187" customFormat="1" ht="15"/>
    <row r="2293" s="1187" customFormat="1" ht="15"/>
    <row r="2294" s="1187" customFormat="1" ht="15"/>
    <row r="2295" s="1187" customFormat="1" ht="15"/>
    <row r="2296" s="1187" customFormat="1" ht="15"/>
    <row r="2297" s="1187" customFormat="1" ht="15"/>
    <row r="2298" s="1187" customFormat="1" ht="15"/>
    <row r="2299" s="1187" customFormat="1" ht="15"/>
    <row r="2300" s="1187" customFormat="1" ht="15"/>
    <row r="2301" s="1187" customFormat="1" ht="15"/>
    <row r="2302" s="1187" customFormat="1" ht="15"/>
    <row r="2303" s="1187" customFormat="1" ht="15"/>
    <row r="2304" s="1187" customFormat="1" ht="15"/>
    <row r="2305" s="1187" customFormat="1" ht="15"/>
    <row r="2306" s="1187" customFormat="1" ht="15"/>
    <row r="2307" s="1187" customFormat="1" ht="15"/>
    <row r="2308" s="1187" customFormat="1" ht="15"/>
    <row r="2309" s="1187" customFormat="1" ht="15"/>
    <row r="2310" s="1187" customFormat="1" ht="15"/>
    <row r="2311" s="1187" customFormat="1" ht="15"/>
    <row r="2312" s="1187" customFormat="1" ht="15"/>
    <row r="2313" s="1187" customFormat="1" ht="15"/>
    <row r="2314" s="1187" customFormat="1" ht="15"/>
    <row r="2315" s="1187" customFormat="1" ht="15"/>
    <row r="2316" s="1187" customFormat="1" ht="15"/>
    <row r="2317" s="1187" customFormat="1" ht="15"/>
    <row r="2318" s="1187" customFormat="1" ht="15"/>
    <row r="2319" s="1187" customFormat="1" ht="15"/>
    <row r="2320" s="1187" customFormat="1" ht="15"/>
    <row r="2321" s="1187" customFormat="1" ht="15"/>
    <row r="2322" s="1187" customFormat="1" ht="15"/>
    <row r="2323" s="1187" customFormat="1" ht="15"/>
    <row r="2324" s="1187" customFormat="1" ht="15"/>
    <row r="2325" s="1187" customFormat="1" ht="15"/>
    <row r="2326" s="1187" customFormat="1" ht="15"/>
    <row r="2327" s="1187" customFormat="1" ht="15"/>
    <row r="2328" s="1187" customFormat="1" ht="15"/>
    <row r="2329" s="1187" customFormat="1" ht="15"/>
    <row r="2330" s="1187" customFormat="1" ht="15"/>
    <row r="2331" s="1187" customFormat="1" ht="15"/>
  </sheetData>
  <mergeCells count="36">
    <mergeCell ref="A1:S1"/>
    <mergeCell ref="R3:S3"/>
    <mergeCell ref="A4:S4"/>
    <mergeCell ref="A5:A11"/>
    <mergeCell ref="B5:B10"/>
    <mergeCell ref="C5:C10"/>
    <mergeCell ref="D5:D10"/>
    <mergeCell ref="E5:G7"/>
    <mergeCell ref="H5:S5"/>
    <mergeCell ref="H6:K6"/>
    <mergeCell ref="E8:E10"/>
    <mergeCell ref="F8:F10"/>
    <mergeCell ref="G8:G10"/>
    <mergeCell ref="H8:H10"/>
    <mergeCell ref="J8:J10"/>
    <mergeCell ref="L6:O6"/>
    <mergeCell ref="P6:S6"/>
    <mergeCell ref="H7:K7"/>
    <mergeCell ref="L7:O7"/>
    <mergeCell ref="P7:S7"/>
    <mergeCell ref="A2011:S2011"/>
    <mergeCell ref="A2012:S2013"/>
    <mergeCell ref="A2014:S2014"/>
    <mergeCell ref="A2015:S2015"/>
    <mergeCell ref="S8:S10"/>
    <mergeCell ref="I9:I10"/>
    <mergeCell ref="M9:M10"/>
    <mergeCell ref="Q9:Q10"/>
    <mergeCell ref="A2007:S2007"/>
    <mergeCell ref="A2009:S2010"/>
    <mergeCell ref="K8:K10"/>
    <mergeCell ref="L8:L10"/>
    <mergeCell ref="N8:N10"/>
    <mergeCell ref="O8:O10"/>
    <mergeCell ref="P8:P10"/>
    <mergeCell ref="R8:R10"/>
  </mergeCells>
  <printOptions horizontalCentered="1" verticalCentered="1"/>
  <pageMargins left="0.196850393700787" right="0.196850393700787" top="0.236220472440945" bottom="0.236220472440945" header="0.196850393700787" footer="0.196850393700787"/>
  <pageSetup fitToHeight="0" orientation="landscape" paperSize="9" scale="41" r:id="rId1"/>
  <headerFooter alignWithMargins="0"/>
  <rowBreaks count="2" manualBreakCount="2">
    <brk id="804" max="18" man="1"/>
    <brk id="1597" max="18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M2052"/>
  <sheetViews>
    <sheetView zoomScale="75" zoomScaleNormal="75" zoomScaleSheetLayoutView="75" workbookViewId="0" topLeftCell="A2017">
      <selection pane="topLeft" activeCell="A2035" sqref="A2035:S2035"/>
    </sheetView>
  </sheetViews>
  <sheetFormatPr defaultColWidth="10.6640625" defaultRowHeight="15"/>
  <cols>
    <col min="1" max="1" width="69.5714285714286" style="1593" customWidth="1"/>
    <col min="2" max="2" width="19.2857142857143" style="1593" customWidth="1"/>
    <col min="3" max="3" width="26.2857142857143" style="1593" customWidth="1"/>
    <col min="4" max="4" width="19.1428571428571" style="1593" customWidth="1"/>
    <col min="5" max="5" width="17.8571428571429" style="1593" customWidth="1"/>
    <col min="6" max="6" width="25.2857142857143" style="1593" customWidth="1"/>
    <col min="7" max="8" width="17.7142857142857" style="1593" customWidth="1"/>
    <col min="9" max="9" width="13" style="1593" customWidth="1"/>
    <col min="10" max="11" width="16.8571428571429" style="1593" customWidth="1"/>
    <col min="12" max="12" width="23.7142857142857" style="1593" customWidth="1"/>
    <col min="13" max="13" width="13.5714285714286" style="1593" customWidth="1"/>
    <col min="14" max="14" width="25.5714285714286" style="1593" customWidth="1"/>
    <col min="15" max="15" width="24.8571428571429" style="1593" customWidth="1"/>
    <col min="16" max="16" width="21.7142857142857" style="1593" customWidth="1"/>
    <col min="17" max="17" width="13.2857142857143" style="1593" customWidth="1"/>
    <col min="18" max="18" width="18.8571428571429" style="1593" customWidth="1"/>
    <col min="19" max="19" width="21.5714285714286" style="1593" customWidth="1"/>
    <col min="20" max="169" width="10.7142857142857" style="1592" customWidth="1"/>
    <col min="170" max="255" width="10.7142857142857" style="1593"/>
    <col min="256" max="256" width="68.1428571428571" style="1593" customWidth="1"/>
    <col min="257" max="257" width="19.2857142857143" style="1593" customWidth="1"/>
    <col min="258" max="259" width="18.1428571428571" style="1593" customWidth="1"/>
    <col min="260" max="261" width="17.8571428571429" style="1593" customWidth="1"/>
    <col min="262" max="262" width="18.1428571428571" style="1593" customWidth="1"/>
    <col min="263" max="263" width="17" style="1593" customWidth="1"/>
    <col min="264" max="265" width="17.7142857142857" style="1593" customWidth="1"/>
    <col min="266" max="275" width="16.8571428571429" style="1593" customWidth="1"/>
    <col min="276" max="425" width="10.7142857142857" style="1593" customWidth="1"/>
    <col min="426" max="511" width="10.7142857142857" style="1593"/>
    <col min="512" max="512" width="68.1428571428571" style="1593" customWidth="1"/>
    <col min="513" max="513" width="19.2857142857143" style="1593" customWidth="1"/>
    <col min="514" max="515" width="18.1428571428571" style="1593" customWidth="1"/>
    <col min="516" max="517" width="17.8571428571429" style="1593" customWidth="1"/>
    <col min="518" max="518" width="18.1428571428571" style="1593" customWidth="1"/>
    <col min="519" max="519" width="17" style="1593" customWidth="1"/>
    <col min="520" max="521" width="17.7142857142857" style="1593" customWidth="1"/>
    <col min="522" max="531" width="16.8571428571429" style="1593" customWidth="1"/>
    <col min="532" max="681" width="10.7142857142857" style="1593" customWidth="1"/>
    <col min="682" max="767" width="10.7142857142857" style="1593"/>
    <col min="768" max="768" width="68.1428571428571" style="1593" customWidth="1"/>
    <col min="769" max="769" width="19.2857142857143" style="1593" customWidth="1"/>
    <col min="770" max="771" width="18.1428571428571" style="1593" customWidth="1"/>
    <col min="772" max="773" width="17.8571428571429" style="1593" customWidth="1"/>
    <col min="774" max="774" width="18.1428571428571" style="1593" customWidth="1"/>
    <col min="775" max="775" width="17" style="1593" customWidth="1"/>
    <col min="776" max="777" width="17.7142857142857" style="1593" customWidth="1"/>
    <col min="778" max="787" width="16.8571428571429" style="1593" customWidth="1"/>
    <col min="788" max="937" width="10.7142857142857" style="1593" customWidth="1"/>
    <col min="938" max="1023" width="10.7142857142857" style="1593"/>
    <col min="1024" max="1024" width="68.1428571428571" style="1593" customWidth="1"/>
    <col min="1025" max="1025" width="19.2857142857143" style="1593" customWidth="1"/>
    <col min="1026" max="1027" width="18.1428571428571" style="1593" customWidth="1"/>
    <col min="1028" max="1029" width="17.8571428571429" style="1593" customWidth="1"/>
    <col min="1030" max="1030" width="18.1428571428571" style="1593" customWidth="1"/>
    <col min="1031" max="1031" width="17" style="1593" customWidth="1"/>
    <col min="1032" max="1033" width="17.7142857142857" style="1593" customWidth="1"/>
    <col min="1034" max="1043" width="16.8571428571429" style="1593" customWidth="1"/>
    <col min="1044" max="1193" width="10.7142857142857" style="1593" customWidth="1"/>
    <col min="1194" max="1279" width="10.7142857142857" style="1593"/>
    <col min="1280" max="1280" width="68.1428571428571" style="1593" customWidth="1"/>
    <col min="1281" max="1281" width="19.2857142857143" style="1593" customWidth="1"/>
    <col min="1282" max="1283" width="18.1428571428571" style="1593" customWidth="1"/>
    <col min="1284" max="1285" width="17.8571428571429" style="1593" customWidth="1"/>
    <col min="1286" max="1286" width="18.1428571428571" style="1593" customWidth="1"/>
    <col min="1287" max="1287" width="17" style="1593" customWidth="1"/>
    <col min="1288" max="1289" width="17.7142857142857" style="1593" customWidth="1"/>
    <col min="1290" max="1299" width="16.8571428571429" style="1593" customWidth="1"/>
    <col min="1300" max="1449" width="10.7142857142857" style="1593" customWidth="1"/>
    <col min="1450" max="1535" width="10.7142857142857" style="1593"/>
    <col min="1536" max="1536" width="68.1428571428571" style="1593" customWidth="1"/>
    <col min="1537" max="1537" width="19.2857142857143" style="1593" customWidth="1"/>
    <col min="1538" max="1539" width="18.1428571428571" style="1593" customWidth="1"/>
    <col min="1540" max="1541" width="17.8571428571429" style="1593" customWidth="1"/>
    <col min="1542" max="1542" width="18.1428571428571" style="1593" customWidth="1"/>
    <col min="1543" max="1543" width="17" style="1593" customWidth="1"/>
    <col min="1544" max="1545" width="17.7142857142857" style="1593" customWidth="1"/>
    <col min="1546" max="1555" width="16.8571428571429" style="1593" customWidth="1"/>
    <col min="1556" max="1705" width="10.7142857142857" style="1593" customWidth="1"/>
    <col min="1706" max="1791" width="10.7142857142857" style="1593"/>
    <col min="1792" max="1792" width="68.1428571428571" style="1593" customWidth="1"/>
    <col min="1793" max="1793" width="19.2857142857143" style="1593" customWidth="1"/>
    <col min="1794" max="1795" width="18.1428571428571" style="1593" customWidth="1"/>
    <col min="1796" max="1797" width="17.8571428571429" style="1593" customWidth="1"/>
    <col min="1798" max="1798" width="18.1428571428571" style="1593" customWidth="1"/>
    <col min="1799" max="1799" width="17" style="1593" customWidth="1"/>
    <col min="1800" max="1801" width="17.7142857142857" style="1593" customWidth="1"/>
    <col min="1802" max="1811" width="16.8571428571429" style="1593" customWidth="1"/>
    <col min="1812" max="1961" width="10.7142857142857" style="1593" customWidth="1"/>
    <col min="1962" max="2047" width="10.7142857142857" style="1593"/>
    <col min="2048" max="2048" width="68.1428571428571" style="1593" customWidth="1"/>
    <col min="2049" max="2049" width="19.2857142857143" style="1593" customWidth="1"/>
    <col min="2050" max="2051" width="18.1428571428571" style="1593" customWidth="1"/>
    <col min="2052" max="2053" width="17.8571428571429" style="1593" customWidth="1"/>
    <col min="2054" max="2054" width="18.1428571428571" style="1593" customWidth="1"/>
    <col min="2055" max="2055" width="17" style="1593" customWidth="1"/>
    <col min="2056" max="2057" width="17.7142857142857" style="1593" customWidth="1"/>
    <col min="2058" max="2067" width="16.8571428571429" style="1593" customWidth="1"/>
    <col min="2068" max="2217" width="10.7142857142857" style="1593" customWidth="1"/>
    <col min="2218" max="2303" width="10.7142857142857" style="1593"/>
    <col min="2304" max="2304" width="68.1428571428571" style="1593" customWidth="1"/>
    <col min="2305" max="2305" width="19.2857142857143" style="1593" customWidth="1"/>
    <col min="2306" max="2307" width="18.1428571428571" style="1593" customWidth="1"/>
    <col min="2308" max="2309" width="17.8571428571429" style="1593" customWidth="1"/>
    <col min="2310" max="2310" width="18.1428571428571" style="1593" customWidth="1"/>
    <col min="2311" max="2311" width="17" style="1593" customWidth="1"/>
    <col min="2312" max="2313" width="17.7142857142857" style="1593" customWidth="1"/>
    <col min="2314" max="2323" width="16.8571428571429" style="1593" customWidth="1"/>
    <col min="2324" max="2473" width="10.7142857142857" style="1593" customWidth="1"/>
    <col min="2474" max="2559" width="10.7142857142857" style="1593"/>
    <col min="2560" max="2560" width="68.1428571428571" style="1593" customWidth="1"/>
    <col min="2561" max="2561" width="19.2857142857143" style="1593" customWidth="1"/>
    <col min="2562" max="2563" width="18.1428571428571" style="1593" customWidth="1"/>
    <col min="2564" max="2565" width="17.8571428571429" style="1593" customWidth="1"/>
    <col min="2566" max="2566" width="18.1428571428571" style="1593" customWidth="1"/>
    <col min="2567" max="2567" width="17" style="1593" customWidth="1"/>
    <col min="2568" max="2569" width="17.7142857142857" style="1593" customWidth="1"/>
    <col min="2570" max="2579" width="16.8571428571429" style="1593" customWidth="1"/>
    <col min="2580" max="2729" width="10.7142857142857" style="1593" customWidth="1"/>
    <col min="2730" max="2815" width="10.7142857142857" style="1593"/>
    <col min="2816" max="2816" width="68.1428571428571" style="1593" customWidth="1"/>
    <col min="2817" max="2817" width="19.2857142857143" style="1593" customWidth="1"/>
    <col min="2818" max="2819" width="18.1428571428571" style="1593" customWidth="1"/>
    <col min="2820" max="2821" width="17.8571428571429" style="1593" customWidth="1"/>
    <col min="2822" max="2822" width="18.1428571428571" style="1593" customWidth="1"/>
    <col min="2823" max="2823" width="17" style="1593" customWidth="1"/>
    <col min="2824" max="2825" width="17.7142857142857" style="1593" customWidth="1"/>
    <col min="2826" max="2835" width="16.8571428571429" style="1593" customWidth="1"/>
    <col min="2836" max="2985" width="10.7142857142857" style="1593" customWidth="1"/>
    <col min="2986" max="3071" width="10.7142857142857" style="1593"/>
    <col min="3072" max="3072" width="68.1428571428571" style="1593" customWidth="1"/>
    <col min="3073" max="3073" width="19.2857142857143" style="1593" customWidth="1"/>
    <col min="3074" max="3075" width="18.1428571428571" style="1593" customWidth="1"/>
    <col min="3076" max="3077" width="17.8571428571429" style="1593" customWidth="1"/>
    <col min="3078" max="3078" width="18.1428571428571" style="1593" customWidth="1"/>
    <col min="3079" max="3079" width="17" style="1593" customWidth="1"/>
    <col min="3080" max="3081" width="17.7142857142857" style="1593" customWidth="1"/>
    <col min="3082" max="3091" width="16.8571428571429" style="1593" customWidth="1"/>
    <col min="3092" max="3241" width="10.7142857142857" style="1593" customWidth="1"/>
    <col min="3242" max="3327" width="10.7142857142857" style="1593"/>
    <col min="3328" max="3328" width="68.1428571428571" style="1593" customWidth="1"/>
    <col min="3329" max="3329" width="19.2857142857143" style="1593" customWidth="1"/>
    <col min="3330" max="3331" width="18.1428571428571" style="1593" customWidth="1"/>
    <col min="3332" max="3333" width="17.8571428571429" style="1593" customWidth="1"/>
    <col min="3334" max="3334" width="18.1428571428571" style="1593" customWidth="1"/>
    <col min="3335" max="3335" width="17" style="1593" customWidth="1"/>
    <col min="3336" max="3337" width="17.7142857142857" style="1593" customWidth="1"/>
    <col min="3338" max="3347" width="16.8571428571429" style="1593" customWidth="1"/>
    <col min="3348" max="3497" width="10.7142857142857" style="1593" customWidth="1"/>
    <col min="3498" max="3583" width="10.7142857142857" style="1593"/>
    <col min="3584" max="3584" width="68.1428571428571" style="1593" customWidth="1"/>
    <col min="3585" max="3585" width="19.2857142857143" style="1593" customWidth="1"/>
    <col min="3586" max="3587" width="18.1428571428571" style="1593" customWidth="1"/>
    <col min="3588" max="3589" width="17.8571428571429" style="1593" customWidth="1"/>
    <col min="3590" max="3590" width="18.1428571428571" style="1593" customWidth="1"/>
    <col min="3591" max="3591" width="17" style="1593" customWidth="1"/>
    <col min="3592" max="3593" width="17.7142857142857" style="1593" customWidth="1"/>
    <col min="3594" max="3603" width="16.8571428571429" style="1593" customWidth="1"/>
    <col min="3604" max="3753" width="10.7142857142857" style="1593" customWidth="1"/>
    <col min="3754" max="3839" width="10.7142857142857" style="1593"/>
    <col min="3840" max="3840" width="68.1428571428571" style="1593" customWidth="1"/>
    <col min="3841" max="3841" width="19.2857142857143" style="1593" customWidth="1"/>
    <col min="3842" max="3843" width="18.1428571428571" style="1593" customWidth="1"/>
    <col min="3844" max="3845" width="17.8571428571429" style="1593" customWidth="1"/>
    <col min="3846" max="3846" width="18.1428571428571" style="1593" customWidth="1"/>
    <col min="3847" max="3847" width="17" style="1593" customWidth="1"/>
    <col min="3848" max="3849" width="17.7142857142857" style="1593" customWidth="1"/>
    <col min="3850" max="3859" width="16.8571428571429" style="1593" customWidth="1"/>
    <col min="3860" max="4009" width="10.7142857142857" style="1593" customWidth="1"/>
    <col min="4010" max="4095" width="10.7142857142857" style="1593"/>
    <col min="4096" max="4096" width="68.1428571428571" style="1593" customWidth="1"/>
    <col min="4097" max="4097" width="19.2857142857143" style="1593" customWidth="1"/>
    <col min="4098" max="4099" width="18.1428571428571" style="1593" customWidth="1"/>
    <col min="4100" max="4101" width="17.8571428571429" style="1593" customWidth="1"/>
    <col min="4102" max="4102" width="18.1428571428571" style="1593" customWidth="1"/>
    <col min="4103" max="4103" width="17" style="1593" customWidth="1"/>
    <col min="4104" max="4105" width="17.7142857142857" style="1593" customWidth="1"/>
    <col min="4106" max="4115" width="16.8571428571429" style="1593" customWidth="1"/>
    <col min="4116" max="4265" width="10.7142857142857" style="1593" customWidth="1"/>
    <col min="4266" max="4351" width="10.7142857142857" style="1593"/>
    <col min="4352" max="4352" width="68.1428571428571" style="1593" customWidth="1"/>
    <col min="4353" max="4353" width="19.2857142857143" style="1593" customWidth="1"/>
    <col min="4354" max="4355" width="18.1428571428571" style="1593" customWidth="1"/>
    <col min="4356" max="4357" width="17.8571428571429" style="1593" customWidth="1"/>
    <col min="4358" max="4358" width="18.1428571428571" style="1593" customWidth="1"/>
    <col min="4359" max="4359" width="17" style="1593" customWidth="1"/>
    <col min="4360" max="4361" width="17.7142857142857" style="1593" customWidth="1"/>
    <col min="4362" max="4371" width="16.8571428571429" style="1593" customWidth="1"/>
    <col min="4372" max="4521" width="10.7142857142857" style="1593" customWidth="1"/>
    <col min="4522" max="4607" width="10.7142857142857" style="1593"/>
    <col min="4608" max="4608" width="68.1428571428571" style="1593" customWidth="1"/>
    <col min="4609" max="4609" width="19.2857142857143" style="1593" customWidth="1"/>
    <col min="4610" max="4611" width="18.1428571428571" style="1593" customWidth="1"/>
    <col min="4612" max="4613" width="17.8571428571429" style="1593" customWidth="1"/>
    <col min="4614" max="4614" width="18.1428571428571" style="1593" customWidth="1"/>
    <col min="4615" max="4615" width="17" style="1593" customWidth="1"/>
    <col min="4616" max="4617" width="17.7142857142857" style="1593" customWidth="1"/>
    <col min="4618" max="4627" width="16.8571428571429" style="1593" customWidth="1"/>
    <col min="4628" max="4777" width="10.7142857142857" style="1593" customWidth="1"/>
    <col min="4778" max="4863" width="10.7142857142857" style="1593"/>
    <col min="4864" max="4864" width="68.1428571428571" style="1593" customWidth="1"/>
    <col min="4865" max="4865" width="19.2857142857143" style="1593" customWidth="1"/>
    <col min="4866" max="4867" width="18.1428571428571" style="1593" customWidth="1"/>
    <col min="4868" max="4869" width="17.8571428571429" style="1593" customWidth="1"/>
    <col min="4870" max="4870" width="18.1428571428571" style="1593" customWidth="1"/>
    <col min="4871" max="4871" width="17" style="1593" customWidth="1"/>
    <col min="4872" max="4873" width="17.7142857142857" style="1593" customWidth="1"/>
    <col min="4874" max="4883" width="16.8571428571429" style="1593" customWidth="1"/>
    <col min="4884" max="5033" width="10.7142857142857" style="1593" customWidth="1"/>
    <col min="5034" max="5119" width="10.7142857142857" style="1593"/>
    <col min="5120" max="5120" width="68.1428571428571" style="1593" customWidth="1"/>
    <col min="5121" max="5121" width="19.2857142857143" style="1593" customWidth="1"/>
    <col min="5122" max="5123" width="18.1428571428571" style="1593" customWidth="1"/>
    <col min="5124" max="5125" width="17.8571428571429" style="1593" customWidth="1"/>
    <col min="5126" max="5126" width="18.1428571428571" style="1593" customWidth="1"/>
    <col min="5127" max="5127" width="17" style="1593" customWidth="1"/>
    <col min="5128" max="5129" width="17.7142857142857" style="1593" customWidth="1"/>
    <col min="5130" max="5139" width="16.8571428571429" style="1593" customWidth="1"/>
    <col min="5140" max="5289" width="10.7142857142857" style="1593" customWidth="1"/>
    <col min="5290" max="5375" width="10.7142857142857" style="1593"/>
    <col min="5376" max="5376" width="68.1428571428571" style="1593" customWidth="1"/>
    <col min="5377" max="5377" width="19.2857142857143" style="1593" customWidth="1"/>
    <col min="5378" max="5379" width="18.1428571428571" style="1593" customWidth="1"/>
    <col min="5380" max="5381" width="17.8571428571429" style="1593" customWidth="1"/>
    <col min="5382" max="5382" width="18.1428571428571" style="1593" customWidth="1"/>
    <col min="5383" max="5383" width="17" style="1593" customWidth="1"/>
    <col min="5384" max="5385" width="17.7142857142857" style="1593" customWidth="1"/>
    <col min="5386" max="5395" width="16.8571428571429" style="1593" customWidth="1"/>
    <col min="5396" max="5545" width="10.7142857142857" style="1593" customWidth="1"/>
    <col min="5546" max="5631" width="10.7142857142857" style="1593"/>
    <col min="5632" max="5632" width="68.1428571428571" style="1593" customWidth="1"/>
    <col min="5633" max="5633" width="19.2857142857143" style="1593" customWidth="1"/>
    <col min="5634" max="5635" width="18.1428571428571" style="1593" customWidth="1"/>
    <col min="5636" max="5637" width="17.8571428571429" style="1593" customWidth="1"/>
    <col min="5638" max="5638" width="18.1428571428571" style="1593" customWidth="1"/>
    <col min="5639" max="5639" width="17" style="1593" customWidth="1"/>
    <col min="5640" max="5641" width="17.7142857142857" style="1593" customWidth="1"/>
    <col min="5642" max="5651" width="16.8571428571429" style="1593" customWidth="1"/>
    <col min="5652" max="5801" width="10.7142857142857" style="1593" customWidth="1"/>
    <col min="5802" max="5887" width="10.7142857142857" style="1593"/>
    <col min="5888" max="5888" width="68.1428571428571" style="1593" customWidth="1"/>
    <col min="5889" max="5889" width="19.2857142857143" style="1593" customWidth="1"/>
    <col min="5890" max="5891" width="18.1428571428571" style="1593" customWidth="1"/>
    <col min="5892" max="5893" width="17.8571428571429" style="1593" customWidth="1"/>
    <col min="5894" max="5894" width="18.1428571428571" style="1593" customWidth="1"/>
    <col min="5895" max="5895" width="17" style="1593" customWidth="1"/>
    <col min="5896" max="5897" width="17.7142857142857" style="1593" customWidth="1"/>
    <col min="5898" max="5907" width="16.8571428571429" style="1593" customWidth="1"/>
    <col min="5908" max="6057" width="10.7142857142857" style="1593" customWidth="1"/>
    <col min="6058" max="6143" width="10.7142857142857" style="1593"/>
    <col min="6144" max="6144" width="68.1428571428571" style="1593" customWidth="1"/>
    <col min="6145" max="6145" width="19.2857142857143" style="1593" customWidth="1"/>
    <col min="6146" max="6147" width="18.1428571428571" style="1593" customWidth="1"/>
    <col min="6148" max="6149" width="17.8571428571429" style="1593" customWidth="1"/>
    <col min="6150" max="6150" width="18.1428571428571" style="1593" customWidth="1"/>
    <col min="6151" max="6151" width="17" style="1593" customWidth="1"/>
    <col min="6152" max="6153" width="17.7142857142857" style="1593" customWidth="1"/>
    <col min="6154" max="6163" width="16.8571428571429" style="1593" customWidth="1"/>
    <col min="6164" max="6313" width="10.7142857142857" style="1593" customWidth="1"/>
    <col min="6314" max="6399" width="10.7142857142857" style="1593"/>
    <col min="6400" max="6400" width="68.1428571428571" style="1593" customWidth="1"/>
    <col min="6401" max="6401" width="19.2857142857143" style="1593" customWidth="1"/>
    <col min="6402" max="6403" width="18.1428571428571" style="1593" customWidth="1"/>
    <col min="6404" max="6405" width="17.8571428571429" style="1593" customWidth="1"/>
    <col min="6406" max="6406" width="18.1428571428571" style="1593" customWidth="1"/>
    <col min="6407" max="6407" width="17" style="1593" customWidth="1"/>
    <col min="6408" max="6409" width="17.7142857142857" style="1593" customWidth="1"/>
    <col min="6410" max="6419" width="16.8571428571429" style="1593" customWidth="1"/>
    <col min="6420" max="6569" width="10.7142857142857" style="1593" customWidth="1"/>
    <col min="6570" max="6655" width="10.7142857142857" style="1593"/>
    <col min="6656" max="6656" width="68.1428571428571" style="1593" customWidth="1"/>
    <col min="6657" max="6657" width="19.2857142857143" style="1593" customWidth="1"/>
    <col min="6658" max="6659" width="18.1428571428571" style="1593" customWidth="1"/>
    <col min="6660" max="6661" width="17.8571428571429" style="1593" customWidth="1"/>
    <col min="6662" max="6662" width="18.1428571428571" style="1593" customWidth="1"/>
    <col min="6663" max="6663" width="17" style="1593" customWidth="1"/>
    <col min="6664" max="6665" width="17.7142857142857" style="1593" customWidth="1"/>
    <col min="6666" max="6675" width="16.8571428571429" style="1593" customWidth="1"/>
    <col min="6676" max="6825" width="10.7142857142857" style="1593" customWidth="1"/>
    <col min="6826" max="6911" width="10.7142857142857" style="1593"/>
    <col min="6912" max="6912" width="68.1428571428571" style="1593" customWidth="1"/>
    <col min="6913" max="6913" width="19.2857142857143" style="1593" customWidth="1"/>
    <col min="6914" max="6915" width="18.1428571428571" style="1593" customWidth="1"/>
    <col min="6916" max="6917" width="17.8571428571429" style="1593" customWidth="1"/>
    <col min="6918" max="6918" width="18.1428571428571" style="1593" customWidth="1"/>
    <col min="6919" max="6919" width="17" style="1593" customWidth="1"/>
    <col min="6920" max="6921" width="17.7142857142857" style="1593" customWidth="1"/>
    <col min="6922" max="6931" width="16.8571428571429" style="1593" customWidth="1"/>
    <col min="6932" max="7081" width="10.7142857142857" style="1593" customWidth="1"/>
    <col min="7082" max="7167" width="10.7142857142857" style="1593"/>
    <col min="7168" max="7168" width="68.1428571428571" style="1593" customWidth="1"/>
    <col min="7169" max="7169" width="19.2857142857143" style="1593" customWidth="1"/>
    <col min="7170" max="7171" width="18.1428571428571" style="1593" customWidth="1"/>
    <col min="7172" max="7173" width="17.8571428571429" style="1593" customWidth="1"/>
    <col min="7174" max="7174" width="18.1428571428571" style="1593" customWidth="1"/>
    <col min="7175" max="7175" width="17" style="1593" customWidth="1"/>
    <col min="7176" max="7177" width="17.7142857142857" style="1593" customWidth="1"/>
    <col min="7178" max="7187" width="16.8571428571429" style="1593" customWidth="1"/>
    <col min="7188" max="7337" width="10.7142857142857" style="1593" customWidth="1"/>
    <col min="7338" max="7423" width="10.7142857142857" style="1593"/>
    <col min="7424" max="7424" width="68.1428571428571" style="1593" customWidth="1"/>
    <col min="7425" max="7425" width="19.2857142857143" style="1593" customWidth="1"/>
    <col min="7426" max="7427" width="18.1428571428571" style="1593" customWidth="1"/>
    <col min="7428" max="7429" width="17.8571428571429" style="1593" customWidth="1"/>
    <col min="7430" max="7430" width="18.1428571428571" style="1593" customWidth="1"/>
    <col min="7431" max="7431" width="17" style="1593" customWidth="1"/>
    <col min="7432" max="7433" width="17.7142857142857" style="1593" customWidth="1"/>
    <col min="7434" max="7443" width="16.8571428571429" style="1593" customWidth="1"/>
    <col min="7444" max="7593" width="10.7142857142857" style="1593" customWidth="1"/>
    <col min="7594" max="7679" width="10.7142857142857" style="1593"/>
    <col min="7680" max="7680" width="68.1428571428571" style="1593" customWidth="1"/>
    <col min="7681" max="7681" width="19.2857142857143" style="1593" customWidth="1"/>
    <col min="7682" max="7683" width="18.1428571428571" style="1593" customWidth="1"/>
    <col min="7684" max="7685" width="17.8571428571429" style="1593" customWidth="1"/>
    <col min="7686" max="7686" width="18.1428571428571" style="1593" customWidth="1"/>
    <col min="7687" max="7687" width="17" style="1593" customWidth="1"/>
    <col min="7688" max="7689" width="17.7142857142857" style="1593" customWidth="1"/>
    <col min="7690" max="7699" width="16.8571428571429" style="1593" customWidth="1"/>
    <col min="7700" max="7849" width="10.7142857142857" style="1593" customWidth="1"/>
    <col min="7850" max="7935" width="10.7142857142857" style="1593"/>
    <col min="7936" max="7936" width="68.1428571428571" style="1593" customWidth="1"/>
    <col min="7937" max="7937" width="19.2857142857143" style="1593" customWidth="1"/>
    <col min="7938" max="7939" width="18.1428571428571" style="1593" customWidth="1"/>
    <col min="7940" max="7941" width="17.8571428571429" style="1593" customWidth="1"/>
    <col min="7942" max="7942" width="18.1428571428571" style="1593" customWidth="1"/>
    <col min="7943" max="7943" width="17" style="1593" customWidth="1"/>
    <col min="7944" max="7945" width="17.7142857142857" style="1593" customWidth="1"/>
    <col min="7946" max="7955" width="16.8571428571429" style="1593" customWidth="1"/>
    <col min="7956" max="8105" width="10.7142857142857" style="1593" customWidth="1"/>
    <col min="8106" max="8191" width="10.7142857142857" style="1593"/>
    <col min="8192" max="8192" width="68.1428571428571" style="1593" customWidth="1"/>
    <col min="8193" max="8193" width="19.2857142857143" style="1593" customWidth="1"/>
    <col min="8194" max="8195" width="18.1428571428571" style="1593" customWidth="1"/>
    <col min="8196" max="8197" width="17.8571428571429" style="1593" customWidth="1"/>
    <col min="8198" max="8198" width="18.1428571428571" style="1593" customWidth="1"/>
    <col min="8199" max="8199" width="17" style="1593" customWidth="1"/>
    <col min="8200" max="8201" width="17.7142857142857" style="1593" customWidth="1"/>
    <col min="8202" max="8211" width="16.8571428571429" style="1593" customWidth="1"/>
    <col min="8212" max="8361" width="10.7142857142857" style="1593" customWidth="1"/>
    <col min="8362" max="8447" width="10.7142857142857" style="1593"/>
    <col min="8448" max="8448" width="68.1428571428571" style="1593" customWidth="1"/>
    <col min="8449" max="8449" width="19.2857142857143" style="1593" customWidth="1"/>
    <col min="8450" max="8451" width="18.1428571428571" style="1593" customWidth="1"/>
    <col min="8452" max="8453" width="17.8571428571429" style="1593" customWidth="1"/>
    <col min="8454" max="8454" width="18.1428571428571" style="1593" customWidth="1"/>
    <col min="8455" max="8455" width="17" style="1593" customWidth="1"/>
    <col min="8456" max="8457" width="17.7142857142857" style="1593" customWidth="1"/>
    <col min="8458" max="8467" width="16.8571428571429" style="1593" customWidth="1"/>
    <col min="8468" max="8617" width="10.7142857142857" style="1593" customWidth="1"/>
    <col min="8618" max="8703" width="10.7142857142857" style="1593"/>
    <col min="8704" max="8704" width="68.1428571428571" style="1593" customWidth="1"/>
    <col min="8705" max="8705" width="19.2857142857143" style="1593" customWidth="1"/>
    <col min="8706" max="8707" width="18.1428571428571" style="1593" customWidth="1"/>
    <col min="8708" max="8709" width="17.8571428571429" style="1593" customWidth="1"/>
    <col min="8710" max="8710" width="18.1428571428571" style="1593" customWidth="1"/>
    <col min="8711" max="8711" width="17" style="1593" customWidth="1"/>
    <col min="8712" max="8713" width="17.7142857142857" style="1593" customWidth="1"/>
    <col min="8714" max="8723" width="16.8571428571429" style="1593" customWidth="1"/>
    <col min="8724" max="8873" width="10.7142857142857" style="1593" customWidth="1"/>
    <col min="8874" max="8959" width="10.7142857142857" style="1593"/>
    <col min="8960" max="8960" width="68.1428571428571" style="1593" customWidth="1"/>
    <col min="8961" max="8961" width="19.2857142857143" style="1593" customWidth="1"/>
    <col min="8962" max="8963" width="18.1428571428571" style="1593" customWidth="1"/>
    <col min="8964" max="8965" width="17.8571428571429" style="1593" customWidth="1"/>
    <col min="8966" max="8966" width="18.1428571428571" style="1593" customWidth="1"/>
    <col min="8967" max="8967" width="17" style="1593" customWidth="1"/>
    <col min="8968" max="8969" width="17.7142857142857" style="1593" customWidth="1"/>
    <col min="8970" max="8979" width="16.8571428571429" style="1593" customWidth="1"/>
    <col min="8980" max="9129" width="10.7142857142857" style="1593" customWidth="1"/>
    <col min="9130" max="9215" width="10.7142857142857" style="1593"/>
    <col min="9216" max="9216" width="68.1428571428571" style="1593" customWidth="1"/>
    <col min="9217" max="9217" width="19.2857142857143" style="1593" customWidth="1"/>
    <col min="9218" max="9219" width="18.1428571428571" style="1593" customWidth="1"/>
    <col min="9220" max="9221" width="17.8571428571429" style="1593" customWidth="1"/>
    <col min="9222" max="9222" width="18.1428571428571" style="1593" customWidth="1"/>
    <col min="9223" max="9223" width="17" style="1593" customWidth="1"/>
    <col min="9224" max="9225" width="17.7142857142857" style="1593" customWidth="1"/>
    <col min="9226" max="9235" width="16.8571428571429" style="1593" customWidth="1"/>
    <col min="9236" max="9385" width="10.7142857142857" style="1593" customWidth="1"/>
    <col min="9386" max="9471" width="10.7142857142857" style="1593"/>
    <col min="9472" max="9472" width="68.1428571428571" style="1593" customWidth="1"/>
    <col min="9473" max="9473" width="19.2857142857143" style="1593" customWidth="1"/>
    <col min="9474" max="9475" width="18.1428571428571" style="1593" customWidth="1"/>
    <col min="9476" max="9477" width="17.8571428571429" style="1593" customWidth="1"/>
    <col min="9478" max="9478" width="18.1428571428571" style="1593" customWidth="1"/>
    <col min="9479" max="9479" width="17" style="1593" customWidth="1"/>
    <col min="9480" max="9481" width="17.7142857142857" style="1593" customWidth="1"/>
    <col min="9482" max="9491" width="16.8571428571429" style="1593" customWidth="1"/>
    <col min="9492" max="9641" width="10.7142857142857" style="1593" customWidth="1"/>
    <col min="9642" max="9727" width="10.7142857142857" style="1593"/>
    <col min="9728" max="9728" width="68.1428571428571" style="1593" customWidth="1"/>
    <col min="9729" max="9729" width="19.2857142857143" style="1593" customWidth="1"/>
    <col min="9730" max="9731" width="18.1428571428571" style="1593" customWidth="1"/>
    <col min="9732" max="9733" width="17.8571428571429" style="1593" customWidth="1"/>
    <col min="9734" max="9734" width="18.1428571428571" style="1593" customWidth="1"/>
    <col min="9735" max="9735" width="17" style="1593" customWidth="1"/>
    <col min="9736" max="9737" width="17.7142857142857" style="1593" customWidth="1"/>
    <col min="9738" max="9747" width="16.8571428571429" style="1593" customWidth="1"/>
    <col min="9748" max="9897" width="10.7142857142857" style="1593" customWidth="1"/>
    <col min="9898" max="9983" width="10.7142857142857" style="1593"/>
    <col min="9984" max="9984" width="68.1428571428571" style="1593" customWidth="1"/>
    <col min="9985" max="9985" width="19.2857142857143" style="1593" customWidth="1"/>
    <col min="9986" max="9987" width="18.1428571428571" style="1593" customWidth="1"/>
    <col min="9988" max="9989" width="17.8571428571429" style="1593" customWidth="1"/>
    <col min="9990" max="9990" width="18.1428571428571" style="1593" customWidth="1"/>
    <col min="9991" max="9991" width="17" style="1593" customWidth="1"/>
    <col min="9992" max="9993" width="17.7142857142857" style="1593" customWidth="1"/>
    <col min="9994" max="10003" width="16.8571428571429" style="1593" customWidth="1"/>
    <col min="10004" max="10153" width="10.7142857142857" style="1593" customWidth="1"/>
    <col min="10154" max="10239" width="10.7142857142857" style="1593"/>
    <col min="10240" max="10240" width="68.1428571428571" style="1593" customWidth="1"/>
    <col min="10241" max="10241" width="19.2857142857143" style="1593" customWidth="1"/>
    <col min="10242" max="10243" width="18.1428571428571" style="1593" customWidth="1"/>
    <col min="10244" max="10245" width="17.8571428571429" style="1593" customWidth="1"/>
    <col min="10246" max="10246" width="18.1428571428571" style="1593" customWidth="1"/>
    <col min="10247" max="10247" width="17" style="1593" customWidth="1"/>
    <col min="10248" max="10249" width="17.7142857142857" style="1593" customWidth="1"/>
    <col min="10250" max="10259" width="16.8571428571429" style="1593" customWidth="1"/>
    <col min="10260" max="10409" width="10.7142857142857" style="1593" customWidth="1"/>
    <col min="10410" max="10495" width="10.7142857142857" style="1593"/>
    <col min="10496" max="10496" width="68.1428571428571" style="1593" customWidth="1"/>
    <col min="10497" max="10497" width="19.2857142857143" style="1593" customWidth="1"/>
    <col min="10498" max="10499" width="18.1428571428571" style="1593" customWidth="1"/>
    <col min="10500" max="10501" width="17.8571428571429" style="1593" customWidth="1"/>
    <col min="10502" max="10502" width="18.1428571428571" style="1593" customWidth="1"/>
    <col min="10503" max="10503" width="17" style="1593" customWidth="1"/>
    <col min="10504" max="10505" width="17.7142857142857" style="1593" customWidth="1"/>
    <col min="10506" max="10515" width="16.8571428571429" style="1593" customWidth="1"/>
    <col min="10516" max="10665" width="10.7142857142857" style="1593" customWidth="1"/>
    <col min="10666" max="10751" width="10.7142857142857" style="1593"/>
    <col min="10752" max="10752" width="68.1428571428571" style="1593" customWidth="1"/>
    <col min="10753" max="10753" width="19.2857142857143" style="1593" customWidth="1"/>
    <col min="10754" max="10755" width="18.1428571428571" style="1593" customWidth="1"/>
    <col min="10756" max="10757" width="17.8571428571429" style="1593" customWidth="1"/>
    <col min="10758" max="10758" width="18.1428571428571" style="1593" customWidth="1"/>
    <col min="10759" max="10759" width="17" style="1593" customWidth="1"/>
    <col min="10760" max="10761" width="17.7142857142857" style="1593" customWidth="1"/>
    <col min="10762" max="10771" width="16.8571428571429" style="1593" customWidth="1"/>
    <col min="10772" max="10921" width="10.7142857142857" style="1593" customWidth="1"/>
    <col min="10922" max="11007" width="10.7142857142857" style="1593"/>
    <col min="11008" max="11008" width="68.1428571428571" style="1593" customWidth="1"/>
    <col min="11009" max="11009" width="19.2857142857143" style="1593" customWidth="1"/>
    <col min="11010" max="11011" width="18.1428571428571" style="1593" customWidth="1"/>
    <col min="11012" max="11013" width="17.8571428571429" style="1593" customWidth="1"/>
    <col min="11014" max="11014" width="18.1428571428571" style="1593" customWidth="1"/>
    <col min="11015" max="11015" width="17" style="1593" customWidth="1"/>
    <col min="11016" max="11017" width="17.7142857142857" style="1593" customWidth="1"/>
    <col min="11018" max="11027" width="16.8571428571429" style="1593" customWidth="1"/>
    <col min="11028" max="11177" width="10.7142857142857" style="1593" customWidth="1"/>
    <col min="11178" max="11263" width="10.7142857142857" style="1593"/>
    <col min="11264" max="11264" width="68.1428571428571" style="1593" customWidth="1"/>
    <col min="11265" max="11265" width="19.2857142857143" style="1593" customWidth="1"/>
    <col min="11266" max="11267" width="18.1428571428571" style="1593" customWidth="1"/>
    <col min="11268" max="11269" width="17.8571428571429" style="1593" customWidth="1"/>
    <col min="11270" max="11270" width="18.1428571428571" style="1593" customWidth="1"/>
    <col min="11271" max="11271" width="17" style="1593" customWidth="1"/>
    <col min="11272" max="11273" width="17.7142857142857" style="1593" customWidth="1"/>
    <col min="11274" max="11283" width="16.8571428571429" style="1593" customWidth="1"/>
    <col min="11284" max="11433" width="10.7142857142857" style="1593" customWidth="1"/>
    <col min="11434" max="11519" width="10.7142857142857" style="1593"/>
    <col min="11520" max="11520" width="68.1428571428571" style="1593" customWidth="1"/>
    <col min="11521" max="11521" width="19.2857142857143" style="1593" customWidth="1"/>
    <col min="11522" max="11523" width="18.1428571428571" style="1593" customWidth="1"/>
    <col min="11524" max="11525" width="17.8571428571429" style="1593" customWidth="1"/>
    <col min="11526" max="11526" width="18.1428571428571" style="1593" customWidth="1"/>
    <col min="11527" max="11527" width="17" style="1593" customWidth="1"/>
    <col min="11528" max="11529" width="17.7142857142857" style="1593" customWidth="1"/>
    <col min="11530" max="11539" width="16.8571428571429" style="1593" customWidth="1"/>
    <col min="11540" max="11689" width="10.7142857142857" style="1593" customWidth="1"/>
    <col min="11690" max="11775" width="10.7142857142857" style="1593"/>
    <col min="11776" max="11776" width="68.1428571428571" style="1593" customWidth="1"/>
    <col min="11777" max="11777" width="19.2857142857143" style="1593" customWidth="1"/>
    <col min="11778" max="11779" width="18.1428571428571" style="1593" customWidth="1"/>
    <col min="11780" max="11781" width="17.8571428571429" style="1593" customWidth="1"/>
    <col min="11782" max="11782" width="18.1428571428571" style="1593" customWidth="1"/>
    <col min="11783" max="11783" width="17" style="1593" customWidth="1"/>
    <col min="11784" max="11785" width="17.7142857142857" style="1593" customWidth="1"/>
    <col min="11786" max="11795" width="16.8571428571429" style="1593" customWidth="1"/>
    <col min="11796" max="11945" width="10.7142857142857" style="1593" customWidth="1"/>
    <col min="11946" max="12031" width="10.7142857142857" style="1593"/>
    <col min="12032" max="12032" width="68.1428571428571" style="1593" customWidth="1"/>
    <col min="12033" max="12033" width="19.2857142857143" style="1593" customWidth="1"/>
    <col min="12034" max="12035" width="18.1428571428571" style="1593" customWidth="1"/>
    <col min="12036" max="12037" width="17.8571428571429" style="1593" customWidth="1"/>
    <col min="12038" max="12038" width="18.1428571428571" style="1593" customWidth="1"/>
    <col min="12039" max="12039" width="17" style="1593" customWidth="1"/>
    <col min="12040" max="12041" width="17.7142857142857" style="1593" customWidth="1"/>
    <col min="12042" max="12051" width="16.8571428571429" style="1593" customWidth="1"/>
    <col min="12052" max="12201" width="10.7142857142857" style="1593" customWidth="1"/>
    <col min="12202" max="12287" width="10.7142857142857" style="1593"/>
    <col min="12288" max="12288" width="68.1428571428571" style="1593" customWidth="1"/>
    <col min="12289" max="12289" width="19.2857142857143" style="1593" customWidth="1"/>
    <col min="12290" max="12291" width="18.1428571428571" style="1593" customWidth="1"/>
    <col min="12292" max="12293" width="17.8571428571429" style="1593" customWidth="1"/>
    <col min="12294" max="12294" width="18.1428571428571" style="1593" customWidth="1"/>
    <col min="12295" max="12295" width="17" style="1593" customWidth="1"/>
    <col min="12296" max="12297" width="17.7142857142857" style="1593" customWidth="1"/>
    <col min="12298" max="12307" width="16.8571428571429" style="1593" customWidth="1"/>
    <col min="12308" max="12457" width="10.7142857142857" style="1593" customWidth="1"/>
    <col min="12458" max="12543" width="10.7142857142857" style="1593"/>
    <col min="12544" max="12544" width="68.1428571428571" style="1593" customWidth="1"/>
    <col min="12545" max="12545" width="19.2857142857143" style="1593" customWidth="1"/>
    <col min="12546" max="12547" width="18.1428571428571" style="1593" customWidth="1"/>
    <col min="12548" max="12549" width="17.8571428571429" style="1593" customWidth="1"/>
    <col min="12550" max="12550" width="18.1428571428571" style="1593" customWidth="1"/>
    <col min="12551" max="12551" width="17" style="1593" customWidth="1"/>
    <col min="12552" max="12553" width="17.7142857142857" style="1593" customWidth="1"/>
    <col min="12554" max="12563" width="16.8571428571429" style="1593" customWidth="1"/>
    <col min="12564" max="12713" width="10.7142857142857" style="1593" customWidth="1"/>
    <col min="12714" max="12799" width="10.7142857142857" style="1593"/>
    <col min="12800" max="12800" width="68.1428571428571" style="1593" customWidth="1"/>
    <col min="12801" max="12801" width="19.2857142857143" style="1593" customWidth="1"/>
    <col min="12802" max="12803" width="18.1428571428571" style="1593" customWidth="1"/>
    <col min="12804" max="12805" width="17.8571428571429" style="1593" customWidth="1"/>
    <col min="12806" max="12806" width="18.1428571428571" style="1593" customWidth="1"/>
    <col min="12807" max="12807" width="17" style="1593" customWidth="1"/>
    <col min="12808" max="12809" width="17.7142857142857" style="1593" customWidth="1"/>
    <col min="12810" max="12819" width="16.8571428571429" style="1593" customWidth="1"/>
    <col min="12820" max="12969" width="10.7142857142857" style="1593" customWidth="1"/>
    <col min="12970" max="13055" width="10.7142857142857" style="1593"/>
    <col min="13056" max="13056" width="68.1428571428571" style="1593" customWidth="1"/>
    <col min="13057" max="13057" width="19.2857142857143" style="1593" customWidth="1"/>
    <col min="13058" max="13059" width="18.1428571428571" style="1593" customWidth="1"/>
    <col min="13060" max="13061" width="17.8571428571429" style="1593" customWidth="1"/>
    <col min="13062" max="13062" width="18.1428571428571" style="1593" customWidth="1"/>
    <col min="13063" max="13063" width="17" style="1593" customWidth="1"/>
    <col min="13064" max="13065" width="17.7142857142857" style="1593" customWidth="1"/>
    <col min="13066" max="13075" width="16.8571428571429" style="1593" customWidth="1"/>
    <col min="13076" max="13225" width="10.7142857142857" style="1593" customWidth="1"/>
    <col min="13226" max="13311" width="10.7142857142857" style="1593"/>
    <col min="13312" max="13312" width="68.1428571428571" style="1593" customWidth="1"/>
    <col min="13313" max="13313" width="19.2857142857143" style="1593" customWidth="1"/>
    <col min="13314" max="13315" width="18.1428571428571" style="1593" customWidth="1"/>
    <col min="13316" max="13317" width="17.8571428571429" style="1593" customWidth="1"/>
    <col min="13318" max="13318" width="18.1428571428571" style="1593" customWidth="1"/>
    <col min="13319" max="13319" width="17" style="1593" customWidth="1"/>
    <col min="13320" max="13321" width="17.7142857142857" style="1593" customWidth="1"/>
    <col min="13322" max="13331" width="16.8571428571429" style="1593" customWidth="1"/>
    <col min="13332" max="13481" width="10.7142857142857" style="1593" customWidth="1"/>
    <col min="13482" max="13567" width="10.7142857142857" style="1593"/>
    <col min="13568" max="13568" width="68.1428571428571" style="1593" customWidth="1"/>
    <col min="13569" max="13569" width="19.2857142857143" style="1593" customWidth="1"/>
    <col min="13570" max="13571" width="18.1428571428571" style="1593" customWidth="1"/>
    <col min="13572" max="13573" width="17.8571428571429" style="1593" customWidth="1"/>
    <col min="13574" max="13574" width="18.1428571428571" style="1593" customWidth="1"/>
    <col min="13575" max="13575" width="17" style="1593" customWidth="1"/>
    <col min="13576" max="13577" width="17.7142857142857" style="1593" customWidth="1"/>
    <col min="13578" max="13587" width="16.8571428571429" style="1593" customWidth="1"/>
    <col min="13588" max="13737" width="10.7142857142857" style="1593" customWidth="1"/>
    <col min="13738" max="13823" width="10.7142857142857" style="1593"/>
    <col min="13824" max="13824" width="68.1428571428571" style="1593" customWidth="1"/>
    <col min="13825" max="13825" width="19.2857142857143" style="1593" customWidth="1"/>
    <col min="13826" max="13827" width="18.1428571428571" style="1593" customWidth="1"/>
    <col min="13828" max="13829" width="17.8571428571429" style="1593" customWidth="1"/>
    <col min="13830" max="13830" width="18.1428571428571" style="1593" customWidth="1"/>
    <col min="13831" max="13831" width="17" style="1593" customWidth="1"/>
    <col min="13832" max="13833" width="17.7142857142857" style="1593" customWidth="1"/>
    <col min="13834" max="13843" width="16.8571428571429" style="1593" customWidth="1"/>
    <col min="13844" max="13993" width="10.7142857142857" style="1593" customWidth="1"/>
    <col min="13994" max="14079" width="10.7142857142857" style="1593"/>
    <col min="14080" max="14080" width="68.1428571428571" style="1593" customWidth="1"/>
    <col min="14081" max="14081" width="19.2857142857143" style="1593" customWidth="1"/>
    <col min="14082" max="14083" width="18.1428571428571" style="1593" customWidth="1"/>
    <col min="14084" max="14085" width="17.8571428571429" style="1593" customWidth="1"/>
    <col min="14086" max="14086" width="18.1428571428571" style="1593" customWidth="1"/>
    <col min="14087" max="14087" width="17" style="1593" customWidth="1"/>
    <col min="14088" max="14089" width="17.7142857142857" style="1593" customWidth="1"/>
    <col min="14090" max="14099" width="16.8571428571429" style="1593" customWidth="1"/>
    <col min="14100" max="14249" width="10.7142857142857" style="1593" customWidth="1"/>
    <col min="14250" max="14335" width="10.7142857142857" style="1593"/>
    <col min="14336" max="14336" width="68.1428571428571" style="1593" customWidth="1"/>
    <col min="14337" max="14337" width="19.2857142857143" style="1593" customWidth="1"/>
    <col min="14338" max="14339" width="18.1428571428571" style="1593" customWidth="1"/>
    <col min="14340" max="14341" width="17.8571428571429" style="1593" customWidth="1"/>
    <col min="14342" max="14342" width="18.1428571428571" style="1593" customWidth="1"/>
    <col min="14343" max="14343" width="17" style="1593" customWidth="1"/>
    <col min="14344" max="14345" width="17.7142857142857" style="1593" customWidth="1"/>
    <col min="14346" max="14355" width="16.8571428571429" style="1593" customWidth="1"/>
    <col min="14356" max="14505" width="10.7142857142857" style="1593" customWidth="1"/>
    <col min="14506" max="14591" width="10.7142857142857" style="1593"/>
    <col min="14592" max="14592" width="68.1428571428571" style="1593" customWidth="1"/>
    <col min="14593" max="14593" width="19.2857142857143" style="1593" customWidth="1"/>
    <col min="14594" max="14595" width="18.1428571428571" style="1593" customWidth="1"/>
    <col min="14596" max="14597" width="17.8571428571429" style="1593" customWidth="1"/>
    <col min="14598" max="14598" width="18.1428571428571" style="1593" customWidth="1"/>
    <col min="14599" max="14599" width="17" style="1593" customWidth="1"/>
    <col min="14600" max="14601" width="17.7142857142857" style="1593" customWidth="1"/>
    <col min="14602" max="14611" width="16.8571428571429" style="1593" customWidth="1"/>
    <col min="14612" max="14761" width="10.7142857142857" style="1593" customWidth="1"/>
    <col min="14762" max="14847" width="10.7142857142857" style="1593"/>
    <col min="14848" max="14848" width="68.1428571428571" style="1593" customWidth="1"/>
    <col min="14849" max="14849" width="19.2857142857143" style="1593" customWidth="1"/>
    <col min="14850" max="14851" width="18.1428571428571" style="1593" customWidth="1"/>
    <col min="14852" max="14853" width="17.8571428571429" style="1593" customWidth="1"/>
    <col min="14854" max="14854" width="18.1428571428571" style="1593" customWidth="1"/>
    <col min="14855" max="14855" width="17" style="1593" customWidth="1"/>
    <col min="14856" max="14857" width="17.7142857142857" style="1593" customWidth="1"/>
    <col min="14858" max="14867" width="16.8571428571429" style="1593" customWidth="1"/>
    <col min="14868" max="15017" width="10.7142857142857" style="1593" customWidth="1"/>
    <col min="15018" max="15103" width="10.7142857142857" style="1593"/>
    <col min="15104" max="15104" width="68.1428571428571" style="1593" customWidth="1"/>
    <col min="15105" max="15105" width="19.2857142857143" style="1593" customWidth="1"/>
    <col min="15106" max="15107" width="18.1428571428571" style="1593" customWidth="1"/>
    <col min="15108" max="15109" width="17.8571428571429" style="1593" customWidth="1"/>
    <col min="15110" max="15110" width="18.1428571428571" style="1593" customWidth="1"/>
    <col min="15111" max="15111" width="17" style="1593" customWidth="1"/>
    <col min="15112" max="15113" width="17.7142857142857" style="1593" customWidth="1"/>
    <col min="15114" max="15123" width="16.8571428571429" style="1593" customWidth="1"/>
    <col min="15124" max="15273" width="10.7142857142857" style="1593" customWidth="1"/>
    <col min="15274" max="15359" width="10.7142857142857" style="1593"/>
    <col min="15360" max="15360" width="68.1428571428571" style="1593" customWidth="1"/>
    <col min="15361" max="15361" width="19.2857142857143" style="1593" customWidth="1"/>
    <col min="15362" max="15363" width="18.1428571428571" style="1593" customWidth="1"/>
    <col min="15364" max="15365" width="17.8571428571429" style="1593" customWidth="1"/>
    <col min="15366" max="15366" width="18.1428571428571" style="1593" customWidth="1"/>
    <col min="15367" max="15367" width="17" style="1593" customWidth="1"/>
    <col min="15368" max="15369" width="17.7142857142857" style="1593" customWidth="1"/>
    <col min="15370" max="15379" width="16.8571428571429" style="1593" customWidth="1"/>
    <col min="15380" max="15529" width="10.7142857142857" style="1593" customWidth="1"/>
    <col min="15530" max="15615" width="10.7142857142857" style="1593"/>
    <col min="15616" max="15616" width="68.1428571428571" style="1593" customWidth="1"/>
    <col min="15617" max="15617" width="19.2857142857143" style="1593" customWidth="1"/>
    <col min="15618" max="15619" width="18.1428571428571" style="1593" customWidth="1"/>
    <col min="15620" max="15621" width="17.8571428571429" style="1593" customWidth="1"/>
    <col min="15622" max="15622" width="18.1428571428571" style="1593" customWidth="1"/>
    <col min="15623" max="15623" width="17" style="1593" customWidth="1"/>
    <col min="15624" max="15625" width="17.7142857142857" style="1593" customWidth="1"/>
    <col min="15626" max="15635" width="16.8571428571429" style="1593" customWidth="1"/>
    <col min="15636" max="15785" width="10.7142857142857" style="1593" customWidth="1"/>
    <col min="15786" max="15871" width="10.7142857142857" style="1593"/>
    <col min="15872" max="15872" width="68.1428571428571" style="1593" customWidth="1"/>
    <col min="15873" max="15873" width="19.2857142857143" style="1593" customWidth="1"/>
    <col min="15874" max="15875" width="18.1428571428571" style="1593" customWidth="1"/>
    <col min="15876" max="15877" width="17.8571428571429" style="1593" customWidth="1"/>
    <col min="15878" max="15878" width="18.1428571428571" style="1593" customWidth="1"/>
    <col min="15879" max="15879" width="17" style="1593" customWidth="1"/>
    <col min="15880" max="15881" width="17.7142857142857" style="1593" customWidth="1"/>
    <col min="15882" max="15891" width="16.8571428571429" style="1593" customWidth="1"/>
    <col min="15892" max="16041" width="10.7142857142857" style="1593" customWidth="1"/>
    <col min="16042" max="16127" width="10.7142857142857" style="1593"/>
    <col min="16128" max="16128" width="68.1428571428571" style="1593" customWidth="1"/>
    <col min="16129" max="16129" width="19.2857142857143" style="1593" customWidth="1"/>
    <col min="16130" max="16131" width="18.1428571428571" style="1593" customWidth="1"/>
    <col min="16132" max="16133" width="17.8571428571429" style="1593" customWidth="1"/>
    <col min="16134" max="16134" width="18.1428571428571" style="1593" customWidth="1"/>
    <col min="16135" max="16135" width="17" style="1593" customWidth="1"/>
    <col min="16136" max="16137" width="17.7142857142857" style="1593" customWidth="1"/>
    <col min="16138" max="16147" width="16.8571428571429" style="1593" customWidth="1"/>
    <col min="16148" max="16297" width="10.7142857142857" style="1593" customWidth="1"/>
    <col min="16298" max="16384" width="10.7142857142857" style="1593"/>
  </cols>
  <sheetData>
    <row r="1" spans="1:19" ht="27" customHeight="1">
      <c r="A1" s="1591" t="s">
        <v>138</v>
      </c>
      <c r="B1" s="1591"/>
      <c r="C1" s="1591"/>
      <c r="D1" s="1591"/>
      <c r="E1" s="1591"/>
      <c r="F1" s="1591"/>
      <c r="G1" s="1591"/>
      <c r="H1" s="1591"/>
      <c r="I1" s="1591"/>
      <c r="J1" s="1591"/>
      <c r="K1" s="1591"/>
      <c r="L1" s="1591"/>
      <c r="M1" s="1591"/>
      <c r="N1" s="1591"/>
      <c r="O1" s="1591"/>
      <c r="P1" s="1591"/>
      <c r="Q1" s="1591"/>
      <c r="R1" s="1591"/>
      <c r="S1" s="1591"/>
    </row>
    <row r="2" ht="9" customHeight="1"/>
    <row r="3" spans="1:19" ht="25.5" customHeight="1">
      <c r="A3" s="1594" t="s">
        <v>200</v>
      </c>
      <c r="R3" s="1595"/>
      <c r="S3" s="1595"/>
    </row>
    <row r="4" spans="1:19" ht="32.25" customHeight="1" thickBot="1">
      <c r="A4" s="1596" t="s">
        <v>572</v>
      </c>
      <c r="B4" s="1596"/>
      <c r="C4" s="1596"/>
      <c r="D4" s="1596"/>
      <c r="E4" s="1596"/>
      <c r="F4" s="1596"/>
      <c r="G4" s="1596"/>
      <c r="H4" s="1596"/>
      <c r="I4" s="1596"/>
      <c r="J4" s="1596"/>
      <c r="K4" s="1596"/>
      <c r="L4" s="1596"/>
      <c r="M4" s="1596"/>
      <c r="N4" s="1596"/>
      <c r="O4" s="1596"/>
      <c r="P4" s="1596"/>
      <c r="Q4" s="1596"/>
      <c r="R4" s="1596"/>
      <c r="S4" s="1596"/>
    </row>
    <row r="5" spans="1:19" ht="19.5" customHeight="1">
      <c r="A5" s="1597" t="s">
        <v>551</v>
      </c>
      <c r="B5" s="1598" t="s">
        <v>619</v>
      </c>
      <c r="C5" s="1599" t="s">
        <v>257</v>
      </c>
      <c r="D5" s="1599" t="s">
        <v>673</v>
      </c>
      <c r="E5" s="1598" t="s">
        <v>943</v>
      </c>
      <c r="F5" s="1599"/>
      <c r="G5" s="1600"/>
      <c r="H5" s="1601" t="s">
        <v>573</v>
      </c>
      <c r="I5" s="1602"/>
      <c r="J5" s="1602"/>
      <c r="K5" s="1602"/>
      <c r="L5" s="1602"/>
      <c r="M5" s="1602"/>
      <c r="N5" s="1602"/>
      <c r="O5" s="1602"/>
      <c r="P5" s="1602"/>
      <c r="Q5" s="1602"/>
      <c r="R5" s="1602"/>
      <c r="S5" s="1603"/>
    </row>
    <row r="6" spans="1:19" ht="18" customHeight="1">
      <c r="A6" s="1604"/>
      <c r="B6" s="1605" t="s">
        <v>311</v>
      </c>
      <c r="C6" s="1606"/>
      <c r="D6" s="1606"/>
      <c r="E6" s="1605"/>
      <c r="F6" s="1606"/>
      <c r="G6" s="1607"/>
      <c r="H6" s="1608" t="s">
        <v>29</v>
      </c>
      <c r="I6" s="1609"/>
      <c r="J6" s="1609"/>
      <c r="K6" s="1609"/>
      <c r="L6" s="1609" t="s">
        <v>30</v>
      </c>
      <c r="M6" s="1609"/>
      <c r="N6" s="1609"/>
      <c r="O6" s="1609"/>
      <c r="P6" s="1609" t="s">
        <v>245</v>
      </c>
      <c r="Q6" s="1609"/>
      <c r="R6" s="1609"/>
      <c r="S6" s="1610"/>
    </row>
    <row r="7" spans="1:19" ht="19.5" customHeight="1">
      <c r="A7" s="1604"/>
      <c r="B7" s="1605" t="s">
        <v>311</v>
      </c>
      <c r="C7" s="1606"/>
      <c r="D7" s="1606"/>
      <c r="E7" s="1611"/>
      <c r="F7" s="1612"/>
      <c r="G7" s="1613"/>
      <c r="H7" s="1608" t="s">
        <v>574</v>
      </c>
      <c r="I7" s="1609"/>
      <c r="J7" s="1609"/>
      <c r="K7" s="1609"/>
      <c r="L7" s="1609" t="s">
        <v>574</v>
      </c>
      <c r="M7" s="1609"/>
      <c r="N7" s="1609"/>
      <c r="O7" s="1609"/>
      <c r="P7" s="1609" t="s">
        <v>574</v>
      </c>
      <c r="Q7" s="1609"/>
      <c r="R7" s="1609"/>
      <c r="S7" s="1610"/>
    </row>
    <row r="8" spans="1:19" ht="27" customHeight="1">
      <c r="A8" s="1604"/>
      <c r="B8" s="1605" t="s">
        <v>311</v>
      </c>
      <c r="C8" s="1606"/>
      <c r="D8" s="1606"/>
      <c r="E8" s="1614" t="s">
        <v>674</v>
      </c>
      <c r="F8" s="1615" t="s">
        <v>959</v>
      </c>
      <c r="G8" s="1616" t="s">
        <v>675</v>
      </c>
      <c r="H8" s="1617" t="s">
        <v>51</v>
      </c>
      <c r="I8" s="1618" t="s">
        <v>289</v>
      </c>
      <c r="J8" s="1619" t="s">
        <v>575</v>
      </c>
      <c r="K8" s="1620" t="s">
        <v>245</v>
      </c>
      <c r="L8" s="1619" t="s">
        <v>51</v>
      </c>
      <c r="M8" s="1618" t="s">
        <v>289</v>
      </c>
      <c r="N8" s="1619" t="s">
        <v>575</v>
      </c>
      <c r="O8" s="1620" t="s">
        <v>245</v>
      </c>
      <c r="P8" s="1619" t="s">
        <v>51</v>
      </c>
      <c r="Q8" s="1618" t="s">
        <v>289</v>
      </c>
      <c r="R8" s="1619" t="s">
        <v>575</v>
      </c>
      <c r="S8" s="1621" t="s">
        <v>245</v>
      </c>
    </row>
    <row r="9" spans="1:19" ht="27" customHeight="1">
      <c r="A9" s="1604"/>
      <c r="B9" s="1605" t="s">
        <v>311</v>
      </c>
      <c r="C9" s="1606"/>
      <c r="D9" s="1606"/>
      <c r="E9" s="1605"/>
      <c r="F9" s="1622"/>
      <c r="G9" s="1607"/>
      <c r="H9" s="1623"/>
      <c r="I9" s="1619" t="s">
        <v>960</v>
      </c>
      <c r="J9" s="1624"/>
      <c r="K9" s="1625"/>
      <c r="L9" s="1624"/>
      <c r="M9" s="1619" t="s">
        <v>960</v>
      </c>
      <c r="N9" s="1624"/>
      <c r="O9" s="1625"/>
      <c r="P9" s="1624"/>
      <c r="Q9" s="1619" t="s">
        <v>960</v>
      </c>
      <c r="R9" s="1624"/>
      <c r="S9" s="1626"/>
    </row>
    <row r="10" spans="1:19" ht="40.5" customHeight="1">
      <c r="A10" s="1604"/>
      <c r="B10" s="1611" t="s">
        <v>311</v>
      </c>
      <c r="C10" s="1612"/>
      <c r="D10" s="1612"/>
      <c r="E10" s="1611"/>
      <c r="F10" s="1627"/>
      <c r="G10" s="1613"/>
      <c r="H10" s="1628"/>
      <c r="I10" s="1629"/>
      <c r="J10" s="1629"/>
      <c r="K10" s="1630"/>
      <c r="L10" s="1629"/>
      <c r="M10" s="1629"/>
      <c r="N10" s="1629"/>
      <c r="O10" s="1630"/>
      <c r="P10" s="1629"/>
      <c r="Q10" s="1629"/>
      <c r="R10" s="1629"/>
      <c r="S10" s="1631"/>
    </row>
    <row r="11" spans="1:169" s="1643" customFormat="1" ht="31.5" customHeight="1" thickBot="1">
      <c r="A11" s="1604"/>
      <c r="B11" s="1632">
        <v>1</v>
      </c>
      <c r="C11" s="1633" t="s">
        <v>708</v>
      </c>
      <c r="D11" s="1633" t="s">
        <v>709</v>
      </c>
      <c r="E11" s="1634">
        <v>4</v>
      </c>
      <c r="F11" s="1635">
        <v>5</v>
      </c>
      <c r="G11" s="1636">
        <v>6</v>
      </c>
      <c r="H11" s="1637">
        <v>7</v>
      </c>
      <c r="I11" s="1638" t="s">
        <v>676</v>
      </c>
      <c r="J11" s="1639">
        <v>8</v>
      </c>
      <c r="K11" s="1639" t="s">
        <v>677</v>
      </c>
      <c r="L11" s="1638">
        <v>10</v>
      </c>
      <c r="M11" s="1638" t="s">
        <v>678</v>
      </c>
      <c r="N11" s="1640">
        <v>11</v>
      </c>
      <c r="O11" s="1639" t="s">
        <v>679</v>
      </c>
      <c r="P11" s="1638" t="s">
        <v>680</v>
      </c>
      <c r="Q11" s="1638" t="s">
        <v>681</v>
      </c>
      <c r="R11" s="1639" t="s">
        <v>682</v>
      </c>
      <c r="S11" s="1641" t="s">
        <v>683</v>
      </c>
      <c r="T11" s="1642"/>
      <c r="U11" s="1642"/>
      <c r="V11" s="1642"/>
      <c r="W11" s="1642"/>
      <c r="X11" s="1642"/>
      <c r="Y11" s="1642"/>
      <c r="Z11" s="1642"/>
      <c r="AA11" s="1642"/>
      <c r="AB11" s="1642"/>
      <c r="AC11" s="1642"/>
      <c r="AD11" s="1642"/>
      <c r="AE11" s="1642"/>
      <c r="AF11" s="1642"/>
      <c r="AG11" s="1642"/>
      <c r="AH11" s="1642"/>
      <c r="AI11" s="1642"/>
      <c r="AJ11" s="1642"/>
      <c r="AK11" s="1642"/>
      <c r="AL11" s="1642"/>
      <c r="AM11" s="1642"/>
      <c r="AN11" s="1642"/>
      <c r="AO11" s="1642"/>
      <c r="AP11" s="1642"/>
      <c r="AQ11" s="1642"/>
      <c r="AR11" s="1642"/>
      <c r="AS11" s="1642"/>
      <c r="AT11" s="1642"/>
      <c r="AU11" s="1642"/>
      <c r="AV11" s="1642"/>
      <c r="AW11" s="1642"/>
      <c r="AX11" s="1642"/>
      <c r="AY11" s="1642"/>
      <c r="AZ11" s="1642"/>
      <c r="BA11" s="1642"/>
      <c r="BB11" s="1642"/>
      <c r="BC11" s="1642"/>
      <c r="BD11" s="1642"/>
      <c r="BE11" s="1642"/>
      <c r="BF11" s="1642"/>
      <c r="BG11" s="1642"/>
      <c r="BH11" s="1642"/>
      <c r="BI11" s="1642"/>
      <c r="BJ11" s="1642"/>
      <c r="BK11" s="1642"/>
      <c r="BL11" s="1642"/>
      <c r="BM11" s="1642"/>
      <c r="BN11" s="1642"/>
      <c r="BO11" s="1642"/>
      <c r="BP11" s="1642"/>
      <c r="BQ11" s="1642"/>
      <c r="BR11" s="1642"/>
      <c r="BS11" s="1642"/>
      <c r="BT11" s="1642"/>
      <c r="BU11" s="1642"/>
      <c r="BV11" s="1642"/>
      <c r="BW11" s="1642"/>
      <c r="BX11" s="1642"/>
      <c r="BY11" s="1642"/>
      <c r="BZ11" s="1642"/>
      <c r="CA11" s="1642"/>
      <c r="CB11" s="1642"/>
      <c r="CC11" s="1642"/>
      <c r="CD11" s="1642"/>
      <c r="CE11" s="1642"/>
      <c r="CF11" s="1642"/>
      <c r="CG11" s="1642"/>
      <c r="CH11" s="1642"/>
      <c r="CI11" s="1642"/>
      <c r="CJ11" s="1642"/>
      <c r="CK11" s="1642"/>
      <c r="CL11" s="1642"/>
      <c r="CM11" s="1642"/>
      <c r="CN11" s="1642"/>
      <c r="CO11" s="1642"/>
      <c r="CP11" s="1642"/>
      <c r="CQ11" s="1642"/>
      <c r="CR11" s="1642"/>
      <c r="CS11" s="1642"/>
      <c r="CT11" s="1642"/>
      <c r="CU11" s="1642"/>
      <c r="CV11" s="1642"/>
      <c r="CW11" s="1642"/>
      <c r="CX11" s="1642"/>
      <c r="CY11" s="1642"/>
      <c r="CZ11" s="1642"/>
      <c r="DA11" s="1642"/>
      <c r="DB11" s="1642"/>
      <c r="DC11" s="1642"/>
      <c r="DD11" s="1642"/>
      <c r="DE11" s="1642"/>
      <c r="DF11" s="1642"/>
      <c r="DG11" s="1642"/>
      <c r="DH11" s="1642"/>
      <c r="DI11" s="1642"/>
      <c r="DJ11" s="1642"/>
      <c r="DK11" s="1642"/>
      <c r="DL11" s="1642"/>
      <c r="DM11" s="1642"/>
      <c r="DN11" s="1642"/>
      <c r="DO11" s="1642"/>
      <c r="DP11" s="1642"/>
      <c r="DQ11" s="1642"/>
      <c r="DR11" s="1642"/>
      <c r="DS11" s="1642"/>
      <c r="DT11" s="1642"/>
      <c r="DU11" s="1642"/>
      <c r="DV11" s="1642"/>
      <c r="DW11" s="1642"/>
      <c r="DX11" s="1642"/>
      <c r="DY11" s="1642"/>
      <c r="DZ11" s="1642"/>
      <c r="EA11" s="1642"/>
      <c r="EB11" s="1642"/>
      <c r="EC11" s="1642"/>
      <c r="ED11" s="1642"/>
      <c r="EE11" s="1642"/>
      <c r="EF11" s="1642"/>
      <c r="EG11" s="1642"/>
      <c r="EH11" s="1642"/>
      <c r="EI11" s="1642"/>
      <c r="EJ11" s="1642"/>
      <c r="EK11" s="1642"/>
      <c r="EL11" s="1642"/>
      <c r="EM11" s="1642"/>
      <c r="EN11" s="1642"/>
      <c r="EO11" s="1642"/>
      <c r="EP11" s="1642"/>
      <c r="EQ11" s="1642"/>
      <c r="ER11" s="1642"/>
      <c r="ES11" s="1642"/>
      <c r="ET11" s="1642"/>
      <c r="EU11" s="1642"/>
      <c r="EV11" s="1642"/>
      <c r="EW11" s="1642"/>
      <c r="EX11" s="1642"/>
      <c r="EY11" s="1642"/>
      <c r="EZ11" s="1642"/>
      <c r="FA11" s="1642"/>
      <c r="FB11" s="1642"/>
      <c r="FC11" s="1642"/>
      <c r="FD11" s="1642"/>
      <c r="FE11" s="1642"/>
      <c r="FF11" s="1642"/>
      <c r="FG11" s="1642"/>
      <c r="FH11" s="1642"/>
      <c r="FI11" s="1642"/>
      <c r="FJ11" s="1642"/>
      <c r="FK11" s="1642"/>
      <c r="FL11" s="1642"/>
      <c r="FM11" s="1642"/>
    </row>
    <row r="12" spans="1:169" s="1643" customFormat="1" ht="26.25" customHeight="1" thickTop="1" thickBot="1">
      <c r="A12" s="1644" t="s">
        <v>620</v>
      </c>
      <c r="B12" s="1645"/>
      <c r="C12" s="1646"/>
      <c r="D12" s="1646"/>
      <c r="E12" s="1647"/>
      <c r="F12" s="1648"/>
      <c r="G12" s="1649"/>
      <c r="H12" s="1650"/>
      <c r="I12" s="1648"/>
      <c r="J12" s="1646"/>
      <c r="K12" s="1646"/>
      <c r="L12" s="1648"/>
      <c r="M12" s="1648"/>
      <c r="N12" s="1651"/>
      <c r="O12" s="1646"/>
      <c r="P12" s="1648"/>
      <c r="Q12" s="1648"/>
      <c r="R12" s="1646"/>
      <c r="S12" s="1652"/>
      <c r="T12" s="1642"/>
      <c r="U12" s="1642"/>
      <c r="V12" s="1642"/>
      <c r="W12" s="1642"/>
      <c r="X12" s="1642"/>
      <c r="Y12" s="1642"/>
      <c r="Z12" s="1642"/>
      <c r="AA12" s="1642"/>
      <c r="AB12" s="1642"/>
      <c r="AC12" s="1642"/>
      <c r="AD12" s="1642"/>
      <c r="AE12" s="1642"/>
      <c r="AF12" s="1642"/>
      <c r="AG12" s="1642"/>
      <c r="AH12" s="1642"/>
      <c r="AI12" s="1642"/>
      <c r="AJ12" s="1642"/>
      <c r="AK12" s="1642"/>
      <c r="AL12" s="1642"/>
      <c r="AM12" s="1642"/>
      <c r="AN12" s="1642"/>
      <c r="AO12" s="1642"/>
      <c r="AP12" s="1642"/>
      <c r="AQ12" s="1642"/>
      <c r="AR12" s="1642"/>
      <c r="AS12" s="1642"/>
      <c r="AT12" s="1642"/>
      <c r="AU12" s="1642"/>
      <c r="AV12" s="1642"/>
      <c r="AW12" s="1642"/>
      <c r="AX12" s="1642"/>
      <c r="AY12" s="1642"/>
      <c r="AZ12" s="1642"/>
      <c r="BA12" s="1642"/>
      <c r="BB12" s="1642"/>
      <c r="BC12" s="1642"/>
      <c r="BD12" s="1642"/>
      <c r="BE12" s="1642"/>
      <c r="BF12" s="1642"/>
      <c r="BG12" s="1642"/>
      <c r="BH12" s="1642"/>
      <c r="BI12" s="1642"/>
      <c r="BJ12" s="1642"/>
      <c r="BK12" s="1642"/>
      <c r="BL12" s="1642"/>
      <c r="BM12" s="1642"/>
      <c r="BN12" s="1642"/>
      <c r="BO12" s="1642"/>
      <c r="BP12" s="1642"/>
      <c r="BQ12" s="1642"/>
      <c r="BR12" s="1642"/>
      <c r="BS12" s="1642"/>
      <c r="BT12" s="1642"/>
      <c r="BU12" s="1642"/>
      <c r="BV12" s="1642"/>
      <c r="BW12" s="1642"/>
      <c r="BX12" s="1642"/>
      <c r="BY12" s="1642"/>
      <c r="BZ12" s="1642"/>
      <c r="CA12" s="1642"/>
      <c r="CB12" s="1642"/>
      <c r="CC12" s="1642"/>
      <c r="CD12" s="1642"/>
      <c r="CE12" s="1642"/>
      <c r="CF12" s="1642"/>
      <c r="CG12" s="1642"/>
      <c r="CH12" s="1642"/>
      <c r="CI12" s="1642"/>
      <c r="CJ12" s="1642"/>
      <c r="CK12" s="1642"/>
      <c r="CL12" s="1642"/>
      <c r="CM12" s="1642"/>
      <c r="CN12" s="1642"/>
      <c r="CO12" s="1642"/>
      <c r="CP12" s="1642"/>
      <c r="CQ12" s="1642"/>
      <c r="CR12" s="1642"/>
      <c r="CS12" s="1642"/>
      <c r="CT12" s="1642"/>
      <c r="CU12" s="1642"/>
      <c r="CV12" s="1642"/>
      <c r="CW12" s="1642"/>
      <c r="CX12" s="1642"/>
      <c r="CY12" s="1642"/>
      <c r="CZ12" s="1642"/>
      <c r="DA12" s="1642"/>
      <c r="DB12" s="1642"/>
      <c r="DC12" s="1642"/>
      <c r="DD12" s="1642"/>
      <c r="DE12" s="1642"/>
      <c r="DF12" s="1642"/>
      <c r="DG12" s="1642"/>
      <c r="DH12" s="1642"/>
      <c r="DI12" s="1642"/>
      <c r="DJ12" s="1642"/>
      <c r="DK12" s="1642"/>
      <c r="DL12" s="1642"/>
      <c r="DM12" s="1642"/>
      <c r="DN12" s="1642"/>
      <c r="DO12" s="1642"/>
      <c r="DP12" s="1642"/>
      <c r="DQ12" s="1642"/>
      <c r="DR12" s="1642"/>
      <c r="DS12" s="1642"/>
      <c r="DT12" s="1642"/>
      <c r="DU12" s="1642"/>
      <c r="DV12" s="1642"/>
      <c r="DW12" s="1642"/>
      <c r="DX12" s="1642"/>
      <c r="DY12" s="1642"/>
      <c r="DZ12" s="1642"/>
      <c r="EA12" s="1642"/>
      <c r="EB12" s="1642"/>
      <c r="EC12" s="1642"/>
      <c r="ED12" s="1642"/>
      <c r="EE12" s="1642"/>
      <c r="EF12" s="1642"/>
      <c r="EG12" s="1642"/>
      <c r="EH12" s="1642"/>
      <c r="EI12" s="1642"/>
      <c r="EJ12" s="1642"/>
      <c r="EK12" s="1642"/>
      <c r="EL12" s="1642"/>
      <c r="EM12" s="1642"/>
      <c r="EN12" s="1642"/>
      <c r="EO12" s="1642"/>
      <c r="EP12" s="1642"/>
      <c r="EQ12" s="1642"/>
      <c r="ER12" s="1642"/>
      <c r="ES12" s="1642"/>
      <c r="ET12" s="1642"/>
      <c r="EU12" s="1642"/>
      <c r="EV12" s="1642"/>
      <c r="EW12" s="1642"/>
      <c r="EX12" s="1642"/>
      <c r="EY12" s="1642"/>
      <c r="EZ12" s="1642"/>
      <c r="FA12" s="1642"/>
      <c r="FB12" s="1642"/>
      <c r="FC12" s="1642"/>
      <c r="FD12" s="1642"/>
      <c r="FE12" s="1642"/>
      <c r="FF12" s="1642"/>
      <c r="FG12" s="1642"/>
      <c r="FH12" s="1642"/>
      <c r="FI12" s="1642"/>
      <c r="FJ12" s="1642"/>
      <c r="FK12" s="1642"/>
      <c r="FL12" s="1642"/>
      <c r="FM12" s="1642"/>
    </row>
    <row r="13" spans="1:19" ht="22.5" customHeight="1">
      <c r="A13" s="1653" t="s">
        <v>576</v>
      </c>
      <c r="B13" s="1654" t="s">
        <v>42</v>
      </c>
      <c r="C13" s="1655">
        <f>IF(E13+G13=0,0,ROUND((P13-Q13)/(G13+E13)/12,0))</f>
        <v>0</v>
      </c>
      <c r="D13" s="1655">
        <f>IF(F13=0,0,ROUND(Q13/F13,0))</f>
        <v>0</v>
      </c>
      <c r="E13" s="1656">
        <f>E14+E15</f>
        <v>0</v>
      </c>
      <c r="F13" s="1655">
        <f>F14+F15</f>
        <v>0</v>
      </c>
      <c r="G13" s="1657">
        <f>G14+G15</f>
        <v>0</v>
      </c>
      <c r="H13" s="1658">
        <f>H14+H15</f>
        <v>0</v>
      </c>
      <c r="I13" s="1655">
        <f>I14+I15</f>
        <v>0</v>
      </c>
      <c r="J13" s="1655">
        <f>J16</f>
        <v>0</v>
      </c>
      <c r="K13" s="1655">
        <f>IF(H13+J13=K14+K15+K16,H13+J13,"CHYBA")</f>
        <v>0</v>
      </c>
      <c r="L13" s="1655">
        <f>L14+L15</f>
        <v>0</v>
      </c>
      <c r="M13" s="1655">
        <f>M14+M15</f>
        <v>0</v>
      </c>
      <c r="N13" s="1655">
        <f>N16</f>
        <v>0</v>
      </c>
      <c r="O13" s="1655">
        <f>IF(L13+N13=O14+O15+O16,L13+N13,"CHYBA")</f>
        <v>0</v>
      </c>
      <c r="P13" s="1655">
        <f>P14+P15</f>
        <v>0</v>
      </c>
      <c r="Q13" s="1655">
        <f>Q14+Q15</f>
        <v>0</v>
      </c>
      <c r="R13" s="1655">
        <f>R16</f>
        <v>0</v>
      </c>
      <c r="S13" s="1657">
        <f>IF(P13+R13=S14+S15+S16,P13+R13,"CHYBA")</f>
        <v>0</v>
      </c>
    </row>
    <row r="14" spans="1:19" ht="18.75" customHeight="1">
      <c r="A14" s="1659" t="s">
        <v>552</v>
      </c>
      <c r="B14" s="1660" t="s">
        <v>42</v>
      </c>
      <c r="C14" s="1661">
        <f t="shared" si="0" ref="C14:C15">IF(E14+G14=0,0,ROUND((P14-Q14)/(G14+E14)/12,0))</f>
        <v>0</v>
      </c>
      <c r="D14" s="1661">
        <f t="shared" si="1" ref="D14:D15">IF(F14=0,0,ROUND(Q14/F14,0))</f>
        <v>0</v>
      </c>
      <c r="E14" s="1662">
        <f>E18+E62+E418+E614</f>
        <v>0</v>
      </c>
      <c r="F14" s="1661">
        <f>F18+F62+F418+F614</f>
        <v>0</v>
      </c>
      <c r="G14" s="1663">
        <f t="shared" si="2" ref="G14">G18+G62+G418+G614</f>
        <v>0</v>
      </c>
      <c r="H14" s="1664">
        <f>H18+H62+H418+H614</f>
        <v>0</v>
      </c>
      <c r="I14" s="1661">
        <f>I18+I62+I418+I614</f>
        <v>0</v>
      </c>
      <c r="J14" s="1661" t="s">
        <v>42</v>
      </c>
      <c r="K14" s="1661">
        <f>H14</f>
        <v>0</v>
      </c>
      <c r="L14" s="1661">
        <f>L18+L62+L418+L614</f>
        <v>0</v>
      </c>
      <c r="M14" s="1661">
        <f>M18+M62+M418+M614</f>
        <v>0</v>
      </c>
      <c r="N14" s="1661" t="s">
        <v>42</v>
      </c>
      <c r="O14" s="1661">
        <f>L14</f>
        <v>0</v>
      </c>
      <c r="P14" s="1661">
        <f>H14+L14</f>
        <v>0</v>
      </c>
      <c r="Q14" s="1661">
        <f>I14+M14</f>
        <v>0</v>
      </c>
      <c r="R14" s="1661" t="s">
        <v>42</v>
      </c>
      <c r="S14" s="1663">
        <f>P14</f>
        <v>0</v>
      </c>
    </row>
    <row r="15" spans="1:19" ht="18.75" customHeight="1">
      <c r="A15" s="1659" t="s">
        <v>553</v>
      </c>
      <c r="B15" s="1660" t="s">
        <v>42</v>
      </c>
      <c r="C15" s="1661">
        <f t="shared" si="0"/>
        <v>0</v>
      </c>
      <c r="D15" s="1661">
        <f t="shared" si="1"/>
        <v>0</v>
      </c>
      <c r="E15" s="1662">
        <f>E19+E63+E419+E615</f>
        <v>0</v>
      </c>
      <c r="F15" s="1661">
        <f>F19+F63+F419+F615</f>
        <v>0</v>
      </c>
      <c r="G15" s="1663">
        <f>G19+G63+G419+G615</f>
        <v>0</v>
      </c>
      <c r="H15" s="1664">
        <f t="shared" si="3" ref="H15:I15">H19+H63+H419+H615</f>
        <v>0</v>
      </c>
      <c r="I15" s="1661">
        <f t="shared" si="3"/>
        <v>0</v>
      </c>
      <c r="J15" s="1661" t="s">
        <v>42</v>
      </c>
      <c r="K15" s="1661">
        <f>H15</f>
        <v>0</v>
      </c>
      <c r="L15" s="1661">
        <f>L19+L63+L419+L615</f>
        <v>0</v>
      </c>
      <c r="M15" s="1661">
        <f>M19+M63+M419+M615</f>
        <v>0</v>
      </c>
      <c r="N15" s="1661" t="s">
        <v>42</v>
      </c>
      <c r="O15" s="1661">
        <f>L15</f>
        <v>0</v>
      </c>
      <c r="P15" s="1661">
        <f>H15+L15</f>
        <v>0</v>
      </c>
      <c r="Q15" s="1661">
        <f>I15+M15</f>
        <v>0</v>
      </c>
      <c r="R15" s="1661" t="s">
        <v>42</v>
      </c>
      <c r="S15" s="1663">
        <f>P15</f>
        <v>0</v>
      </c>
    </row>
    <row r="16" spans="1:19" ht="18.75" customHeight="1" thickBot="1">
      <c r="A16" s="1665" t="s">
        <v>554</v>
      </c>
      <c r="B16" s="1660" t="s">
        <v>42</v>
      </c>
      <c r="C16" s="1661" t="s">
        <v>42</v>
      </c>
      <c r="D16" s="1661" t="s">
        <v>42</v>
      </c>
      <c r="E16" s="1666" t="s">
        <v>42</v>
      </c>
      <c r="F16" s="1667" t="s">
        <v>42</v>
      </c>
      <c r="G16" s="1668" t="s">
        <v>42</v>
      </c>
      <c r="H16" s="1669" t="s">
        <v>42</v>
      </c>
      <c r="I16" s="1667" t="s">
        <v>42</v>
      </c>
      <c r="J16" s="1661">
        <f>J20+J64+J420+J616</f>
        <v>0</v>
      </c>
      <c r="K16" s="1661">
        <f>J16</f>
        <v>0</v>
      </c>
      <c r="L16" s="1667" t="s">
        <v>42</v>
      </c>
      <c r="M16" s="1667" t="s">
        <v>42</v>
      </c>
      <c r="N16" s="1661">
        <f>N20+N64+N420+N616</f>
        <v>0</v>
      </c>
      <c r="O16" s="1661">
        <f>N16</f>
        <v>0</v>
      </c>
      <c r="P16" s="1667" t="s">
        <v>42</v>
      </c>
      <c r="Q16" s="1667" t="s">
        <v>42</v>
      </c>
      <c r="R16" s="1661">
        <f>J16+N16</f>
        <v>0</v>
      </c>
      <c r="S16" s="1663">
        <f>R16</f>
        <v>0</v>
      </c>
    </row>
    <row r="17" spans="1:19" s="1592" customFormat="1" ht="18.75" customHeight="1">
      <c r="A17" s="1670" t="s">
        <v>577</v>
      </c>
      <c r="B17" s="1671" t="s">
        <v>42</v>
      </c>
      <c r="C17" s="1672">
        <f>IF(E17+G17=0,0,ROUND((P17-Q17)/(G17+E17)/12,0))</f>
        <v>0</v>
      </c>
      <c r="D17" s="1672">
        <f>IF(F17=0,0,ROUND(Q17/F17,0))</f>
        <v>0</v>
      </c>
      <c r="E17" s="1673">
        <f>E18+E19</f>
        <v>0</v>
      </c>
      <c r="F17" s="1672">
        <f>F18+F19</f>
        <v>0</v>
      </c>
      <c r="G17" s="1674">
        <f>G18+G19</f>
        <v>0</v>
      </c>
      <c r="H17" s="1675">
        <f>H18+H19</f>
        <v>0</v>
      </c>
      <c r="I17" s="1672">
        <f>I18+I19</f>
        <v>0</v>
      </c>
      <c r="J17" s="1672">
        <f>J20</f>
        <v>0</v>
      </c>
      <c r="K17" s="1672">
        <f>IF(H17+J17=K18+K19+K20,H17+J17,"CHYBA")</f>
        <v>0</v>
      </c>
      <c r="L17" s="1672">
        <f>L18+L19</f>
        <v>0</v>
      </c>
      <c r="M17" s="1672">
        <f>M18+M19</f>
        <v>0</v>
      </c>
      <c r="N17" s="1672">
        <f>N20</f>
        <v>0</v>
      </c>
      <c r="O17" s="1672">
        <f>IF(L17+N17=O18+O19+O20,L17+N17,"CHYBA")</f>
        <v>0</v>
      </c>
      <c r="P17" s="1672">
        <f>P18+P19</f>
        <v>0</v>
      </c>
      <c r="Q17" s="1672">
        <f>Q18+Q19</f>
        <v>0</v>
      </c>
      <c r="R17" s="1672">
        <f>R20</f>
        <v>0</v>
      </c>
      <c r="S17" s="1674">
        <f>IF(P17+R17=S18+S19+S20,P17+R17,"CHYBA")</f>
        <v>0</v>
      </c>
    </row>
    <row r="18" spans="1:19" s="1592" customFormat="1" ht="18.75" customHeight="1">
      <c r="A18" s="1676" t="s">
        <v>552</v>
      </c>
      <c r="B18" s="1660" t="s">
        <v>42</v>
      </c>
      <c r="C18" s="1661">
        <f>IF(E18+G18=0,0,ROUND((P18-Q18)/(G18+E18)/12,0))</f>
        <v>0</v>
      </c>
      <c r="D18" s="1661">
        <f>IF(F18=0,0,ROUND(Q18/F18,0))</f>
        <v>0</v>
      </c>
      <c r="E18" s="1662">
        <f t="shared" si="4" ref="E18:I19">E22+E26+E30+E34+E38+E42+E46+E50+E54+E58</f>
        <v>0</v>
      </c>
      <c r="F18" s="1661">
        <f t="shared" si="4"/>
        <v>0</v>
      </c>
      <c r="G18" s="1663">
        <f t="shared" si="4"/>
        <v>0</v>
      </c>
      <c r="H18" s="1664">
        <f t="shared" si="4"/>
        <v>0</v>
      </c>
      <c r="I18" s="1661">
        <f t="shared" si="4"/>
        <v>0</v>
      </c>
      <c r="J18" s="1661" t="s">
        <v>42</v>
      </c>
      <c r="K18" s="1661">
        <f>H18</f>
        <v>0</v>
      </c>
      <c r="L18" s="1661">
        <f>L22+L26+L30+L34+L38+L42+L46+L50+L54+L58</f>
        <v>0</v>
      </c>
      <c r="M18" s="1661">
        <f>M22+M26+M30+M34+M38+M42+M46+M50+M54+M58</f>
        <v>0</v>
      </c>
      <c r="N18" s="1661" t="s">
        <v>42</v>
      </c>
      <c r="O18" s="1661">
        <f>L18</f>
        <v>0</v>
      </c>
      <c r="P18" s="1661">
        <f>H18+L18</f>
        <v>0</v>
      </c>
      <c r="Q18" s="1661">
        <f>I18+M18</f>
        <v>0</v>
      </c>
      <c r="R18" s="1661" t="s">
        <v>42</v>
      </c>
      <c r="S18" s="1663">
        <f>P18</f>
        <v>0</v>
      </c>
    </row>
    <row r="19" spans="1:19" s="1592" customFormat="1" ht="18.75" customHeight="1">
      <c r="A19" s="1676" t="s">
        <v>553</v>
      </c>
      <c r="B19" s="1660" t="s">
        <v>42</v>
      </c>
      <c r="C19" s="1661">
        <f>IF(E19+G19=0,0,ROUND((P19-Q19)/(G19+E19)/12,0))</f>
        <v>0</v>
      </c>
      <c r="D19" s="1661">
        <f>IF(F19=0,0,ROUND(Q19/F19,0))</f>
        <v>0</v>
      </c>
      <c r="E19" s="1662">
        <f t="shared" si="4"/>
        <v>0</v>
      </c>
      <c r="F19" s="1661">
        <f t="shared" si="4"/>
        <v>0</v>
      </c>
      <c r="G19" s="1663">
        <f t="shared" si="4"/>
        <v>0</v>
      </c>
      <c r="H19" s="1664">
        <f t="shared" si="4"/>
        <v>0</v>
      </c>
      <c r="I19" s="1661">
        <f t="shared" si="4"/>
        <v>0</v>
      </c>
      <c r="J19" s="1661" t="s">
        <v>42</v>
      </c>
      <c r="K19" s="1661">
        <f>H19</f>
        <v>0</v>
      </c>
      <c r="L19" s="1661">
        <f>L23+L27+L31+L35+L39+L43+L47+L51+L55+L59</f>
        <v>0</v>
      </c>
      <c r="M19" s="1661">
        <f>M23+M27+M31+M35+M39+M43+M47+M51+M55+M59</f>
        <v>0</v>
      </c>
      <c r="N19" s="1661" t="s">
        <v>42</v>
      </c>
      <c r="O19" s="1661">
        <f>L19</f>
        <v>0</v>
      </c>
      <c r="P19" s="1661">
        <f>H19+L19</f>
        <v>0</v>
      </c>
      <c r="Q19" s="1661">
        <f>I19+M19</f>
        <v>0</v>
      </c>
      <c r="R19" s="1661" t="s">
        <v>42</v>
      </c>
      <c r="S19" s="1663">
        <f>P19</f>
        <v>0</v>
      </c>
    </row>
    <row r="20" spans="1:19" s="1592" customFormat="1" ht="18.75" customHeight="1">
      <c r="A20" s="1676" t="s">
        <v>554</v>
      </c>
      <c r="B20" s="1660" t="s">
        <v>42</v>
      </c>
      <c r="C20" s="1661" t="s">
        <v>42</v>
      </c>
      <c r="D20" s="1661" t="s">
        <v>42</v>
      </c>
      <c r="E20" s="1666" t="s">
        <v>42</v>
      </c>
      <c r="F20" s="1667" t="s">
        <v>42</v>
      </c>
      <c r="G20" s="1668" t="s">
        <v>42</v>
      </c>
      <c r="H20" s="1664" t="s">
        <v>42</v>
      </c>
      <c r="I20" s="1661" t="s">
        <v>42</v>
      </c>
      <c r="J20" s="1661">
        <f>J24+J28+J32+J36+J40+J44+J48+J52+J56+J60</f>
        <v>0</v>
      </c>
      <c r="K20" s="1661">
        <f>J20</f>
        <v>0</v>
      </c>
      <c r="L20" s="1661" t="s">
        <v>42</v>
      </c>
      <c r="M20" s="1661" t="s">
        <v>42</v>
      </c>
      <c r="N20" s="1661">
        <f>N24+N28+N32+N36+N40+N44+N48+N52+N56+N60</f>
        <v>0</v>
      </c>
      <c r="O20" s="1661">
        <f>N20</f>
        <v>0</v>
      </c>
      <c r="P20" s="1661" t="s">
        <v>42</v>
      </c>
      <c r="Q20" s="1661" t="s">
        <v>42</v>
      </c>
      <c r="R20" s="1661">
        <f>J20+N20</f>
        <v>0</v>
      </c>
      <c r="S20" s="1663">
        <f>R20</f>
        <v>0</v>
      </c>
    </row>
    <row r="21" spans="1:19" s="1592" customFormat="1" ht="18.75" customHeight="1">
      <c r="A21" s="1677" t="s">
        <v>621</v>
      </c>
      <c r="B21" s="1660"/>
      <c r="C21" s="1661">
        <f t="shared" si="5" ref="C21:C23">IF(E21+G21=0,0,ROUND((P21-Q21)/(G21+E21)/12,0))</f>
        <v>0</v>
      </c>
      <c r="D21" s="1661">
        <f t="shared" si="6" ref="D21:D23">IF(F21=0,0,ROUND(Q21/F21,0))</f>
        <v>0</v>
      </c>
      <c r="E21" s="1666">
        <f>E22+E23</f>
        <v>0</v>
      </c>
      <c r="F21" s="1667">
        <f>F22+F23</f>
        <v>0</v>
      </c>
      <c r="G21" s="1668">
        <f>G22+G23</f>
        <v>0</v>
      </c>
      <c r="H21" s="1678">
        <f>H22+H23</f>
        <v>0</v>
      </c>
      <c r="I21" s="1679">
        <f>I22+I23</f>
        <v>0</v>
      </c>
      <c r="J21" s="1679">
        <f>J24</f>
        <v>0</v>
      </c>
      <c r="K21" s="1679">
        <f>IF(H21+J21=K22+K23+K24,H21+J21,"CHYBA")</f>
        <v>0</v>
      </c>
      <c r="L21" s="1661">
        <f>L22+L23</f>
        <v>0</v>
      </c>
      <c r="M21" s="1661">
        <f>M22+M23</f>
        <v>0</v>
      </c>
      <c r="N21" s="1661">
        <f>N24</f>
        <v>0</v>
      </c>
      <c r="O21" s="1661">
        <f>IF(L21+N21=O22+O23+O24,L21+N21,"CHYBA")</f>
        <v>0</v>
      </c>
      <c r="P21" s="1661">
        <f>P22+P23</f>
        <v>0</v>
      </c>
      <c r="Q21" s="1661">
        <f>Q22+Q23</f>
        <v>0</v>
      </c>
      <c r="R21" s="1661">
        <f>R24</f>
        <v>0</v>
      </c>
      <c r="S21" s="1663">
        <f>IF(P21+R21=S22+S23+S24,P21+R21,"CHYBA")</f>
        <v>0</v>
      </c>
    </row>
    <row r="22" spans="1:19" s="1592" customFormat="1" ht="18.75" customHeight="1">
      <c r="A22" s="1676" t="s">
        <v>552</v>
      </c>
      <c r="B22" s="1660" t="s">
        <v>42</v>
      </c>
      <c r="C22" s="1661">
        <f t="shared" si="5"/>
        <v>0</v>
      </c>
      <c r="D22" s="1661">
        <f t="shared" si="6"/>
        <v>0</v>
      </c>
      <c r="E22" s="1666"/>
      <c r="F22" s="1667"/>
      <c r="G22" s="1668"/>
      <c r="H22" s="1664"/>
      <c r="I22" s="1661"/>
      <c r="J22" s="1679" t="s">
        <v>42</v>
      </c>
      <c r="K22" s="1679">
        <f>H22</f>
        <v>0</v>
      </c>
      <c r="L22" s="1661"/>
      <c r="M22" s="1661"/>
      <c r="N22" s="1661" t="s">
        <v>42</v>
      </c>
      <c r="O22" s="1661">
        <f>L22</f>
        <v>0</v>
      </c>
      <c r="P22" s="1661">
        <f>H22+L22</f>
        <v>0</v>
      </c>
      <c r="Q22" s="1661">
        <f>I22+M22</f>
        <v>0</v>
      </c>
      <c r="R22" s="1661" t="s">
        <v>42</v>
      </c>
      <c r="S22" s="1663">
        <f>P22</f>
        <v>0</v>
      </c>
    </row>
    <row r="23" spans="1:19" s="1592" customFormat="1" ht="18.75" customHeight="1">
      <c r="A23" s="1676" t="s">
        <v>553</v>
      </c>
      <c r="B23" s="1660" t="s">
        <v>42</v>
      </c>
      <c r="C23" s="1661">
        <f t="shared" si="5"/>
        <v>0</v>
      </c>
      <c r="D23" s="1661">
        <f t="shared" si="6"/>
        <v>0</v>
      </c>
      <c r="E23" s="1666"/>
      <c r="F23" s="1667"/>
      <c r="G23" s="1668"/>
      <c r="H23" s="1664"/>
      <c r="I23" s="1661"/>
      <c r="J23" s="1679" t="s">
        <v>42</v>
      </c>
      <c r="K23" s="1679">
        <f>H23</f>
        <v>0</v>
      </c>
      <c r="L23" s="1661"/>
      <c r="M23" s="1661"/>
      <c r="N23" s="1661" t="s">
        <v>42</v>
      </c>
      <c r="O23" s="1661">
        <f>L23</f>
        <v>0</v>
      </c>
      <c r="P23" s="1661">
        <f>H23+L23</f>
        <v>0</v>
      </c>
      <c r="Q23" s="1661">
        <f>I23+M23</f>
        <v>0</v>
      </c>
      <c r="R23" s="1661" t="s">
        <v>42</v>
      </c>
      <c r="S23" s="1663">
        <f>P23</f>
        <v>0</v>
      </c>
    </row>
    <row r="24" spans="1:19" s="1592" customFormat="1" ht="18.75" customHeight="1">
      <c r="A24" s="1676" t="s">
        <v>554</v>
      </c>
      <c r="B24" s="1660" t="s">
        <v>42</v>
      </c>
      <c r="C24" s="1661" t="s">
        <v>42</v>
      </c>
      <c r="D24" s="1661" t="s">
        <v>42</v>
      </c>
      <c r="E24" s="1666" t="s">
        <v>42</v>
      </c>
      <c r="F24" s="1667" t="s">
        <v>42</v>
      </c>
      <c r="G24" s="1668" t="s">
        <v>42</v>
      </c>
      <c r="H24" s="1664" t="s">
        <v>42</v>
      </c>
      <c r="I24" s="1661" t="s">
        <v>42</v>
      </c>
      <c r="J24" s="1661"/>
      <c r="K24" s="1679">
        <f>J24</f>
        <v>0</v>
      </c>
      <c r="L24" s="1661" t="s">
        <v>42</v>
      </c>
      <c r="M24" s="1661" t="s">
        <v>42</v>
      </c>
      <c r="N24" s="1661"/>
      <c r="O24" s="1661">
        <f>N24</f>
        <v>0</v>
      </c>
      <c r="P24" s="1661" t="s">
        <v>42</v>
      </c>
      <c r="Q24" s="1661" t="s">
        <v>42</v>
      </c>
      <c r="R24" s="1661">
        <f>J24+N24</f>
        <v>0</v>
      </c>
      <c r="S24" s="1663">
        <f>R24</f>
        <v>0</v>
      </c>
    </row>
    <row r="25" spans="1:19" s="1592" customFormat="1" ht="18.75" customHeight="1" hidden="1">
      <c r="A25" s="1680" t="s">
        <v>621</v>
      </c>
      <c r="B25" s="1681"/>
      <c r="C25" s="1682">
        <f t="shared" si="7" ref="C25:C27">IF(E25+G25=0,0,ROUND((P25-Q25)/(G25+E25)/12,0))</f>
        <v>0</v>
      </c>
      <c r="D25" s="1682">
        <f t="shared" si="8" ref="D25:D27">IF(F25=0,0,ROUND(Q25/F25,0))</f>
        <v>0</v>
      </c>
      <c r="E25" s="1683">
        <f>E26+E27</f>
        <v>0</v>
      </c>
      <c r="F25" s="1684">
        <f>F26+F27</f>
        <v>0</v>
      </c>
      <c r="G25" s="1685">
        <f>G26+G27</f>
        <v>0</v>
      </c>
      <c r="H25" s="1686">
        <f>H26+H27</f>
        <v>0</v>
      </c>
      <c r="I25" s="1682">
        <f t="shared" si="9" ref="I25">I26+I27</f>
        <v>0</v>
      </c>
      <c r="J25" s="1682">
        <f>J28</f>
        <v>0</v>
      </c>
      <c r="K25" s="1682">
        <f>IF(H25+J25=K26+K27+K28,H25+J25,"CHYBA")</f>
        <v>0</v>
      </c>
      <c r="L25" s="1682">
        <f>L26+L27</f>
        <v>0</v>
      </c>
      <c r="M25" s="1682">
        <f>M26+M27</f>
        <v>0</v>
      </c>
      <c r="N25" s="1682">
        <f>N28</f>
        <v>0</v>
      </c>
      <c r="O25" s="1682">
        <f>IF(L25+N25=O26+O27+O28,L25+N25,"CHYBA")</f>
        <v>0</v>
      </c>
      <c r="P25" s="1682">
        <f>P26+P27</f>
        <v>0</v>
      </c>
      <c r="Q25" s="1682">
        <f>Q26+Q27</f>
        <v>0</v>
      </c>
      <c r="R25" s="1682">
        <f>R28</f>
        <v>0</v>
      </c>
      <c r="S25" s="1687">
        <f>IF(P25+R25=S26+S27+S28,P25+R25,"CHYBA")</f>
        <v>0</v>
      </c>
    </row>
    <row r="26" spans="1:19" s="1592" customFormat="1" ht="18.75" customHeight="1" hidden="1">
      <c r="A26" s="1676" t="s">
        <v>552</v>
      </c>
      <c r="B26" s="1660" t="s">
        <v>42</v>
      </c>
      <c r="C26" s="1661">
        <f t="shared" si="7"/>
        <v>0</v>
      </c>
      <c r="D26" s="1661">
        <f t="shared" si="8"/>
        <v>0</v>
      </c>
      <c r="E26" s="1666"/>
      <c r="F26" s="1667"/>
      <c r="G26" s="1668"/>
      <c r="H26" s="1664"/>
      <c r="I26" s="1661"/>
      <c r="J26" s="1661" t="s">
        <v>42</v>
      </c>
      <c r="K26" s="1661">
        <f>H26</f>
        <v>0</v>
      </c>
      <c r="L26" s="1661"/>
      <c r="M26" s="1661"/>
      <c r="N26" s="1661" t="s">
        <v>42</v>
      </c>
      <c r="O26" s="1661">
        <f>L26</f>
        <v>0</v>
      </c>
      <c r="P26" s="1661">
        <f>H26+L26</f>
        <v>0</v>
      </c>
      <c r="Q26" s="1661">
        <f>I26+M26</f>
        <v>0</v>
      </c>
      <c r="R26" s="1661" t="s">
        <v>42</v>
      </c>
      <c r="S26" s="1663">
        <f>P26</f>
        <v>0</v>
      </c>
    </row>
    <row r="27" spans="1:19" s="1592" customFormat="1" ht="18.75" customHeight="1" hidden="1">
      <c r="A27" s="1676" t="s">
        <v>553</v>
      </c>
      <c r="B27" s="1660" t="s">
        <v>42</v>
      </c>
      <c r="C27" s="1661">
        <f t="shared" si="7"/>
        <v>0</v>
      </c>
      <c r="D27" s="1661">
        <f t="shared" si="8"/>
        <v>0</v>
      </c>
      <c r="E27" s="1666"/>
      <c r="F27" s="1667"/>
      <c r="G27" s="1668"/>
      <c r="H27" s="1664"/>
      <c r="I27" s="1661"/>
      <c r="J27" s="1661" t="s">
        <v>42</v>
      </c>
      <c r="K27" s="1661">
        <f>H27</f>
        <v>0</v>
      </c>
      <c r="L27" s="1661"/>
      <c r="M27" s="1661"/>
      <c r="N27" s="1661" t="s">
        <v>42</v>
      </c>
      <c r="O27" s="1661">
        <f>L27</f>
        <v>0</v>
      </c>
      <c r="P27" s="1661">
        <f>H27+L27</f>
        <v>0</v>
      </c>
      <c r="Q27" s="1661">
        <f>I27+M27</f>
        <v>0</v>
      </c>
      <c r="R27" s="1661" t="s">
        <v>42</v>
      </c>
      <c r="S27" s="1663">
        <f>P27</f>
        <v>0</v>
      </c>
    </row>
    <row r="28" spans="1:19" s="1592" customFormat="1" ht="18.75" customHeight="1" hidden="1">
      <c r="A28" s="1676" t="s">
        <v>554</v>
      </c>
      <c r="B28" s="1660" t="s">
        <v>42</v>
      </c>
      <c r="C28" s="1661" t="s">
        <v>42</v>
      </c>
      <c r="D28" s="1661" t="s">
        <v>42</v>
      </c>
      <c r="E28" s="1666" t="s">
        <v>42</v>
      </c>
      <c r="F28" s="1667" t="s">
        <v>42</v>
      </c>
      <c r="G28" s="1668" t="s">
        <v>42</v>
      </c>
      <c r="H28" s="1664" t="s">
        <v>42</v>
      </c>
      <c r="I28" s="1661" t="s">
        <v>42</v>
      </c>
      <c r="J28" s="1661"/>
      <c r="K28" s="1661">
        <f>J28</f>
        <v>0</v>
      </c>
      <c r="L28" s="1661" t="s">
        <v>42</v>
      </c>
      <c r="M28" s="1661" t="s">
        <v>42</v>
      </c>
      <c r="N28" s="1661"/>
      <c r="O28" s="1661">
        <f>N28</f>
        <v>0</v>
      </c>
      <c r="P28" s="1661" t="s">
        <v>42</v>
      </c>
      <c r="Q28" s="1661" t="s">
        <v>42</v>
      </c>
      <c r="R28" s="1661">
        <f>J28+N28</f>
        <v>0</v>
      </c>
      <c r="S28" s="1663">
        <f>R28</f>
        <v>0</v>
      </c>
    </row>
    <row r="29" spans="1:19" s="1592" customFormat="1" ht="18.75" customHeight="1" hidden="1">
      <c r="A29" s="1677" t="s">
        <v>621</v>
      </c>
      <c r="B29" s="1660"/>
      <c r="C29" s="1661">
        <f t="shared" si="10" ref="C29:C31">IF(E29+G29=0,0,ROUND((P29-Q29)/(G29+E29)/12,0))</f>
        <v>0</v>
      </c>
      <c r="D29" s="1661">
        <f t="shared" si="11" ref="D29:D31">IF(F29=0,0,ROUND(Q29/F29,0))</f>
        <v>0</v>
      </c>
      <c r="E29" s="1666">
        <f>E30+E31</f>
        <v>0</v>
      </c>
      <c r="F29" s="1667">
        <f>F30+F31</f>
        <v>0</v>
      </c>
      <c r="G29" s="1668">
        <f>G30+G31</f>
        <v>0</v>
      </c>
      <c r="H29" s="1664">
        <f>H30+H31</f>
        <v>0</v>
      </c>
      <c r="I29" s="1661">
        <f t="shared" si="12" ref="I29">I30+I31</f>
        <v>0</v>
      </c>
      <c r="J29" s="1661">
        <f>J32</f>
        <v>0</v>
      </c>
      <c r="K29" s="1661">
        <f>IF(H29+J29=K30+K31+K32,H29+J29,"CHYBA")</f>
        <v>0</v>
      </c>
      <c r="L29" s="1661">
        <f>L30+L31</f>
        <v>0</v>
      </c>
      <c r="M29" s="1661">
        <f>M30+M31</f>
        <v>0</v>
      </c>
      <c r="N29" s="1661">
        <f>N32</f>
        <v>0</v>
      </c>
      <c r="O29" s="1661">
        <f>IF(L29+N29=O30+O31+O32,L29+N29,"CHYBA")</f>
        <v>0</v>
      </c>
      <c r="P29" s="1661">
        <f>P30+P31</f>
        <v>0</v>
      </c>
      <c r="Q29" s="1661">
        <f>Q30+Q31</f>
        <v>0</v>
      </c>
      <c r="R29" s="1661">
        <f>R32</f>
        <v>0</v>
      </c>
      <c r="S29" s="1663">
        <f>IF(P29+R29=S30+S31+S32,P29+R29,"CHYBA")</f>
        <v>0</v>
      </c>
    </row>
    <row r="30" spans="1:19" s="1592" customFormat="1" ht="18.75" customHeight="1" hidden="1">
      <c r="A30" s="1676" t="s">
        <v>552</v>
      </c>
      <c r="B30" s="1660" t="s">
        <v>42</v>
      </c>
      <c r="C30" s="1661">
        <f t="shared" si="10"/>
        <v>0</v>
      </c>
      <c r="D30" s="1661">
        <f t="shared" si="11"/>
        <v>0</v>
      </c>
      <c r="E30" s="1666"/>
      <c r="F30" s="1667"/>
      <c r="G30" s="1668"/>
      <c r="H30" s="1664"/>
      <c r="I30" s="1661"/>
      <c r="J30" s="1661" t="s">
        <v>42</v>
      </c>
      <c r="K30" s="1661">
        <f>H30</f>
        <v>0</v>
      </c>
      <c r="L30" s="1661"/>
      <c r="M30" s="1661"/>
      <c r="N30" s="1661" t="s">
        <v>42</v>
      </c>
      <c r="O30" s="1661">
        <f>L30</f>
        <v>0</v>
      </c>
      <c r="P30" s="1661">
        <f>H30+L30</f>
        <v>0</v>
      </c>
      <c r="Q30" s="1661">
        <f>I30+M30</f>
        <v>0</v>
      </c>
      <c r="R30" s="1661" t="s">
        <v>42</v>
      </c>
      <c r="S30" s="1663">
        <f>P30</f>
        <v>0</v>
      </c>
    </row>
    <row r="31" spans="1:19" s="1592" customFormat="1" ht="18.75" customHeight="1" hidden="1">
      <c r="A31" s="1676" t="s">
        <v>553</v>
      </c>
      <c r="B31" s="1660" t="s">
        <v>42</v>
      </c>
      <c r="C31" s="1661">
        <f t="shared" si="10"/>
        <v>0</v>
      </c>
      <c r="D31" s="1661">
        <f t="shared" si="11"/>
        <v>0</v>
      </c>
      <c r="E31" s="1666"/>
      <c r="F31" s="1667"/>
      <c r="G31" s="1668"/>
      <c r="H31" s="1664"/>
      <c r="I31" s="1661"/>
      <c r="J31" s="1661" t="s">
        <v>42</v>
      </c>
      <c r="K31" s="1661">
        <f>H31</f>
        <v>0</v>
      </c>
      <c r="L31" s="1661"/>
      <c r="M31" s="1661"/>
      <c r="N31" s="1661" t="s">
        <v>42</v>
      </c>
      <c r="O31" s="1661">
        <f>L31</f>
        <v>0</v>
      </c>
      <c r="P31" s="1661">
        <f>H31+L31</f>
        <v>0</v>
      </c>
      <c r="Q31" s="1661">
        <f>I31+M31</f>
        <v>0</v>
      </c>
      <c r="R31" s="1661" t="s">
        <v>42</v>
      </c>
      <c r="S31" s="1663">
        <f>P31</f>
        <v>0</v>
      </c>
    </row>
    <row r="32" spans="1:19" s="1592" customFormat="1" ht="18.75" customHeight="1" hidden="1">
      <c r="A32" s="1676" t="s">
        <v>554</v>
      </c>
      <c r="B32" s="1660" t="s">
        <v>42</v>
      </c>
      <c r="C32" s="1661" t="s">
        <v>42</v>
      </c>
      <c r="D32" s="1661" t="s">
        <v>42</v>
      </c>
      <c r="E32" s="1666" t="s">
        <v>42</v>
      </c>
      <c r="F32" s="1667" t="s">
        <v>42</v>
      </c>
      <c r="G32" s="1668" t="s">
        <v>42</v>
      </c>
      <c r="H32" s="1664" t="s">
        <v>42</v>
      </c>
      <c r="I32" s="1661" t="s">
        <v>42</v>
      </c>
      <c r="J32" s="1661"/>
      <c r="K32" s="1661">
        <f>J32</f>
        <v>0</v>
      </c>
      <c r="L32" s="1661" t="s">
        <v>42</v>
      </c>
      <c r="M32" s="1661" t="s">
        <v>42</v>
      </c>
      <c r="N32" s="1661"/>
      <c r="O32" s="1661">
        <f>N32</f>
        <v>0</v>
      </c>
      <c r="P32" s="1661" t="s">
        <v>42</v>
      </c>
      <c r="Q32" s="1661" t="s">
        <v>42</v>
      </c>
      <c r="R32" s="1661">
        <f>J32+N32</f>
        <v>0</v>
      </c>
      <c r="S32" s="1663">
        <f>R32</f>
        <v>0</v>
      </c>
    </row>
    <row r="33" spans="1:19" s="1592" customFormat="1" ht="18.75" customHeight="1" hidden="1">
      <c r="A33" s="1677" t="s">
        <v>621</v>
      </c>
      <c r="B33" s="1660"/>
      <c r="C33" s="1661">
        <f t="shared" si="13" ref="C33:C35">IF(E33+G33=0,0,ROUND((P33-Q33)/(G33+E33)/12,0))</f>
        <v>0</v>
      </c>
      <c r="D33" s="1661">
        <f t="shared" si="14" ref="D33:D35">IF(F33=0,0,ROUND(Q33/F33,0))</f>
        <v>0</v>
      </c>
      <c r="E33" s="1666">
        <f>E34+E35</f>
        <v>0</v>
      </c>
      <c r="F33" s="1667">
        <f>F34+F35</f>
        <v>0</v>
      </c>
      <c r="G33" s="1668">
        <f>G34+G35</f>
        <v>0</v>
      </c>
      <c r="H33" s="1664">
        <f>H34+H35</f>
        <v>0</v>
      </c>
      <c r="I33" s="1661">
        <f t="shared" si="15" ref="I33">I34+I35</f>
        <v>0</v>
      </c>
      <c r="J33" s="1661">
        <f>J36</f>
        <v>0</v>
      </c>
      <c r="K33" s="1661">
        <f>IF(H33+J33=K34+K35+K36,H33+J33,"CHYBA")</f>
        <v>0</v>
      </c>
      <c r="L33" s="1661">
        <f>L34+L35</f>
        <v>0</v>
      </c>
      <c r="M33" s="1661">
        <f>M34+M35</f>
        <v>0</v>
      </c>
      <c r="N33" s="1661">
        <f>N36</f>
        <v>0</v>
      </c>
      <c r="O33" s="1661">
        <f>IF(L33+N33=O34+O35+O36,L33+N33,"CHYBA")</f>
        <v>0</v>
      </c>
      <c r="P33" s="1661">
        <f>P34+P35</f>
        <v>0</v>
      </c>
      <c r="Q33" s="1661">
        <f>Q34+Q35</f>
        <v>0</v>
      </c>
      <c r="R33" s="1661">
        <f>R36</f>
        <v>0</v>
      </c>
      <c r="S33" s="1663">
        <f>IF(P33+R33=S34+S35+S36,P33+R33,"CHYBA")</f>
        <v>0</v>
      </c>
    </row>
    <row r="34" spans="1:19" s="1592" customFormat="1" ht="18.75" customHeight="1" hidden="1">
      <c r="A34" s="1676" t="s">
        <v>552</v>
      </c>
      <c r="B34" s="1660" t="s">
        <v>42</v>
      </c>
      <c r="C34" s="1661">
        <f t="shared" si="13"/>
        <v>0</v>
      </c>
      <c r="D34" s="1661">
        <f t="shared" si="14"/>
        <v>0</v>
      </c>
      <c r="E34" s="1666"/>
      <c r="F34" s="1667"/>
      <c r="G34" s="1668"/>
      <c r="H34" s="1664"/>
      <c r="I34" s="1661"/>
      <c r="J34" s="1661" t="s">
        <v>42</v>
      </c>
      <c r="K34" s="1661">
        <f>H34</f>
        <v>0</v>
      </c>
      <c r="L34" s="1661"/>
      <c r="M34" s="1661"/>
      <c r="N34" s="1661" t="s">
        <v>42</v>
      </c>
      <c r="O34" s="1661">
        <f>L34</f>
        <v>0</v>
      </c>
      <c r="P34" s="1661">
        <f>H34+L34</f>
        <v>0</v>
      </c>
      <c r="Q34" s="1661">
        <f>I34+M34</f>
        <v>0</v>
      </c>
      <c r="R34" s="1661" t="s">
        <v>42</v>
      </c>
      <c r="S34" s="1663">
        <f>P34</f>
        <v>0</v>
      </c>
    </row>
    <row r="35" spans="1:19" s="1592" customFormat="1" ht="18.75" customHeight="1" hidden="1">
      <c r="A35" s="1676" t="s">
        <v>553</v>
      </c>
      <c r="B35" s="1660" t="s">
        <v>42</v>
      </c>
      <c r="C35" s="1661">
        <f t="shared" si="13"/>
        <v>0</v>
      </c>
      <c r="D35" s="1661">
        <f t="shared" si="14"/>
        <v>0</v>
      </c>
      <c r="E35" s="1666"/>
      <c r="F35" s="1667"/>
      <c r="G35" s="1668"/>
      <c r="H35" s="1664"/>
      <c r="I35" s="1661"/>
      <c r="J35" s="1661" t="s">
        <v>42</v>
      </c>
      <c r="K35" s="1661">
        <f>H35</f>
        <v>0</v>
      </c>
      <c r="L35" s="1661"/>
      <c r="M35" s="1661"/>
      <c r="N35" s="1661" t="s">
        <v>42</v>
      </c>
      <c r="O35" s="1661">
        <f>L35</f>
        <v>0</v>
      </c>
      <c r="P35" s="1661">
        <f>H35+L35</f>
        <v>0</v>
      </c>
      <c r="Q35" s="1661">
        <f>I35+M35</f>
        <v>0</v>
      </c>
      <c r="R35" s="1661" t="s">
        <v>42</v>
      </c>
      <c r="S35" s="1663">
        <f>P35</f>
        <v>0</v>
      </c>
    </row>
    <row r="36" spans="1:19" s="1592" customFormat="1" ht="18.75" customHeight="1" hidden="1">
      <c r="A36" s="1676" t="s">
        <v>554</v>
      </c>
      <c r="B36" s="1660" t="s">
        <v>42</v>
      </c>
      <c r="C36" s="1661" t="s">
        <v>42</v>
      </c>
      <c r="D36" s="1661" t="s">
        <v>42</v>
      </c>
      <c r="E36" s="1666" t="s">
        <v>42</v>
      </c>
      <c r="F36" s="1667" t="s">
        <v>42</v>
      </c>
      <c r="G36" s="1668" t="s">
        <v>42</v>
      </c>
      <c r="H36" s="1664" t="s">
        <v>42</v>
      </c>
      <c r="I36" s="1661" t="s">
        <v>42</v>
      </c>
      <c r="J36" s="1661"/>
      <c r="K36" s="1661">
        <f>J36</f>
        <v>0</v>
      </c>
      <c r="L36" s="1661" t="s">
        <v>42</v>
      </c>
      <c r="M36" s="1661" t="s">
        <v>42</v>
      </c>
      <c r="N36" s="1661"/>
      <c r="O36" s="1661">
        <f>N36</f>
        <v>0</v>
      </c>
      <c r="P36" s="1661" t="s">
        <v>42</v>
      </c>
      <c r="Q36" s="1661" t="s">
        <v>42</v>
      </c>
      <c r="R36" s="1661">
        <f>J36+N36</f>
        <v>0</v>
      </c>
      <c r="S36" s="1663">
        <f>R36</f>
        <v>0</v>
      </c>
    </row>
    <row r="37" spans="1:19" s="1592" customFormat="1" ht="18.75" customHeight="1" hidden="1">
      <c r="A37" s="1677" t="s">
        <v>621</v>
      </c>
      <c r="B37" s="1660"/>
      <c r="C37" s="1661">
        <f>IF(E37+G37=0,0,ROUND((P37-Q37)/(G37+E37)/12,0))</f>
        <v>0</v>
      </c>
      <c r="D37" s="1661">
        <f>IF(F37=0,0,ROUND(Q37/F37,0))</f>
        <v>0</v>
      </c>
      <c r="E37" s="1666">
        <f>E38+E39</f>
        <v>0</v>
      </c>
      <c r="F37" s="1667">
        <f>F38+F39</f>
        <v>0</v>
      </c>
      <c r="G37" s="1668">
        <f>G38+G39</f>
        <v>0</v>
      </c>
      <c r="H37" s="1664">
        <f>H38+H39</f>
        <v>0</v>
      </c>
      <c r="I37" s="1661">
        <f t="shared" si="16" ref="I37">I38+I39</f>
        <v>0</v>
      </c>
      <c r="J37" s="1661">
        <f>J40</f>
        <v>0</v>
      </c>
      <c r="K37" s="1661">
        <f>IF(H37+J37=K38+K39+K40,H37+J37,"CHYBA")</f>
        <v>0</v>
      </c>
      <c r="L37" s="1661">
        <f>L38+L39</f>
        <v>0</v>
      </c>
      <c r="M37" s="1661">
        <f>M38+M39</f>
        <v>0</v>
      </c>
      <c r="N37" s="1661">
        <f>N40</f>
        <v>0</v>
      </c>
      <c r="O37" s="1661">
        <f>IF(L37+N37=O38+O39+O40,L37+N37,"CHYBA")</f>
        <v>0</v>
      </c>
      <c r="P37" s="1661">
        <f>P38+P39</f>
        <v>0</v>
      </c>
      <c r="Q37" s="1661">
        <f>Q38+Q39</f>
        <v>0</v>
      </c>
      <c r="R37" s="1661">
        <f>R40</f>
        <v>0</v>
      </c>
      <c r="S37" s="1663">
        <f>IF(P37+R37=S38+S39+S40,P37+R37,"CHYBA")</f>
        <v>0</v>
      </c>
    </row>
    <row r="38" spans="1:19" s="1592" customFormat="1" ht="18.75" customHeight="1" hidden="1">
      <c r="A38" s="1676" t="s">
        <v>552</v>
      </c>
      <c r="B38" s="1660" t="s">
        <v>42</v>
      </c>
      <c r="C38" s="1661">
        <f>IF(E38+G38=0,0,ROUND((P38-Q38)/(G38+E38)/12,0))</f>
        <v>0</v>
      </c>
      <c r="D38" s="1661">
        <f>IF(F38=0,0,ROUND(Q38/F38,0))</f>
        <v>0</v>
      </c>
      <c r="E38" s="1666"/>
      <c r="F38" s="1667"/>
      <c r="G38" s="1668"/>
      <c r="H38" s="1664"/>
      <c r="I38" s="1661"/>
      <c r="J38" s="1661" t="s">
        <v>42</v>
      </c>
      <c r="K38" s="1661">
        <f>H38</f>
        <v>0</v>
      </c>
      <c r="L38" s="1661"/>
      <c r="M38" s="1661"/>
      <c r="N38" s="1661" t="s">
        <v>42</v>
      </c>
      <c r="O38" s="1661">
        <f>L38</f>
        <v>0</v>
      </c>
      <c r="P38" s="1661">
        <f>H38+L38</f>
        <v>0</v>
      </c>
      <c r="Q38" s="1661">
        <f>I38+M38</f>
        <v>0</v>
      </c>
      <c r="R38" s="1661" t="s">
        <v>42</v>
      </c>
      <c r="S38" s="1663">
        <f>P38</f>
        <v>0</v>
      </c>
    </row>
    <row r="39" spans="1:19" s="1592" customFormat="1" ht="18.75" customHeight="1" hidden="1">
      <c r="A39" s="1676" t="s">
        <v>553</v>
      </c>
      <c r="B39" s="1660" t="s">
        <v>42</v>
      </c>
      <c r="C39" s="1661">
        <f>IF(E39+G39=0,0,ROUND((P39-Q39)/(G39+E39)/12,0))</f>
        <v>0</v>
      </c>
      <c r="D39" s="1661">
        <f>IF(F39=0,0,ROUND(Q39/F39,0))</f>
        <v>0</v>
      </c>
      <c r="E39" s="1666"/>
      <c r="F39" s="1667"/>
      <c r="G39" s="1668"/>
      <c r="H39" s="1664"/>
      <c r="I39" s="1661"/>
      <c r="J39" s="1661" t="s">
        <v>42</v>
      </c>
      <c r="K39" s="1661">
        <f>H39</f>
        <v>0</v>
      </c>
      <c r="L39" s="1661"/>
      <c r="M39" s="1661"/>
      <c r="N39" s="1661" t="s">
        <v>42</v>
      </c>
      <c r="O39" s="1661">
        <f>L39</f>
        <v>0</v>
      </c>
      <c r="P39" s="1661">
        <f>H39+L39</f>
        <v>0</v>
      </c>
      <c r="Q39" s="1661">
        <f>I39+M39</f>
        <v>0</v>
      </c>
      <c r="R39" s="1661" t="s">
        <v>42</v>
      </c>
      <c r="S39" s="1663">
        <f>P39</f>
        <v>0</v>
      </c>
    </row>
    <row r="40" spans="1:19" s="1592" customFormat="1" ht="18.75" customHeight="1" hidden="1">
      <c r="A40" s="1676" t="s">
        <v>554</v>
      </c>
      <c r="B40" s="1660" t="s">
        <v>42</v>
      </c>
      <c r="C40" s="1661" t="s">
        <v>42</v>
      </c>
      <c r="D40" s="1661" t="s">
        <v>42</v>
      </c>
      <c r="E40" s="1666" t="s">
        <v>42</v>
      </c>
      <c r="F40" s="1667" t="s">
        <v>42</v>
      </c>
      <c r="G40" s="1668" t="s">
        <v>42</v>
      </c>
      <c r="H40" s="1664" t="s">
        <v>42</v>
      </c>
      <c r="I40" s="1661" t="s">
        <v>42</v>
      </c>
      <c r="J40" s="1661"/>
      <c r="K40" s="1661">
        <f>J40</f>
        <v>0</v>
      </c>
      <c r="L40" s="1661" t="s">
        <v>42</v>
      </c>
      <c r="M40" s="1661" t="s">
        <v>42</v>
      </c>
      <c r="N40" s="1661"/>
      <c r="O40" s="1661">
        <f>N40</f>
        <v>0</v>
      </c>
      <c r="P40" s="1661" t="s">
        <v>42</v>
      </c>
      <c r="Q40" s="1661" t="s">
        <v>42</v>
      </c>
      <c r="R40" s="1661">
        <f>J40+N40</f>
        <v>0</v>
      </c>
      <c r="S40" s="1663">
        <f>R40</f>
        <v>0</v>
      </c>
    </row>
    <row r="41" spans="1:19" s="1592" customFormat="1" ht="18.75" customHeight="1" hidden="1">
      <c r="A41" s="1677" t="s">
        <v>621</v>
      </c>
      <c r="B41" s="1660"/>
      <c r="C41" s="1661">
        <f>IF(E41+G41=0,0,ROUND((P41-Q41)/(G41+E41)/12,0))</f>
        <v>0</v>
      </c>
      <c r="D41" s="1661">
        <f>IF(F41=0,0,ROUND(Q41/F41,0))</f>
        <v>0</v>
      </c>
      <c r="E41" s="1666">
        <f>E42+E43</f>
        <v>0</v>
      </c>
      <c r="F41" s="1667">
        <f>F42+F43</f>
        <v>0</v>
      </c>
      <c r="G41" s="1668">
        <f>G42+G43</f>
        <v>0</v>
      </c>
      <c r="H41" s="1664">
        <f>H42+H43</f>
        <v>0</v>
      </c>
      <c r="I41" s="1661">
        <f t="shared" si="17" ref="I41">I42+I43</f>
        <v>0</v>
      </c>
      <c r="J41" s="1661">
        <f>J44</f>
        <v>0</v>
      </c>
      <c r="K41" s="1661">
        <f>IF(H41+J41=K42+K43+K44,H41+J41,"CHYBA")</f>
        <v>0</v>
      </c>
      <c r="L41" s="1661">
        <f>L42+L43</f>
        <v>0</v>
      </c>
      <c r="M41" s="1661">
        <f>M42+M43</f>
        <v>0</v>
      </c>
      <c r="N41" s="1661">
        <f>N44</f>
        <v>0</v>
      </c>
      <c r="O41" s="1661">
        <f>IF(L41+N41=O42+O43+O44,L41+N41,"CHYBA")</f>
        <v>0</v>
      </c>
      <c r="P41" s="1661">
        <f>P42+P43</f>
        <v>0</v>
      </c>
      <c r="Q41" s="1661">
        <f>Q42+Q43</f>
        <v>0</v>
      </c>
      <c r="R41" s="1661">
        <f>R44</f>
        <v>0</v>
      </c>
      <c r="S41" s="1663">
        <f>IF(P41+R41=S42+S43+S44,P41+R41,"CHYBA")</f>
        <v>0</v>
      </c>
    </row>
    <row r="42" spans="1:19" s="1592" customFormat="1" ht="18.75" customHeight="1" hidden="1">
      <c r="A42" s="1676" t="s">
        <v>552</v>
      </c>
      <c r="B42" s="1660" t="s">
        <v>42</v>
      </c>
      <c r="C42" s="1661">
        <f>IF(E42+G42=0,0,ROUND((P42-Q42)/(G42+E42)/12,0))</f>
        <v>0</v>
      </c>
      <c r="D42" s="1661">
        <f>IF(F42=0,0,ROUND(Q42/F42,0))</f>
        <v>0</v>
      </c>
      <c r="E42" s="1666"/>
      <c r="F42" s="1667"/>
      <c r="G42" s="1668"/>
      <c r="H42" s="1664"/>
      <c r="I42" s="1661"/>
      <c r="J42" s="1661" t="s">
        <v>42</v>
      </c>
      <c r="K42" s="1661">
        <f>H42</f>
        <v>0</v>
      </c>
      <c r="L42" s="1661"/>
      <c r="M42" s="1661"/>
      <c r="N42" s="1661" t="s">
        <v>42</v>
      </c>
      <c r="O42" s="1661">
        <f>L42</f>
        <v>0</v>
      </c>
      <c r="P42" s="1661">
        <f>H42+L42</f>
        <v>0</v>
      </c>
      <c r="Q42" s="1661">
        <f>I42+M42</f>
        <v>0</v>
      </c>
      <c r="R42" s="1661" t="s">
        <v>42</v>
      </c>
      <c r="S42" s="1663">
        <f>P42</f>
        <v>0</v>
      </c>
    </row>
    <row r="43" spans="1:19" s="1592" customFormat="1" ht="18.75" customHeight="1" hidden="1">
      <c r="A43" s="1676" t="s">
        <v>553</v>
      </c>
      <c r="B43" s="1660" t="s">
        <v>42</v>
      </c>
      <c r="C43" s="1661">
        <f>IF(E43+G43=0,0,ROUND((P43-Q43)/(G43+E43)/12,0))</f>
        <v>0</v>
      </c>
      <c r="D43" s="1661">
        <f>IF(F43=0,0,ROUND(Q43/F43,0))</f>
        <v>0</v>
      </c>
      <c r="E43" s="1666"/>
      <c r="F43" s="1667"/>
      <c r="G43" s="1668"/>
      <c r="H43" s="1664"/>
      <c r="I43" s="1661"/>
      <c r="J43" s="1661" t="s">
        <v>42</v>
      </c>
      <c r="K43" s="1661">
        <f>H43</f>
        <v>0</v>
      </c>
      <c r="L43" s="1661"/>
      <c r="M43" s="1661"/>
      <c r="N43" s="1661" t="s">
        <v>42</v>
      </c>
      <c r="O43" s="1661">
        <f>L43</f>
        <v>0</v>
      </c>
      <c r="P43" s="1661">
        <f>H43+L43</f>
        <v>0</v>
      </c>
      <c r="Q43" s="1661">
        <f>I43+M43</f>
        <v>0</v>
      </c>
      <c r="R43" s="1661" t="s">
        <v>42</v>
      </c>
      <c r="S43" s="1663">
        <f>P43</f>
        <v>0</v>
      </c>
    </row>
    <row r="44" spans="1:19" s="1592" customFormat="1" ht="18.75" customHeight="1" hidden="1">
      <c r="A44" s="1676" t="s">
        <v>554</v>
      </c>
      <c r="B44" s="1660" t="s">
        <v>42</v>
      </c>
      <c r="C44" s="1661" t="s">
        <v>42</v>
      </c>
      <c r="D44" s="1661" t="s">
        <v>42</v>
      </c>
      <c r="E44" s="1666" t="s">
        <v>42</v>
      </c>
      <c r="F44" s="1667" t="s">
        <v>42</v>
      </c>
      <c r="G44" s="1668" t="s">
        <v>42</v>
      </c>
      <c r="H44" s="1664" t="s">
        <v>42</v>
      </c>
      <c r="I44" s="1661" t="s">
        <v>42</v>
      </c>
      <c r="J44" s="1661"/>
      <c r="K44" s="1661">
        <f>J44</f>
        <v>0</v>
      </c>
      <c r="L44" s="1661" t="s">
        <v>42</v>
      </c>
      <c r="M44" s="1661" t="s">
        <v>42</v>
      </c>
      <c r="N44" s="1661"/>
      <c r="O44" s="1661">
        <f>N44</f>
        <v>0</v>
      </c>
      <c r="P44" s="1661" t="s">
        <v>42</v>
      </c>
      <c r="Q44" s="1661" t="s">
        <v>42</v>
      </c>
      <c r="R44" s="1661">
        <f>J44+N44</f>
        <v>0</v>
      </c>
      <c r="S44" s="1663">
        <f>R44</f>
        <v>0</v>
      </c>
    </row>
    <row r="45" spans="1:19" s="1592" customFormat="1" ht="18.75" customHeight="1" hidden="1">
      <c r="A45" s="1677" t="s">
        <v>621</v>
      </c>
      <c r="B45" s="1660"/>
      <c r="C45" s="1661">
        <f>IF(E45+G45=0,0,ROUND((P45-Q45)/(G45+E45)/12,0))</f>
        <v>0</v>
      </c>
      <c r="D45" s="1661">
        <f>IF(F45=0,0,ROUND(Q45/F45,0))</f>
        <v>0</v>
      </c>
      <c r="E45" s="1666">
        <f>E46+E47</f>
        <v>0</v>
      </c>
      <c r="F45" s="1667">
        <f>F46+F47</f>
        <v>0</v>
      </c>
      <c r="G45" s="1668">
        <f>G46+G47</f>
        <v>0</v>
      </c>
      <c r="H45" s="1664">
        <f>H46+H47</f>
        <v>0</v>
      </c>
      <c r="I45" s="1661">
        <f t="shared" si="18" ref="I45">I46+I47</f>
        <v>0</v>
      </c>
      <c r="J45" s="1661">
        <f>J48</f>
        <v>0</v>
      </c>
      <c r="K45" s="1661">
        <f>IF(H45+J45=K46+K47+K48,H45+J45,"CHYBA")</f>
        <v>0</v>
      </c>
      <c r="L45" s="1661">
        <f>L46+L47</f>
        <v>0</v>
      </c>
      <c r="M45" s="1661">
        <f>M46+M47</f>
        <v>0</v>
      </c>
      <c r="N45" s="1661">
        <f>N48</f>
        <v>0</v>
      </c>
      <c r="O45" s="1661">
        <f>IF(L45+N45=O46+O47+O48,L45+N45,"CHYBA")</f>
        <v>0</v>
      </c>
      <c r="P45" s="1661">
        <f>P46+P47</f>
        <v>0</v>
      </c>
      <c r="Q45" s="1661">
        <f>Q46+Q47</f>
        <v>0</v>
      </c>
      <c r="R45" s="1661">
        <f>R48</f>
        <v>0</v>
      </c>
      <c r="S45" s="1663">
        <f>IF(P45+R45=S46+S47+S48,P45+R45,"CHYBA")</f>
        <v>0</v>
      </c>
    </row>
    <row r="46" spans="1:19" s="1592" customFormat="1" ht="18.75" customHeight="1" hidden="1">
      <c r="A46" s="1676" t="s">
        <v>552</v>
      </c>
      <c r="B46" s="1660" t="s">
        <v>42</v>
      </c>
      <c r="C46" s="1661">
        <f>IF(E46+G46=0,0,ROUND((P46-Q46)/(G46+E46)/12,0))</f>
        <v>0</v>
      </c>
      <c r="D46" s="1661">
        <f>IF(F46=0,0,ROUND(Q46/F46,0))</f>
        <v>0</v>
      </c>
      <c r="E46" s="1666"/>
      <c r="F46" s="1667"/>
      <c r="G46" s="1668"/>
      <c r="H46" s="1664"/>
      <c r="I46" s="1661"/>
      <c r="J46" s="1661" t="s">
        <v>42</v>
      </c>
      <c r="K46" s="1661">
        <f>H46</f>
        <v>0</v>
      </c>
      <c r="L46" s="1661"/>
      <c r="M46" s="1661"/>
      <c r="N46" s="1661" t="s">
        <v>42</v>
      </c>
      <c r="O46" s="1661">
        <f>L46</f>
        <v>0</v>
      </c>
      <c r="P46" s="1661">
        <f>H46+L46</f>
        <v>0</v>
      </c>
      <c r="Q46" s="1661">
        <f>I46+M46</f>
        <v>0</v>
      </c>
      <c r="R46" s="1661" t="s">
        <v>42</v>
      </c>
      <c r="S46" s="1663">
        <f>P46</f>
        <v>0</v>
      </c>
    </row>
    <row r="47" spans="1:19" s="1592" customFormat="1" ht="18.75" customHeight="1" hidden="1">
      <c r="A47" s="1676" t="s">
        <v>553</v>
      </c>
      <c r="B47" s="1660" t="s">
        <v>42</v>
      </c>
      <c r="C47" s="1661">
        <f>IF(E47+G47=0,0,ROUND((P47-Q47)/(G47+E47)/12,0))</f>
        <v>0</v>
      </c>
      <c r="D47" s="1661">
        <f>IF(F47=0,0,ROUND(Q47/F47,0))</f>
        <v>0</v>
      </c>
      <c r="E47" s="1666"/>
      <c r="F47" s="1667"/>
      <c r="G47" s="1668"/>
      <c r="H47" s="1664"/>
      <c r="I47" s="1661"/>
      <c r="J47" s="1661" t="s">
        <v>42</v>
      </c>
      <c r="K47" s="1661">
        <f>H47</f>
        <v>0</v>
      </c>
      <c r="L47" s="1661"/>
      <c r="M47" s="1661"/>
      <c r="N47" s="1661" t="s">
        <v>42</v>
      </c>
      <c r="O47" s="1661">
        <f>L47</f>
        <v>0</v>
      </c>
      <c r="P47" s="1661">
        <f>H47+L47</f>
        <v>0</v>
      </c>
      <c r="Q47" s="1661">
        <f>I47+M47</f>
        <v>0</v>
      </c>
      <c r="R47" s="1661" t="s">
        <v>42</v>
      </c>
      <c r="S47" s="1663">
        <f>P47</f>
        <v>0</v>
      </c>
    </row>
    <row r="48" spans="1:19" s="1592" customFormat="1" ht="18.75" customHeight="1" hidden="1">
      <c r="A48" s="1676" t="s">
        <v>554</v>
      </c>
      <c r="B48" s="1660" t="s">
        <v>42</v>
      </c>
      <c r="C48" s="1661" t="s">
        <v>42</v>
      </c>
      <c r="D48" s="1661" t="s">
        <v>42</v>
      </c>
      <c r="E48" s="1666" t="s">
        <v>42</v>
      </c>
      <c r="F48" s="1667" t="s">
        <v>42</v>
      </c>
      <c r="G48" s="1668" t="s">
        <v>42</v>
      </c>
      <c r="H48" s="1664" t="s">
        <v>42</v>
      </c>
      <c r="I48" s="1661" t="s">
        <v>42</v>
      </c>
      <c r="J48" s="1661"/>
      <c r="K48" s="1661">
        <f>J48</f>
        <v>0</v>
      </c>
      <c r="L48" s="1661" t="s">
        <v>42</v>
      </c>
      <c r="M48" s="1661" t="s">
        <v>42</v>
      </c>
      <c r="N48" s="1661"/>
      <c r="O48" s="1661">
        <f>N48</f>
        <v>0</v>
      </c>
      <c r="P48" s="1661" t="s">
        <v>42</v>
      </c>
      <c r="Q48" s="1661" t="s">
        <v>42</v>
      </c>
      <c r="R48" s="1661">
        <f>J48+N48</f>
        <v>0</v>
      </c>
      <c r="S48" s="1663">
        <f>R48</f>
        <v>0</v>
      </c>
    </row>
    <row r="49" spans="1:19" s="1592" customFormat="1" ht="18.75" customHeight="1" hidden="1">
      <c r="A49" s="1680" t="s">
        <v>621</v>
      </c>
      <c r="B49" s="1681"/>
      <c r="C49" s="1682">
        <f>IF(E49+G49=0,0,ROUND((P49-Q49)/(G49+E49)/12,0))</f>
        <v>0</v>
      </c>
      <c r="D49" s="1682">
        <f>IF(F49=0,0,ROUND(Q49/F49,0))</f>
        <v>0</v>
      </c>
      <c r="E49" s="1683">
        <f>E50+E51</f>
        <v>0</v>
      </c>
      <c r="F49" s="1684">
        <f>F50+F51</f>
        <v>0</v>
      </c>
      <c r="G49" s="1685">
        <f>G50+G51</f>
        <v>0</v>
      </c>
      <c r="H49" s="1686">
        <f>H50+H51</f>
        <v>0</v>
      </c>
      <c r="I49" s="1682">
        <f t="shared" si="19" ref="I49">I50+I51</f>
        <v>0</v>
      </c>
      <c r="J49" s="1682">
        <f>J52</f>
        <v>0</v>
      </c>
      <c r="K49" s="1682">
        <f>IF(H49+J49=K50+K51+K52,H49+J49,"CHYBA")</f>
        <v>0</v>
      </c>
      <c r="L49" s="1682">
        <f>L50+L51</f>
        <v>0</v>
      </c>
      <c r="M49" s="1682">
        <f>M50+M51</f>
        <v>0</v>
      </c>
      <c r="N49" s="1682">
        <f>N52</f>
        <v>0</v>
      </c>
      <c r="O49" s="1682">
        <f>IF(L49+N49=O50+O51+O52,L49+N49,"CHYBA")</f>
        <v>0</v>
      </c>
      <c r="P49" s="1682">
        <f>P50+P51</f>
        <v>0</v>
      </c>
      <c r="Q49" s="1682">
        <f>Q50+Q51</f>
        <v>0</v>
      </c>
      <c r="R49" s="1682">
        <f>R52</f>
        <v>0</v>
      </c>
      <c r="S49" s="1687">
        <f>IF(P49+R49=S50+S51+S52,P49+R49,"CHYBA")</f>
        <v>0</v>
      </c>
    </row>
    <row r="50" spans="1:19" s="1592" customFormat="1" ht="18.75" customHeight="1" hidden="1">
      <c r="A50" s="1676" t="s">
        <v>552</v>
      </c>
      <c r="B50" s="1660" t="s">
        <v>42</v>
      </c>
      <c r="C50" s="1661">
        <f>IF(E50+G50=0,0,ROUND((P50-Q50)/(G50+E50)/12,0))</f>
        <v>0</v>
      </c>
      <c r="D50" s="1661">
        <f>IF(F50=0,0,ROUND(Q50/F50,0))</f>
        <v>0</v>
      </c>
      <c r="E50" s="1666"/>
      <c r="F50" s="1667"/>
      <c r="G50" s="1668"/>
      <c r="H50" s="1664"/>
      <c r="I50" s="1661"/>
      <c r="J50" s="1661" t="s">
        <v>42</v>
      </c>
      <c r="K50" s="1661">
        <f>H50</f>
        <v>0</v>
      </c>
      <c r="L50" s="1661"/>
      <c r="M50" s="1661"/>
      <c r="N50" s="1661" t="s">
        <v>42</v>
      </c>
      <c r="O50" s="1661">
        <f>L50</f>
        <v>0</v>
      </c>
      <c r="P50" s="1661">
        <f>H50+L50</f>
        <v>0</v>
      </c>
      <c r="Q50" s="1661">
        <f>I50+M50</f>
        <v>0</v>
      </c>
      <c r="R50" s="1661" t="s">
        <v>42</v>
      </c>
      <c r="S50" s="1663">
        <f>P50</f>
        <v>0</v>
      </c>
    </row>
    <row r="51" spans="1:19" s="1592" customFormat="1" ht="18.75" customHeight="1" hidden="1">
      <c r="A51" s="1676" t="s">
        <v>553</v>
      </c>
      <c r="B51" s="1660" t="s">
        <v>42</v>
      </c>
      <c r="C51" s="1661">
        <f>IF(E51+G51=0,0,ROUND((P51-Q51)/(G51+E51)/12,0))</f>
        <v>0</v>
      </c>
      <c r="D51" s="1661">
        <f>IF(F51=0,0,ROUND(Q51/F51,0))</f>
        <v>0</v>
      </c>
      <c r="E51" s="1666"/>
      <c r="F51" s="1667"/>
      <c r="G51" s="1668"/>
      <c r="H51" s="1664"/>
      <c r="I51" s="1661"/>
      <c r="J51" s="1661" t="s">
        <v>42</v>
      </c>
      <c r="K51" s="1661">
        <f>H51</f>
        <v>0</v>
      </c>
      <c r="L51" s="1661"/>
      <c r="M51" s="1661"/>
      <c r="N51" s="1661" t="s">
        <v>42</v>
      </c>
      <c r="O51" s="1661">
        <f>L51</f>
        <v>0</v>
      </c>
      <c r="P51" s="1661">
        <f>H51+L51</f>
        <v>0</v>
      </c>
      <c r="Q51" s="1661">
        <f>I51+M51</f>
        <v>0</v>
      </c>
      <c r="R51" s="1661" t="s">
        <v>42</v>
      </c>
      <c r="S51" s="1663">
        <f>P51</f>
        <v>0</v>
      </c>
    </row>
    <row r="52" spans="1:19" s="1592" customFormat="1" ht="18.75" customHeight="1" hidden="1">
      <c r="A52" s="1676" t="s">
        <v>554</v>
      </c>
      <c r="B52" s="1660" t="s">
        <v>42</v>
      </c>
      <c r="C52" s="1661" t="s">
        <v>42</v>
      </c>
      <c r="D52" s="1661" t="s">
        <v>42</v>
      </c>
      <c r="E52" s="1666" t="s">
        <v>42</v>
      </c>
      <c r="F52" s="1667" t="s">
        <v>42</v>
      </c>
      <c r="G52" s="1668" t="s">
        <v>42</v>
      </c>
      <c r="H52" s="1664" t="s">
        <v>42</v>
      </c>
      <c r="I52" s="1661" t="s">
        <v>42</v>
      </c>
      <c r="J52" s="1661"/>
      <c r="K52" s="1661">
        <f>J52</f>
        <v>0</v>
      </c>
      <c r="L52" s="1661" t="s">
        <v>42</v>
      </c>
      <c r="M52" s="1661" t="s">
        <v>42</v>
      </c>
      <c r="N52" s="1661"/>
      <c r="O52" s="1661">
        <f>N52</f>
        <v>0</v>
      </c>
      <c r="P52" s="1661" t="s">
        <v>42</v>
      </c>
      <c r="Q52" s="1661" t="s">
        <v>42</v>
      </c>
      <c r="R52" s="1661">
        <f>J52+N52</f>
        <v>0</v>
      </c>
      <c r="S52" s="1663">
        <f>R52</f>
        <v>0</v>
      </c>
    </row>
    <row r="53" spans="1:19" s="1592" customFormat="1" ht="18.75" customHeight="1" hidden="1">
      <c r="A53" s="1677" t="s">
        <v>621</v>
      </c>
      <c r="B53" s="1660"/>
      <c r="C53" s="1661">
        <f>IF(E53+G53=0,0,ROUND((P53-Q53)/(G53+E53)/12,0))</f>
        <v>0</v>
      </c>
      <c r="D53" s="1661">
        <f>IF(F53=0,0,ROUND(Q53/F53,0))</f>
        <v>0</v>
      </c>
      <c r="E53" s="1666">
        <f>E54+E55</f>
        <v>0</v>
      </c>
      <c r="F53" s="1667">
        <f>F54+F55</f>
        <v>0</v>
      </c>
      <c r="G53" s="1668">
        <f>G54+G55</f>
        <v>0</v>
      </c>
      <c r="H53" s="1664">
        <f>H54+H55</f>
        <v>0</v>
      </c>
      <c r="I53" s="1661">
        <f t="shared" si="20" ref="I53">I54+I55</f>
        <v>0</v>
      </c>
      <c r="J53" s="1661">
        <f>J56</f>
        <v>0</v>
      </c>
      <c r="K53" s="1661">
        <f>IF(H53+J53=K54+K55+K56,H53+J53,"CHYBA")</f>
        <v>0</v>
      </c>
      <c r="L53" s="1661">
        <f>L54+L55</f>
        <v>0</v>
      </c>
      <c r="M53" s="1661">
        <f>M54+M55</f>
        <v>0</v>
      </c>
      <c r="N53" s="1661">
        <f>N56</f>
        <v>0</v>
      </c>
      <c r="O53" s="1661">
        <f>IF(L53+N53=O54+O55+O56,L53+N53,"CHYBA")</f>
        <v>0</v>
      </c>
      <c r="P53" s="1661">
        <f>P54+P55</f>
        <v>0</v>
      </c>
      <c r="Q53" s="1661">
        <f>Q54+Q55</f>
        <v>0</v>
      </c>
      <c r="R53" s="1661">
        <f>R56</f>
        <v>0</v>
      </c>
      <c r="S53" s="1663">
        <f>IF(P53+R53=S54+S55+S56,P53+R53,"CHYBA")</f>
        <v>0</v>
      </c>
    </row>
    <row r="54" spans="1:19" s="1592" customFormat="1" ht="18.75" customHeight="1" hidden="1">
      <c r="A54" s="1676" t="s">
        <v>552</v>
      </c>
      <c r="B54" s="1660" t="s">
        <v>42</v>
      </c>
      <c r="C54" s="1661">
        <f>IF(E54+G54=0,0,ROUND((P54-Q54)/(G54+E54)/12,0))</f>
        <v>0</v>
      </c>
      <c r="D54" s="1661">
        <f>IF(F54=0,0,ROUND(Q54/F54,0))</f>
        <v>0</v>
      </c>
      <c r="E54" s="1666"/>
      <c r="F54" s="1667"/>
      <c r="G54" s="1668"/>
      <c r="H54" s="1664"/>
      <c r="I54" s="1661"/>
      <c r="J54" s="1661" t="s">
        <v>42</v>
      </c>
      <c r="K54" s="1661">
        <f>H54</f>
        <v>0</v>
      </c>
      <c r="L54" s="1661"/>
      <c r="M54" s="1661"/>
      <c r="N54" s="1661" t="s">
        <v>42</v>
      </c>
      <c r="O54" s="1661">
        <f>L54</f>
        <v>0</v>
      </c>
      <c r="P54" s="1661">
        <f>H54+L54</f>
        <v>0</v>
      </c>
      <c r="Q54" s="1661">
        <f>I54+M54</f>
        <v>0</v>
      </c>
      <c r="R54" s="1661" t="s">
        <v>42</v>
      </c>
      <c r="S54" s="1663">
        <f>P54</f>
        <v>0</v>
      </c>
    </row>
    <row r="55" spans="1:19" s="1592" customFormat="1" ht="18.75" customHeight="1" hidden="1">
      <c r="A55" s="1676" t="s">
        <v>553</v>
      </c>
      <c r="B55" s="1660" t="s">
        <v>42</v>
      </c>
      <c r="C55" s="1661">
        <f>IF(E55+G55=0,0,ROUND((P55-Q55)/(G55+E55)/12,0))</f>
        <v>0</v>
      </c>
      <c r="D55" s="1661">
        <f>IF(F55=0,0,ROUND(Q55/F55,0))</f>
        <v>0</v>
      </c>
      <c r="E55" s="1666"/>
      <c r="F55" s="1667"/>
      <c r="G55" s="1668"/>
      <c r="H55" s="1664"/>
      <c r="I55" s="1661"/>
      <c r="J55" s="1661" t="s">
        <v>42</v>
      </c>
      <c r="K55" s="1661">
        <f>H55</f>
        <v>0</v>
      </c>
      <c r="L55" s="1661"/>
      <c r="M55" s="1661"/>
      <c r="N55" s="1661" t="s">
        <v>42</v>
      </c>
      <c r="O55" s="1661">
        <f>L55</f>
        <v>0</v>
      </c>
      <c r="P55" s="1661">
        <f>H55+L55</f>
        <v>0</v>
      </c>
      <c r="Q55" s="1661">
        <f>I55+M55</f>
        <v>0</v>
      </c>
      <c r="R55" s="1661" t="s">
        <v>42</v>
      </c>
      <c r="S55" s="1663">
        <f>P55</f>
        <v>0</v>
      </c>
    </row>
    <row r="56" spans="1:19" s="1592" customFormat="1" ht="18.75" customHeight="1" hidden="1">
      <c r="A56" s="1676" t="s">
        <v>554</v>
      </c>
      <c r="B56" s="1660" t="s">
        <v>42</v>
      </c>
      <c r="C56" s="1661" t="s">
        <v>42</v>
      </c>
      <c r="D56" s="1661" t="s">
        <v>42</v>
      </c>
      <c r="E56" s="1666" t="s">
        <v>42</v>
      </c>
      <c r="F56" s="1667" t="s">
        <v>42</v>
      </c>
      <c r="G56" s="1668" t="s">
        <v>42</v>
      </c>
      <c r="H56" s="1664" t="s">
        <v>42</v>
      </c>
      <c r="I56" s="1661" t="s">
        <v>42</v>
      </c>
      <c r="J56" s="1661"/>
      <c r="K56" s="1661">
        <f>J56</f>
        <v>0</v>
      </c>
      <c r="L56" s="1661" t="s">
        <v>42</v>
      </c>
      <c r="M56" s="1661" t="s">
        <v>42</v>
      </c>
      <c r="N56" s="1661"/>
      <c r="O56" s="1661">
        <f>N56</f>
        <v>0</v>
      </c>
      <c r="P56" s="1661" t="s">
        <v>42</v>
      </c>
      <c r="Q56" s="1661" t="s">
        <v>42</v>
      </c>
      <c r="R56" s="1661">
        <f>J56+N56</f>
        <v>0</v>
      </c>
      <c r="S56" s="1663">
        <f>R56</f>
        <v>0</v>
      </c>
    </row>
    <row r="57" spans="1:19" s="1592" customFormat="1" ht="18.75" customHeight="1" hidden="1">
      <c r="A57" s="1680" t="s">
        <v>621</v>
      </c>
      <c r="B57" s="1681"/>
      <c r="C57" s="1682">
        <f>IF(E57+G57=0,0,ROUND((P57-Q57)/(G57+E57)/12,0))</f>
        <v>0</v>
      </c>
      <c r="D57" s="1682">
        <f>IF(F57=0,0,ROUND(Q57/F57,0))</f>
        <v>0</v>
      </c>
      <c r="E57" s="1683">
        <f>E58+E59</f>
        <v>0</v>
      </c>
      <c r="F57" s="1684">
        <f>F58+F59</f>
        <v>0</v>
      </c>
      <c r="G57" s="1685">
        <f>G58+G59</f>
        <v>0</v>
      </c>
      <c r="H57" s="1686">
        <f>H58+H59</f>
        <v>0</v>
      </c>
      <c r="I57" s="1682">
        <f t="shared" si="21" ref="I57">I58+I59</f>
        <v>0</v>
      </c>
      <c r="J57" s="1682">
        <f>J60</f>
        <v>0</v>
      </c>
      <c r="K57" s="1682">
        <f>IF(H57+J57=K58+K59+K60,H57+J57,"CHYBA")</f>
        <v>0</v>
      </c>
      <c r="L57" s="1682">
        <f>L58+L59</f>
        <v>0</v>
      </c>
      <c r="M57" s="1682">
        <f>M58+M59</f>
        <v>0</v>
      </c>
      <c r="N57" s="1682">
        <f>N60</f>
        <v>0</v>
      </c>
      <c r="O57" s="1682">
        <f>IF(L57+N57=O58+O59+O60,L57+N57,"CHYBA")</f>
        <v>0</v>
      </c>
      <c r="P57" s="1682">
        <f>P58+P59</f>
        <v>0</v>
      </c>
      <c r="Q57" s="1682">
        <f>Q58+Q59</f>
        <v>0</v>
      </c>
      <c r="R57" s="1682">
        <f>R60</f>
        <v>0</v>
      </c>
      <c r="S57" s="1687">
        <f>IF(P57+R57=S58+S59+S60,P57+R57,"CHYBA")</f>
        <v>0</v>
      </c>
    </row>
    <row r="58" spans="1:19" s="1592" customFormat="1" ht="18.75" customHeight="1" hidden="1">
      <c r="A58" s="1676" t="s">
        <v>552</v>
      </c>
      <c r="B58" s="1660" t="s">
        <v>42</v>
      </c>
      <c r="C58" s="1661">
        <f>IF(E58+G58=0,0,ROUND((P58-Q58)/(G58+E58)/12,0))</f>
        <v>0</v>
      </c>
      <c r="D58" s="1661">
        <f>IF(F58=0,0,ROUND(Q58/F58,0))</f>
        <v>0</v>
      </c>
      <c r="E58" s="1666"/>
      <c r="F58" s="1667"/>
      <c r="G58" s="1668"/>
      <c r="H58" s="1664"/>
      <c r="I58" s="1661"/>
      <c r="J58" s="1661" t="s">
        <v>42</v>
      </c>
      <c r="K58" s="1661">
        <f>H58</f>
        <v>0</v>
      </c>
      <c r="L58" s="1661"/>
      <c r="M58" s="1661"/>
      <c r="N58" s="1661" t="s">
        <v>42</v>
      </c>
      <c r="O58" s="1661">
        <f>L58</f>
        <v>0</v>
      </c>
      <c r="P58" s="1661">
        <f>H58+L58</f>
        <v>0</v>
      </c>
      <c r="Q58" s="1661">
        <f>I58+M58</f>
        <v>0</v>
      </c>
      <c r="R58" s="1661" t="s">
        <v>42</v>
      </c>
      <c r="S58" s="1663">
        <f>P58</f>
        <v>0</v>
      </c>
    </row>
    <row r="59" spans="1:19" s="1592" customFormat="1" ht="18.75" customHeight="1" hidden="1">
      <c r="A59" s="1676" t="s">
        <v>553</v>
      </c>
      <c r="B59" s="1660" t="s">
        <v>42</v>
      </c>
      <c r="C59" s="1661">
        <f>IF(E59+G59=0,0,ROUND((P59-Q59)/(G59+E59)/12,0))</f>
        <v>0</v>
      </c>
      <c r="D59" s="1661">
        <f>IF(F59=0,0,ROUND(Q59/F59,0))</f>
        <v>0</v>
      </c>
      <c r="E59" s="1666"/>
      <c r="F59" s="1667"/>
      <c r="G59" s="1668"/>
      <c r="H59" s="1664"/>
      <c r="I59" s="1661"/>
      <c r="J59" s="1661" t="s">
        <v>42</v>
      </c>
      <c r="K59" s="1661">
        <f>H59</f>
        <v>0</v>
      </c>
      <c r="L59" s="1661"/>
      <c r="M59" s="1661"/>
      <c r="N59" s="1661" t="s">
        <v>42</v>
      </c>
      <c r="O59" s="1661">
        <f>L59</f>
        <v>0</v>
      </c>
      <c r="P59" s="1661">
        <f>H59+L59</f>
        <v>0</v>
      </c>
      <c r="Q59" s="1661">
        <f>I59+M59</f>
        <v>0</v>
      </c>
      <c r="R59" s="1661" t="s">
        <v>42</v>
      </c>
      <c r="S59" s="1663">
        <f>P59</f>
        <v>0</v>
      </c>
    </row>
    <row r="60" spans="1:19" s="1592" customFormat="1" ht="18.75" customHeight="1" hidden="1" thickBot="1">
      <c r="A60" s="1688" t="s">
        <v>554</v>
      </c>
      <c r="B60" s="1689" t="s">
        <v>42</v>
      </c>
      <c r="C60" s="1690" t="s">
        <v>42</v>
      </c>
      <c r="D60" s="1690" t="s">
        <v>42</v>
      </c>
      <c r="E60" s="1691" t="s">
        <v>42</v>
      </c>
      <c r="F60" s="1692" t="s">
        <v>42</v>
      </c>
      <c r="G60" s="1693" t="s">
        <v>42</v>
      </c>
      <c r="H60" s="1694" t="s">
        <v>42</v>
      </c>
      <c r="I60" s="1690" t="s">
        <v>42</v>
      </c>
      <c r="J60" s="1690"/>
      <c r="K60" s="1690">
        <f>J60</f>
        <v>0</v>
      </c>
      <c r="L60" s="1690" t="s">
        <v>42</v>
      </c>
      <c r="M60" s="1690" t="s">
        <v>42</v>
      </c>
      <c r="N60" s="1690"/>
      <c r="O60" s="1690">
        <f>N60</f>
        <v>0</v>
      </c>
      <c r="P60" s="1690" t="s">
        <v>42</v>
      </c>
      <c r="Q60" s="1690" t="s">
        <v>42</v>
      </c>
      <c r="R60" s="1690">
        <f>J60+N60</f>
        <v>0</v>
      </c>
      <c r="S60" s="1695">
        <f>R60</f>
        <v>0</v>
      </c>
    </row>
    <row r="61" spans="1:19" s="1592" customFormat="1" ht="18.75" customHeight="1">
      <c r="A61" s="1670" t="s">
        <v>304</v>
      </c>
      <c r="B61" s="1671" t="s">
        <v>42</v>
      </c>
      <c r="C61" s="1672">
        <f>IF(E61+G61=0,0,ROUND((P61-Q61)/(G61+E61)/12,0))</f>
        <v>0</v>
      </c>
      <c r="D61" s="1672">
        <f>IF(F61=0,0,ROUND(Q61/F61,0))</f>
        <v>0</v>
      </c>
      <c r="E61" s="1673">
        <f>E62+E63</f>
        <v>0</v>
      </c>
      <c r="F61" s="1672">
        <f>F62+F63</f>
        <v>0</v>
      </c>
      <c r="G61" s="1674">
        <f>G62+G63</f>
        <v>0</v>
      </c>
      <c r="H61" s="1675">
        <f>H62+H63</f>
        <v>0</v>
      </c>
      <c r="I61" s="1672">
        <f>I62+I63</f>
        <v>0</v>
      </c>
      <c r="J61" s="1672">
        <f>J64</f>
        <v>0</v>
      </c>
      <c r="K61" s="1672">
        <f>IF(H61+J61=K62+K63+K64,H61+J61,"CHYBA")</f>
        <v>0</v>
      </c>
      <c r="L61" s="1672">
        <f>L62+L63</f>
        <v>0</v>
      </c>
      <c r="M61" s="1672">
        <f>M62+M63</f>
        <v>0</v>
      </c>
      <c r="N61" s="1672">
        <f>N64</f>
        <v>0</v>
      </c>
      <c r="O61" s="1672">
        <f>IF(L61+N61=O62+O63+O64,L61+N61,"CHYBA")</f>
        <v>0</v>
      </c>
      <c r="P61" s="1672">
        <f>P62+P63</f>
        <v>0</v>
      </c>
      <c r="Q61" s="1672">
        <f>Q62+Q63</f>
        <v>0</v>
      </c>
      <c r="R61" s="1672">
        <f>R64</f>
        <v>0</v>
      </c>
      <c r="S61" s="1674">
        <f>IF(P61+R61=S62+S63+S64,P61+R61,"CHYBA")</f>
        <v>0</v>
      </c>
    </row>
    <row r="62" spans="1:19" s="1592" customFormat="1" ht="18.75" customHeight="1">
      <c r="A62" s="1676" t="s">
        <v>552</v>
      </c>
      <c r="B62" s="1660" t="s">
        <v>42</v>
      </c>
      <c r="C62" s="1661">
        <f>IF(E62+G62=0,0,ROUND((P62-Q62)/(G62+E62)/12,0))</f>
        <v>0</v>
      </c>
      <c r="D62" s="1661">
        <f>IF(F62=0,0,ROUND(Q62/F62,0))</f>
        <v>0</v>
      </c>
      <c r="E62" s="1662">
        <f>E66+E98+E130+E162+E194+E226+E258+E290+E322+E354+E386</f>
        <v>0</v>
      </c>
      <c r="F62" s="1661">
        <f>F66+F98+F130+F162+F194+F226+F258+F290+F322+F354+F386</f>
        <v>0</v>
      </c>
      <c r="G62" s="1663">
        <f t="shared" si="22" ref="G62">G66+G98+G130+G162+G194+G226+G258+G290+G322+G354+G386</f>
        <v>0</v>
      </c>
      <c r="H62" s="1664">
        <f>H66+H98+H130+H162+H194+H226+H258+H290+H322+H354+H386</f>
        <v>0</v>
      </c>
      <c r="I62" s="1661">
        <f>I66+I98+I130+I162+I194+I226+I258+I290+I322+I354+I386</f>
        <v>0</v>
      </c>
      <c r="J62" s="1661" t="s">
        <v>42</v>
      </c>
      <c r="K62" s="1661">
        <f>H62</f>
        <v>0</v>
      </c>
      <c r="L62" s="1661">
        <f>L66+L98+L130+L162+L194+L226+L258+L290+L322+L354+L386</f>
        <v>0</v>
      </c>
      <c r="M62" s="1661">
        <f t="shared" si="23" ref="M62">M66+M98+M130+M162+M194+M226+M258+M290+M322+M354+M386</f>
        <v>0</v>
      </c>
      <c r="N62" s="1661" t="s">
        <v>42</v>
      </c>
      <c r="O62" s="1661">
        <f>L62</f>
        <v>0</v>
      </c>
      <c r="P62" s="1661">
        <f>H62+L62</f>
        <v>0</v>
      </c>
      <c r="Q62" s="1661">
        <f>I62+M62</f>
        <v>0</v>
      </c>
      <c r="R62" s="1661" t="s">
        <v>42</v>
      </c>
      <c r="S62" s="1663">
        <f>P62</f>
        <v>0</v>
      </c>
    </row>
    <row r="63" spans="1:19" s="1592" customFormat="1" ht="18.75" customHeight="1">
      <c r="A63" s="1676" t="s">
        <v>553</v>
      </c>
      <c r="B63" s="1660" t="s">
        <v>42</v>
      </c>
      <c r="C63" s="1661">
        <f>IF(E63+G63=0,0,ROUND((P63-Q63)/(G63+E63)/12,0))</f>
        <v>0</v>
      </c>
      <c r="D63" s="1661">
        <f>IF(F63=0,0,ROUND(Q63/F63,0))</f>
        <v>0</v>
      </c>
      <c r="E63" s="1662">
        <f>E67+E99+E131+E163+E195+E227+E259+E291+E323+E355+E387</f>
        <v>0</v>
      </c>
      <c r="F63" s="1661">
        <f t="shared" si="24" ref="F63:G63">F67+F99+F131+F163+F195+F227+F259+F291+F323+F355+F387</f>
        <v>0</v>
      </c>
      <c r="G63" s="1663">
        <f t="shared" si="24"/>
        <v>0</v>
      </c>
      <c r="H63" s="1664">
        <f>H67+H99+H131+H163+H195+H227+H259+H291+H323+H355+H387</f>
        <v>0</v>
      </c>
      <c r="I63" s="1661">
        <f>I67+I99+I131+I163+I195+I227+I259+I291+I323+I355+I387</f>
        <v>0</v>
      </c>
      <c r="J63" s="1661" t="s">
        <v>42</v>
      </c>
      <c r="K63" s="1661">
        <f>H63</f>
        <v>0</v>
      </c>
      <c r="L63" s="1661">
        <f t="shared" si="25" ref="L63:M63">L67+L99+L131+L163+L195+L227+L259+L291+L323+L355+L387</f>
        <v>0</v>
      </c>
      <c r="M63" s="1661">
        <f t="shared" si="25"/>
        <v>0</v>
      </c>
      <c r="N63" s="1661" t="s">
        <v>42</v>
      </c>
      <c r="O63" s="1661">
        <f>L63</f>
        <v>0</v>
      </c>
      <c r="P63" s="1661">
        <f>H63+L63</f>
        <v>0</v>
      </c>
      <c r="Q63" s="1661">
        <f>I63+M63</f>
        <v>0</v>
      </c>
      <c r="R63" s="1661" t="s">
        <v>42</v>
      </c>
      <c r="S63" s="1663">
        <f>P63</f>
        <v>0</v>
      </c>
    </row>
    <row r="64" spans="1:19" s="1592" customFormat="1" ht="18.75" customHeight="1">
      <c r="A64" s="1696" t="s">
        <v>554</v>
      </c>
      <c r="B64" s="1697" t="s">
        <v>42</v>
      </c>
      <c r="C64" s="1698" t="s">
        <v>42</v>
      </c>
      <c r="D64" s="1698" t="s">
        <v>42</v>
      </c>
      <c r="E64" s="1699" t="s">
        <v>42</v>
      </c>
      <c r="F64" s="1700" t="s">
        <v>42</v>
      </c>
      <c r="G64" s="1701" t="s">
        <v>42</v>
      </c>
      <c r="H64" s="1702" t="s">
        <v>42</v>
      </c>
      <c r="I64" s="1698" t="s">
        <v>42</v>
      </c>
      <c r="J64" s="1698">
        <f>J68+J100+J132+J164+J196+J228+J260+J292+J324+J356+J388</f>
        <v>0</v>
      </c>
      <c r="K64" s="1698">
        <f>J64</f>
        <v>0</v>
      </c>
      <c r="L64" s="1698" t="s">
        <v>42</v>
      </c>
      <c r="M64" s="1698" t="s">
        <v>42</v>
      </c>
      <c r="N64" s="1698">
        <f>N68+N100+N132+N164+N196+N228+N260+N292+N324+N356+N388</f>
        <v>0</v>
      </c>
      <c r="O64" s="1698">
        <f>N64</f>
        <v>0</v>
      </c>
      <c r="P64" s="1698" t="s">
        <v>42</v>
      </c>
      <c r="Q64" s="1698" t="s">
        <v>42</v>
      </c>
      <c r="R64" s="1698">
        <f>J64+N64</f>
        <v>0</v>
      </c>
      <c r="S64" s="1703">
        <f>R64</f>
        <v>0</v>
      </c>
    </row>
    <row r="65" spans="1:19" s="1592" customFormat="1" ht="18.75" customHeight="1">
      <c r="A65" s="1704" t="s">
        <v>555</v>
      </c>
      <c r="B65" s="1660" t="s">
        <v>42</v>
      </c>
      <c r="C65" s="1661">
        <f>IF(E65+G65=0,0,ROUND((P65-Q65)/(G65+E65)/12,0))</f>
        <v>0</v>
      </c>
      <c r="D65" s="1661">
        <f>IF(F65=0,0,ROUND(Q65/F65,0))</f>
        <v>0</v>
      </c>
      <c r="E65" s="1662">
        <f>E66+E67</f>
        <v>0</v>
      </c>
      <c r="F65" s="1661">
        <f>F66+F67</f>
        <v>0</v>
      </c>
      <c r="G65" s="1663">
        <f>G66+G67</f>
        <v>0</v>
      </c>
      <c r="H65" s="1664">
        <f>H66+H67</f>
        <v>0</v>
      </c>
      <c r="I65" s="1661">
        <f>I66+I67</f>
        <v>0</v>
      </c>
      <c r="J65" s="1661">
        <f>J68</f>
        <v>0</v>
      </c>
      <c r="K65" s="1661">
        <f>IF(H65+J65=K66+K67+K68,H65+J65,"CHYBA")</f>
        <v>0</v>
      </c>
      <c r="L65" s="1661">
        <f>L66+L67</f>
        <v>0</v>
      </c>
      <c r="M65" s="1661">
        <f>M66+M67</f>
        <v>0</v>
      </c>
      <c r="N65" s="1661">
        <f>N68</f>
        <v>0</v>
      </c>
      <c r="O65" s="1661">
        <f>IF(L65+N65=O66+O67+O68,L65+N65,"CHYBA")</f>
        <v>0</v>
      </c>
      <c r="P65" s="1661">
        <f>P66+P67</f>
        <v>0</v>
      </c>
      <c r="Q65" s="1661">
        <f>Q66+Q67</f>
        <v>0</v>
      </c>
      <c r="R65" s="1661">
        <f>R68</f>
        <v>0</v>
      </c>
      <c r="S65" s="1663">
        <f>IF(P65+R65=S66+S67+S68,P65+R65,"CHYBA")</f>
        <v>0</v>
      </c>
    </row>
    <row r="66" spans="1:19" s="1592" customFormat="1" ht="18.75" customHeight="1">
      <c r="A66" s="1676" t="s">
        <v>552</v>
      </c>
      <c r="B66" s="1660" t="s">
        <v>42</v>
      </c>
      <c r="C66" s="1661">
        <f>IF(E66+G66=0,0,ROUND((P66-Q66)/(G66+E66)/12,0))</f>
        <v>0</v>
      </c>
      <c r="D66" s="1661">
        <f>IF(F66=0,0,ROUND(Q66/F66,0))</f>
        <v>0</v>
      </c>
      <c r="E66" s="1662">
        <f>E70+E74+E78+E82+E86+E90+E94</f>
        <v>0</v>
      </c>
      <c r="F66" s="1661">
        <f>F70+F74+F78+F82+F86+F90+F94</f>
        <v>0</v>
      </c>
      <c r="G66" s="1663">
        <f>G70+G74+G78+G82+G86+G90+G94</f>
        <v>0</v>
      </c>
      <c r="H66" s="1664">
        <f>H70+H74+H78+H82+H86+H90+H94</f>
        <v>0</v>
      </c>
      <c r="I66" s="1661">
        <f t="shared" si="26" ref="I66:I67">I70+I74+I78+I82+I86+I90+I94</f>
        <v>0</v>
      </c>
      <c r="J66" s="1661" t="s">
        <v>42</v>
      </c>
      <c r="K66" s="1661">
        <f>H66</f>
        <v>0</v>
      </c>
      <c r="L66" s="1661">
        <f>L70+L74+L78+L82+L86+L90+L94</f>
        <v>0</v>
      </c>
      <c r="M66" s="1661">
        <f t="shared" si="27" ref="M66:M67">M70+M74+M78+M82+M86+M90+M94</f>
        <v>0</v>
      </c>
      <c r="N66" s="1661" t="s">
        <v>42</v>
      </c>
      <c r="O66" s="1661">
        <f>L66</f>
        <v>0</v>
      </c>
      <c r="P66" s="1661">
        <f>H66+L66</f>
        <v>0</v>
      </c>
      <c r="Q66" s="1661">
        <f>I66+M66</f>
        <v>0</v>
      </c>
      <c r="R66" s="1661" t="s">
        <v>42</v>
      </c>
      <c r="S66" s="1663">
        <f>P66</f>
        <v>0</v>
      </c>
    </row>
    <row r="67" spans="1:19" s="1592" customFormat="1" ht="18.75" customHeight="1">
      <c r="A67" s="1676" t="s">
        <v>553</v>
      </c>
      <c r="B67" s="1660" t="s">
        <v>42</v>
      </c>
      <c r="C67" s="1661">
        <f>IF(E67+G67=0,0,ROUND((P67-Q67)/(G67+E67)/12,0))</f>
        <v>0</v>
      </c>
      <c r="D67" s="1661">
        <f>IF(F67=0,0,ROUND(Q67/F67,0))</f>
        <v>0</v>
      </c>
      <c r="E67" s="1662">
        <f>E71+E75+E79+E83+E87+E91+E95</f>
        <v>0</v>
      </c>
      <c r="F67" s="1661">
        <f t="shared" si="28" ref="F67:G67">F71+F75+F79+F83+F87+F91+F95</f>
        <v>0</v>
      </c>
      <c r="G67" s="1663">
        <f t="shared" si="28"/>
        <v>0</v>
      </c>
      <c r="H67" s="1664">
        <f>H71+H75+H79+H83+H87+H91+H95</f>
        <v>0</v>
      </c>
      <c r="I67" s="1661">
        <f t="shared" si="26"/>
        <v>0</v>
      </c>
      <c r="J67" s="1661" t="s">
        <v>42</v>
      </c>
      <c r="K67" s="1661">
        <f>H67</f>
        <v>0</v>
      </c>
      <c r="L67" s="1661">
        <f>L71+L75+L79+L83+L87+L91+L95</f>
        <v>0</v>
      </c>
      <c r="M67" s="1661">
        <f t="shared" si="27"/>
        <v>0</v>
      </c>
      <c r="N67" s="1661" t="s">
        <v>42</v>
      </c>
      <c r="O67" s="1661">
        <f>L67</f>
        <v>0</v>
      </c>
      <c r="P67" s="1661">
        <f>H67+L67</f>
        <v>0</v>
      </c>
      <c r="Q67" s="1661">
        <f>I67+M67</f>
        <v>0</v>
      </c>
      <c r="R67" s="1661" t="s">
        <v>42</v>
      </c>
      <c r="S67" s="1663">
        <f>P67</f>
        <v>0</v>
      </c>
    </row>
    <row r="68" spans="1:19" s="1592" customFormat="1" ht="18.75" customHeight="1">
      <c r="A68" s="1676" t="s">
        <v>554</v>
      </c>
      <c r="B68" s="1660" t="s">
        <v>42</v>
      </c>
      <c r="C68" s="1661" t="s">
        <v>42</v>
      </c>
      <c r="D68" s="1661" t="s">
        <v>42</v>
      </c>
      <c r="E68" s="1666" t="s">
        <v>42</v>
      </c>
      <c r="F68" s="1667" t="s">
        <v>42</v>
      </c>
      <c r="G68" s="1668" t="s">
        <v>42</v>
      </c>
      <c r="H68" s="1664" t="s">
        <v>42</v>
      </c>
      <c r="I68" s="1661" t="s">
        <v>42</v>
      </c>
      <c r="J68" s="1661">
        <f>J72+J76+J80+J84+J88+J92+J96</f>
        <v>0</v>
      </c>
      <c r="K68" s="1661">
        <f>J68</f>
        <v>0</v>
      </c>
      <c r="L68" s="1661" t="s">
        <v>42</v>
      </c>
      <c r="M68" s="1661" t="s">
        <v>42</v>
      </c>
      <c r="N68" s="1661">
        <f>N72+N76+N80+N84+N88+N92+N96</f>
        <v>0</v>
      </c>
      <c r="O68" s="1661">
        <f>N68</f>
        <v>0</v>
      </c>
      <c r="P68" s="1661" t="s">
        <v>42</v>
      </c>
      <c r="Q68" s="1661" t="s">
        <v>42</v>
      </c>
      <c r="R68" s="1661">
        <f>J68+N68</f>
        <v>0</v>
      </c>
      <c r="S68" s="1663">
        <f>R68</f>
        <v>0</v>
      </c>
    </row>
    <row r="69" spans="1:19" s="1592" customFormat="1" ht="18.75" customHeight="1">
      <c r="A69" s="1677" t="s">
        <v>621</v>
      </c>
      <c r="B69" s="1660"/>
      <c r="C69" s="1661">
        <f>IF(E69+G69=0,0,ROUND((P69-Q69)/(G69+E69)/12,0))</f>
        <v>0</v>
      </c>
      <c r="D69" s="1661">
        <f>IF(F69=0,0,ROUND(Q69/F69,0))</f>
        <v>0</v>
      </c>
      <c r="E69" s="1666">
        <f>E70+E71</f>
        <v>0</v>
      </c>
      <c r="F69" s="1667">
        <f>F70+F71</f>
        <v>0</v>
      </c>
      <c r="G69" s="1668">
        <f>G70+G71</f>
        <v>0</v>
      </c>
      <c r="H69" s="1678">
        <f>H70+H71</f>
        <v>0</v>
      </c>
      <c r="I69" s="1679">
        <f>I70+I71</f>
        <v>0</v>
      </c>
      <c r="J69" s="1679">
        <f>J72</f>
        <v>0</v>
      </c>
      <c r="K69" s="1679">
        <f>IF(H69+J69=K70+K71+K72,H69+J69,"CHYBA")</f>
        <v>0</v>
      </c>
      <c r="L69" s="1661">
        <f>L70+L71</f>
        <v>0</v>
      </c>
      <c r="M69" s="1661">
        <f>M70+M71</f>
        <v>0</v>
      </c>
      <c r="N69" s="1661">
        <f>N72</f>
        <v>0</v>
      </c>
      <c r="O69" s="1661">
        <f>IF(L69+N69=O70+O71+O72,L69+N69,"CHYBA")</f>
        <v>0</v>
      </c>
      <c r="P69" s="1661">
        <f>P70+P71</f>
        <v>0</v>
      </c>
      <c r="Q69" s="1661">
        <f>Q70+Q71</f>
        <v>0</v>
      </c>
      <c r="R69" s="1661">
        <f>R72</f>
        <v>0</v>
      </c>
      <c r="S69" s="1663">
        <f>IF(P69+R69=S70+S71+S72,P69+R69,"CHYBA")</f>
        <v>0</v>
      </c>
    </row>
    <row r="70" spans="1:19" s="1592" customFormat="1" ht="18.75" customHeight="1">
      <c r="A70" s="1676" t="s">
        <v>552</v>
      </c>
      <c r="B70" s="1660" t="s">
        <v>42</v>
      </c>
      <c r="C70" s="1661">
        <f>IF(E70+G70=0,0,ROUND((P70-Q70)/(G70+E70)/12,0))</f>
        <v>0</v>
      </c>
      <c r="D70" s="1661">
        <f>IF(F70=0,0,ROUND(Q70/F70,0))</f>
        <v>0</v>
      </c>
      <c r="E70" s="1666"/>
      <c r="F70" s="1667"/>
      <c r="G70" s="1668"/>
      <c r="H70" s="1664"/>
      <c r="I70" s="1661"/>
      <c r="J70" s="1679" t="s">
        <v>42</v>
      </c>
      <c r="K70" s="1679">
        <f>H70</f>
        <v>0</v>
      </c>
      <c r="L70" s="1661"/>
      <c r="M70" s="1661"/>
      <c r="N70" s="1661" t="s">
        <v>42</v>
      </c>
      <c r="O70" s="1661">
        <f>L70</f>
        <v>0</v>
      </c>
      <c r="P70" s="1661">
        <f>H70+L70</f>
        <v>0</v>
      </c>
      <c r="Q70" s="1661">
        <f>I70+M70</f>
        <v>0</v>
      </c>
      <c r="R70" s="1661" t="s">
        <v>42</v>
      </c>
      <c r="S70" s="1663">
        <f>P70</f>
        <v>0</v>
      </c>
    </row>
    <row r="71" spans="1:19" s="1592" customFormat="1" ht="18.75" customHeight="1">
      <c r="A71" s="1676" t="s">
        <v>553</v>
      </c>
      <c r="B71" s="1660" t="s">
        <v>42</v>
      </c>
      <c r="C71" s="1661">
        <f>IF(E71+G71=0,0,ROUND((P71-Q71)/(G71+E71)/12,0))</f>
        <v>0</v>
      </c>
      <c r="D71" s="1661">
        <f>IF(F71=0,0,ROUND(Q71/F71,0))</f>
        <v>0</v>
      </c>
      <c r="E71" s="1666"/>
      <c r="F71" s="1667"/>
      <c r="G71" s="1668"/>
      <c r="H71" s="1664"/>
      <c r="I71" s="1661"/>
      <c r="J71" s="1679" t="s">
        <v>42</v>
      </c>
      <c r="K71" s="1679">
        <f>H71</f>
        <v>0</v>
      </c>
      <c r="L71" s="1661"/>
      <c r="M71" s="1661"/>
      <c r="N71" s="1661" t="s">
        <v>42</v>
      </c>
      <c r="O71" s="1661">
        <f>L71</f>
        <v>0</v>
      </c>
      <c r="P71" s="1661">
        <f>H71+L71</f>
        <v>0</v>
      </c>
      <c r="Q71" s="1661">
        <f>I71+M71</f>
        <v>0</v>
      </c>
      <c r="R71" s="1661" t="s">
        <v>42</v>
      </c>
      <c r="S71" s="1663">
        <f>P71</f>
        <v>0</v>
      </c>
    </row>
    <row r="72" spans="1:19" s="1592" customFormat="1" ht="18.75" customHeight="1">
      <c r="A72" s="1676" t="s">
        <v>554</v>
      </c>
      <c r="B72" s="1660" t="s">
        <v>42</v>
      </c>
      <c r="C72" s="1661" t="s">
        <v>42</v>
      </c>
      <c r="D72" s="1661" t="s">
        <v>42</v>
      </c>
      <c r="E72" s="1666" t="s">
        <v>42</v>
      </c>
      <c r="F72" s="1667" t="s">
        <v>42</v>
      </c>
      <c r="G72" s="1668" t="s">
        <v>42</v>
      </c>
      <c r="H72" s="1664" t="s">
        <v>42</v>
      </c>
      <c r="I72" s="1661" t="s">
        <v>42</v>
      </c>
      <c r="J72" s="1661"/>
      <c r="K72" s="1679">
        <f>J72</f>
        <v>0</v>
      </c>
      <c r="L72" s="1661" t="s">
        <v>42</v>
      </c>
      <c r="M72" s="1661" t="s">
        <v>42</v>
      </c>
      <c r="N72" s="1661"/>
      <c r="O72" s="1661">
        <f>N72</f>
        <v>0</v>
      </c>
      <c r="P72" s="1661" t="s">
        <v>42</v>
      </c>
      <c r="Q72" s="1661" t="s">
        <v>42</v>
      </c>
      <c r="R72" s="1661">
        <f>J72+N72</f>
        <v>0</v>
      </c>
      <c r="S72" s="1663">
        <f>R72</f>
        <v>0</v>
      </c>
    </row>
    <row r="73" spans="1:19" s="1592" customFormat="1" ht="18.75" customHeight="1" hidden="1">
      <c r="A73" s="1677" t="s">
        <v>621</v>
      </c>
      <c r="B73" s="1660"/>
      <c r="C73" s="1661">
        <f>IF(E73+G73=0,0,ROUND((P73-Q73)/(G73+E73)/12,0))</f>
        <v>0</v>
      </c>
      <c r="D73" s="1661">
        <f>IF(F73=0,0,ROUND(Q73/F73,0))</f>
        <v>0</v>
      </c>
      <c r="E73" s="1666">
        <f>E74+E75</f>
        <v>0</v>
      </c>
      <c r="F73" s="1667">
        <f>F74+F75</f>
        <v>0</v>
      </c>
      <c r="G73" s="1668">
        <f>G74+G75</f>
        <v>0</v>
      </c>
      <c r="H73" s="1664">
        <f>H74+H75</f>
        <v>0</v>
      </c>
      <c r="I73" s="1661">
        <f t="shared" si="29" ref="I73">I74+I75</f>
        <v>0</v>
      </c>
      <c r="J73" s="1661">
        <f>J76</f>
        <v>0</v>
      </c>
      <c r="K73" s="1661">
        <f>IF(H73+J73=K74+K75+K76,H73+J73,"CHYBA")</f>
        <v>0</v>
      </c>
      <c r="L73" s="1661">
        <f>L74+L75</f>
        <v>0</v>
      </c>
      <c r="M73" s="1661">
        <f>M74+M75</f>
        <v>0</v>
      </c>
      <c r="N73" s="1661">
        <f>N76</f>
        <v>0</v>
      </c>
      <c r="O73" s="1661">
        <f>IF(L73+N73=O74+O75+O76,L73+N73,"CHYBA")</f>
        <v>0</v>
      </c>
      <c r="P73" s="1661">
        <f>P74+P75</f>
        <v>0</v>
      </c>
      <c r="Q73" s="1661">
        <f>Q74+Q75</f>
        <v>0</v>
      </c>
      <c r="R73" s="1661">
        <f>R76</f>
        <v>0</v>
      </c>
      <c r="S73" s="1663">
        <f>IF(P73+R73=S74+S75+S76,P73+R73,"CHYBA")</f>
        <v>0</v>
      </c>
    </row>
    <row r="74" spans="1:19" s="1592" customFormat="1" ht="18.75" customHeight="1" hidden="1">
      <c r="A74" s="1676" t="s">
        <v>552</v>
      </c>
      <c r="B74" s="1660" t="s">
        <v>42</v>
      </c>
      <c r="C74" s="1661">
        <f>IF(E74+G74=0,0,ROUND((P74-Q74)/(G74+E74)/12,0))</f>
        <v>0</v>
      </c>
      <c r="D74" s="1661">
        <f>IF(F74=0,0,ROUND(Q74/F74,0))</f>
        <v>0</v>
      </c>
      <c r="E74" s="1666"/>
      <c r="F74" s="1667"/>
      <c r="G74" s="1668"/>
      <c r="H74" s="1664"/>
      <c r="I74" s="1661"/>
      <c r="J74" s="1661" t="s">
        <v>42</v>
      </c>
      <c r="K74" s="1661">
        <f>H74</f>
        <v>0</v>
      </c>
      <c r="L74" s="1661"/>
      <c r="M74" s="1661"/>
      <c r="N74" s="1661" t="s">
        <v>42</v>
      </c>
      <c r="O74" s="1661">
        <f>L74</f>
        <v>0</v>
      </c>
      <c r="P74" s="1661">
        <f>H74+L74</f>
        <v>0</v>
      </c>
      <c r="Q74" s="1661">
        <f>I74+M74</f>
        <v>0</v>
      </c>
      <c r="R74" s="1661" t="s">
        <v>42</v>
      </c>
      <c r="S74" s="1663">
        <f>P74</f>
        <v>0</v>
      </c>
    </row>
    <row r="75" spans="1:19" s="1592" customFormat="1" ht="18.75" customHeight="1" hidden="1">
      <c r="A75" s="1676" t="s">
        <v>553</v>
      </c>
      <c r="B75" s="1660" t="s">
        <v>42</v>
      </c>
      <c r="C75" s="1661">
        <f>IF(E75+G75=0,0,ROUND((P75-Q75)/(G75+E75)/12,0))</f>
        <v>0</v>
      </c>
      <c r="D75" s="1661">
        <f>IF(F75=0,0,ROUND(Q75/F75,0))</f>
        <v>0</v>
      </c>
      <c r="E75" s="1666"/>
      <c r="F75" s="1667"/>
      <c r="G75" s="1668"/>
      <c r="H75" s="1664"/>
      <c r="I75" s="1661"/>
      <c r="J75" s="1661" t="s">
        <v>42</v>
      </c>
      <c r="K75" s="1661">
        <f>H75</f>
        <v>0</v>
      </c>
      <c r="L75" s="1661"/>
      <c r="M75" s="1661"/>
      <c r="N75" s="1661" t="s">
        <v>42</v>
      </c>
      <c r="O75" s="1661">
        <f>L75</f>
        <v>0</v>
      </c>
      <c r="P75" s="1661">
        <f>H75+L75</f>
        <v>0</v>
      </c>
      <c r="Q75" s="1661">
        <f>I75+M75</f>
        <v>0</v>
      </c>
      <c r="R75" s="1661" t="s">
        <v>42</v>
      </c>
      <c r="S75" s="1663">
        <f>P75</f>
        <v>0</v>
      </c>
    </row>
    <row r="76" spans="1:19" s="1592" customFormat="1" ht="18.75" customHeight="1" hidden="1">
      <c r="A76" s="1676" t="s">
        <v>554</v>
      </c>
      <c r="B76" s="1660" t="s">
        <v>42</v>
      </c>
      <c r="C76" s="1661" t="s">
        <v>42</v>
      </c>
      <c r="D76" s="1661" t="s">
        <v>42</v>
      </c>
      <c r="E76" s="1666" t="s">
        <v>42</v>
      </c>
      <c r="F76" s="1667" t="s">
        <v>42</v>
      </c>
      <c r="G76" s="1668" t="s">
        <v>42</v>
      </c>
      <c r="H76" s="1664" t="s">
        <v>42</v>
      </c>
      <c r="I76" s="1661" t="s">
        <v>42</v>
      </c>
      <c r="J76" s="1661"/>
      <c r="K76" s="1661">
        <f>J76</f>
        <v>0</v>
      </c>
      <c r="L76" s="1661" t="s">
        <v>42</v>
      </c>
      <c r="M76" s="1661" t="s">
        <v>42</v>
      </c>
      <c r="N76" s="1661"/>
      <c r="O76" s="1661">
        <f>N76</f>
        <v>0</v>
      </c>
      <c r="P76" s="1661" t="s">
        <v>42</v>
      </c>
      <c r="Q76" s="1661" t="s">
        <v>42</v>
      </c>
      <c r="R76" s="1661">
        <f>J76+N76</f>
        <v>0</v>
      </c>
      <c r="S76" s="1663">
        <f>R76</f>
        <v>0</v>
      </c>
    </row>
    <row r="77" spans="1:19" s="1592" customFormat="1" ht="18.75" customHeight="1" hidden="1">
      <c r="A77" s="1677" t="s">
        <v>621</v>
      </c>
      <c r="B77" s="1660"/>
      <c r="C77" s="1661">
        <f>IF(E77+G77=0,0,ROUND((P77-Q77)/(G77+E77)/12,0))</f>
        <v>0</v>
      </c>
      <c r="D77" s="1661">
        <f>IF(F77=0,0,ROUND(Q77/F77,0))</f>
        <v>0</v>
      </c>
      <c r="E77" s="1666">
        <f>E78+E79</f>
        <v>0</v>
      </c>
      <c r="F77" s="1667">
        <f>F78+F79</f>
        <v>0</v>
      </c>
      <c r="G77" s="1668">
        <f>G78+G79</f>
        <v>0</v>
      </c>
      <c r="H77" s="1664">
        <f>H78+H79</f>
        <v>0</v>
      </c>
      <c r="I77" s="1661">
        <f t="shared" si="30" ref="I77">I78+I79</f>
        <v>0</v>
      </c>
      <c r="J77" s="1661">
        <f>J80</f>
        <v>0</v>
      </c>
      <c r="K77" s="1661">
        <f>IF(H77+J77=K78+K79+K80,H77+J77,"CHYBA")</f>
        <v>0</v>
      </c>
      <c r="L77" s="1661">
        <f>L78+L79</f>
        <v>0</v>
      </c>
      <c r="M77" s="1661">
        <f>M78+M79</f>
        <v>0</v>
      </c>
      <c r="N77" s="1661">
        <f>N80</f>
        <v>0</v>
      </c>
      <c r="O77" s="1661">
        <f>IF(L77+N77=O78+O79+O80,L77+N77,"CHYBA")</f>
        <v>0</v>
      </c>
      <c r="P77" s="1661">
        <f>P78+P79</f>
        <v>0</v>
      </c>
      <c r="Q77" s="1661">
        <f>Q78+Q79</f>
        <v>0</v>
      </c>
      <c r="R77" s="1661">
        <f>R80</f>
        <v>0</v>
      </c>
      <c r="S77" s="1663">
        <f>IF(P77+R77=S78+S79+S80,P77+R77,"CHYBA")</f>
        <v>0</v>
      </c>
    </row>
    <row r="78" spans="1:19" s="1592" customFormat="1" ht="18.75" customHeight="1" hidden="1">
      <c r="A78" s="1676" t="s">
        <v>552</v>
      </c>
      <c r="B78" s="1660" t="s">
        <v>42</v>
      </c>
      <c r="C78" s="1661">
        <f>IF(E78+G78=0,0,ROUND((P78-Q78)/(G78+E78)/12,0))</f>
        <v>0</v>
      </c>
      <c r="D78" s="1661">
        <f>IF(F78=0,0,ROUND(Q78/F78,0))</f>
        <v>0</v>
      </c>
      <c r="E78" s="1666"/>
      <c r="F78" s="1667"/>
      <c r="G78" s="1668"/>
      <c r="H78" s="1664"/>
      <c r="I78" s="1661"/>
      <c r="J78" s="1661" t="s">
        <v>42</v>
      </c>
      <c r="K78" s="1661">
        <f>H78</f>
        <v>0</v>
      </c>
      <c r="L78" s="1661"/>
      <c r="M78" s="1661"/>
      <c r="N78" s="1661" t="s">
        <v>42</v>
      </c>
      <c r="O78" s="1661">
        <f>L78</f>
        <v>0</v>
      </c>
      <c r="P78" s="1661">
        <f>H78+L78</f>
        <v>0</v>
      </c>
      <c r="Q78" s="1661">
        <f>I78+M78</f>
        <v>0</v>
      </c>
      <c r="R78" s="1661" t="s">
        <v>42</v>
      </c>
      <c r="S78" s="1663">
        <f>P78</f>
        <v>0</v>
      </c>
    </row>
    <row r="79" spans="1:19" s="1592" customFormat="1" ht="18.75" customHeight="1" hidden="1">
      <c r="A79" s="1676" t="s">
        <v>553</v>
      </c>
      <c r="B79" s="1660" t="s">
        <v>42</v>
      </c>
      <c r="C79" s="1661">
        <f>IF(E79+G79=0,0,ROUND((P79-Q79)/(G79+E79)/12,0))</f>
        <v>0</v>
      </c>
      <c r="D79" s="1661">
        <f>IF(F79=0,0,ROUND(Q79/F79,0))</f>
        <v>0</v>
      </c>
      <c r="E79" s="1666"/>
      <c r="F79" s="1667"/>
      <c r="G79" s="1668"/>
      <c r="H79" s="1664"/>
      <c r="I79" s="1661"/>
      <c r="J79" s="1661" t="s">
        <v>42</v>
      </c>
      <c r="K79" s="1661">
        <f>H79</f>
        <v>0</v>
      </c>
      <c r="L79" s="1661"/>
      <c r="M79" s="1661"/>
      <c r="N79" s="1661" t="s">
        <v>42</v>
      </c>
      <c r="O79" s="1661">
        <f>L79</f>
        <v>0</v>
      </c>
      <c r="P79" s="1661">
        <f>H79+L79</f>
        <v>0</v>
      </c>
      <c r="Q79" s="1661">
        <f>I79+M79</f>
        <v>0</v>
      </c>
      <c r="R79" s="1661" t="s">
        <v>42</v>
      </c>
      <c r="S79" s="1663">
        <f>P79</f>
        <v>0</v>
      </c>
    </row>
    <row r="80" spans="1:19" s="1592" customFormat="1" ht="18.75" customHeight="1" hidden="1">
      <c r="A80" s="1676" t="s">
        <v>554</v>
      </c>
      <c r="B80" s="1660" t="s">
        <v>42</v>
      </c>
      <c r="C80" s="1661" t="s">
        <v>42</v>
      </c>
      <c r="D80" s="1661" t="s">
        <v>42</v>
      </c>
      <c r="E80" s="1666" t="s">
        <v>42</v>
      </c>
      <c r="F80" s="1667" t="s">
        <v>42</v>
      </c>
      <c r="G80" s="1668" t="s">
        <v>42</v>
      </c>
      <c r="H80" s="1664" t="s">
        <v>42</v>
      </c>
      <c r="I80" s="1661" t="s">
        <v>42</v>
      </c>
      <c r="J80" s="1661"/>
      <c r="K80" s="1661">
        <f>J80</f>
        <v>0</v>
      </c>
      <c r="L80" s="1661" t="s">
        <v>42</v>
      </c>
      <c r="M80" s="1661" t="s">
        <v>42</v>
      </c>
      <c r="N80" s="1661"/>
      <c r="O80" s="1661">
        <f>N80</f>
        <v>0</v>
      </c>
      <c r="P80" s="1661" t="s">
        <v>42</v>
      </c>
      <c r="Q80" s="1661" t="s">
        <v>42</v>
      </c>
      <c r="R80" s="1661">
        <f>J80+N80</f>
        <v>0</v>
      </c>
      <c r="S80" s="1663">
        <f>R80</f>
        <v>0</v>
      </c>
    </row>
    <row r="81" spans="1:19" s="1592" customFormat="1" ht="18.75" customHeight="1" hidden="1">
      <c r="A81" s="1677" t="s">
        <v>621</v>
      </c>
      <c r="B81" s="1660"/>
      <c r="C81" s="1661">
        <f>IF(E81+G81=0,0,ROUND((P81-Q81)/(G81+E81)/12,0))</f>
        <v>0</v>
      </c>
      <c r="D81" s="1661">
        <f>IF(F81=0,0,ROUND(Q81/F81,0))</f>
        <v>0</v>
      </c>
      <c r="E81" s="1666">
        <f>E82+E83</f>
        <v>0</v>
      </c>
      <c r="F81" s="1667">
        <f>F82+F83</f>
        <v>0</v>
      </c>
      <c r="G81" s="1668">
        <f>G82+G83</f>
        <v>0</v>
      </c>
      <c r="H81" s="1664">
        <f>H82+H83</f>
        <v>0</v>
      </c>
      <c r="I81" s="1661">
        <f t="shared" si="31" ref="I81">I82+I83</f>
        <v>0</v>
      </c>
      <c r="J81" s="1661">
        <f>J84</f>
        <v>0</v>
      </c>
      <c r="K81" s="1661">
        <f>IF(H81+J81=K82+K83+K84,H81+J81,"CHYBA")</f>
        <v>0</v>
      </c>
      <c r="L81" s="1661">
        <f>L82+L83</f>
        <v>0</v>
      </c>
      <c r="M81" s="1661">
        <f>M82+M83</f>
        <v>0</v>
      </c>
      <c r="N81" s="1661">
        <f>N84</f>
        <v>0</v>
      </c>
      <c r="O81" s="1661">
        <f>IF(L81+N81=O82+O83+O84,L81+N81,"CHYBA")</f>
        <v>0</v>
      </c>
      <c r="P81" s="1661">
        <f>P82+P83</f>
        <v>0</v>
      </c>
      <c r="Q81" s="1661">
        <f>Q82+Q83</f>
        <v>0</v>
      </c>
      <c r="R81" s="1661">
        <f>R84</f>
        <v>0</v>
      </c>
      <c r="S81" s="1663">
        <f>IF(P81+R81=S82+S83+S84,P81+R81,"CHYBA")</f>
        <v>0</v>
      </c>
    </row>
    <row r="82" spans="1:19" s="1592" customFormat="1" ht="18.75" customHeight="1" hidden="1">
      <c r="A82" s="1676" t="s">
        <v>552</v>
      </c>
      <c r="B82" s="1660" t="s">
        <v>42</v>
      </c>
      <c r="C82" s="1661">
        <f>IF(E82+G82=0,0,ROUND((P82-Q82)/(G82+E82)/12,0))</f>
        <v>0</v>
      </c>
      <c r="D82" s="1661">
        <f>IF(F82=0,0,ROUND(Q82/F82,0))</f>
        <v>0</v>
      </c>
      <c r="E82" s="1666"/>
      <c r="F82" s="1667"/>
      <c r="G82" s="1668"/>
      <c r="H82" s="1664"/>
      <c r="I82" s="1661"/>
      <c r="J82" s="1661" t="s">
        <v>42</v>
      </c>
      <c r="K82" s="1661">
        <f>H82</f>
        <v>0</v>
      </c>
      <c r="L82" s="1661"/>
      <c r="M82" s="1661"/>
      <c r="N82" s="1661" t="s">
        <v>42</v>
      </c>
      <c r="O82" s="1661">
        <f>L82</f>
        <v>0</v>
      </c>
      <c r="P82" s="1661">
        <f>H82+L82</f>
        <v>0</v>
      </c>
      <c r="Q82" s="1661">
        <f>I82+M82</f>
        <v>0</v>
      </c>
      <c r="R82" s="1661" t="s">
        <v>42</v>
      </c>
      <c r="S82" s="1663">
        <f>P82</f>
        <v>0</v>
      </c>
    </row>
    <row r="83" spans="1:19" s="1592" customFormat="1" ht="18.75" customHeight="1" hidden="1">
      <c r="A83" s="1676" t="s">
        <v>553</v>
      </c>
      <c r="B83" s="1660" t="s">
        <v>42</v>
      </c>
      <c r="C83" s="1661">
        <f>IF(E83+G83=0,0,ROUND((P83-Q83)/(G83+E83)/12,0))</f>
        <v>0</v>
      </c>
      <c r="D83" s="1661">
        <f>IF(F83=0,0,ROUND(Q83/F83,0))</f>
        <v>0</v>
      </c>
      <c r="E83" s="1666"/>
      <c r="F83" s="1667"/>
      <c r="G83" s="1668"/>
      <c r="H83" s="1664"/>
      <c r="I83" s="1661"/>
      <c r="J83" s="1661" t="s">
        <v>42</v>
      </c>
      <c r="K83" s="1661">
        <f>H83</f>
        <v>0</v>
      </c>
      <c r="L83" s="1661"/>
      <c r="M83" s="1661"/>
      <c r="N83" s="1661" t="s">
        <v>42</v>
      </c>
      <c r="O83" s="1661">
        <f>L83</f>
        <v>0</v>
      </c>
      <c r="P83" s="1661">
        <f>H83+L83</f>
        <v>0</v>
      </c>
      <c r="Q83" s="1661">
        <f>I83+M83</f>
        <v>0</v>
      </c>
      <c r="R83" s="1661" t="s">
        <v>42</v>
      </c>
      <c r="S83" s="1663">
        <f>P83</f>
        <v>0</v>
      </c>
    </row>
    <row r="84" spans="1:19" s="1592" customFormat="1" ht="18.75" customHeight="1" hidden="1">
      <c r="A84" s="1676" t="s">
        <v>554</v>
      </c>
      <c r="B84" s="1660" t="s">
        <v>42</v>
      </c>
      <c r="C84" s="1661" t="s">
        <v>42</v>
      </c>
      <c r="D84" s="1661" t="s">
        <v>42</v>
      </c>
      <c r="E84" s="1666" t="s">
        <v>42</v>
      </c>
      <c r="F84" s="1667" t="s">
        <v>42</v>
      </c>
      <c r="G84" s="1668" t="s">
        <v>42</v>
      </c>
      <c r="H84" s="1664" t="s">
        <v>42</v>
      </c>
      <c r="I84" s="1661" t="s">
        <v>42</v>
      </c>
      <c r="J84" s="1661"/>
      <c r="K84" s="1661">
        <f>J84</f>
        <v>0</v>
      </c>
      <c r="L84" s="1661" t="s">
        <v>42</v>
      </c>
      <c r="M84" s="1661" t="s">
        <v>42</v>
      </c>
      <c r="N84" s="1661"/>
      <c r="O84" s="1661">
        <f>N84</f>
        <v>0</v>
      </c>
      <c r="P84" s="1661" t="s">
        <v>42</v>
      </c>
      <c r="Q84" s="1661" t="s">
        <v>42</v>
      </c>
      <c r="R84" s="1661">
        <f>J84+N84</f>
        <v>0</v>
      </c>
      <c r="S84" s="1663">
        <f>R84</f>
        <v>0</v>
      </c>
    </row>
    <row r="85" spans="1:19" s="1592" customFormat="1" ht="18.75" customHeight="1" hidden="1">
      <c r="A85" s="1677" t="s">
        <v>621</v>
      </c>
      <c r="B85" s="1660"/>
      <c r="C85" s="1661">
        <f>IF(E85+G85=0,0,ROUND((P85-Q85)/(G85+E85)/12,0))</f>
        <v>0</v>
      </c>
      <c r="D85" s="1661">
        <f>IF(F85=0,0,ROUND(Q85/F85,0))</f>
        <v>0</v>
      </c>
      <c r="E85" s="1666">
        <f>E86+E87</f>
        <v>0</v>
      </c>
      <c r="F85" s="1667">
        <f>F86+F87</f>
        <v>0</v>
      </c>
      <c r="G85" s="1668">
        <f>G86+G87</f>
        <v>0</v>
      </c>
      <c r="H85" s="1664">
        <f>H86+H87</f>
        <v>0</v>
      </c>
      <c r="I85" s="1661">
        <f t="shared" si="32" ref="I85">I86+I87</f>
        <v>0</v>
      </c>
      <c r="J85" s="1661">
        <f>J88</f>
        <v>0</v>
      </c>
      <c r="K85" s="1661">
        <f>IF(H85+J85=K86+K87+K88,H85+J85,"CHYBA")</f>
        <v>0</v>
      </c>
      <c r="L85" s="1661">
        <f>L86+L87</f>
        <v>0</v>
      </c>
      <c r="M85" s="1661">
        <f>M86+M87</f>
        <v>0</v>
      </c>
      <c r="N85" s="1661">
        <f>N88</f>
        <v>0</v>
      </c>
      <c r="O85" s="1661">
        <f>IF(L85+N85=O86+O87+O88,L85+N85,"CHYBA")</f>
        <v>0</v>
      </c>
      <c r="P85" s="1661">
        <f>P86+P87</f>
        <v>0</v>
      </c>
      <c r="Q85" s="1661">
        <f>Q86+Q87</f>
        <v>0</v>
      </c>
      <c r="R85" s="1661">
        <f>R88</f>
        <v>0</v>
      </c>
      <c r="S85" s="1663">
        <f>IF(P85+R85=S86+S87+S88,P85+R85,"CHYBA")</f>
        <v>0</v>
      </c>
    </row>
    <row r="86" spans="1:19" s="1592" customFormat="1" ht="18.75" customHeight="1" hidden="1">
      <c r="A86" s="1676" t="s">
        <v>552</v>
      </c>
      <c r="B86" s="1660" t="s">
        <v>42</v>
      </c>
      <c r="C86" s="1661">
        <f>IF(E86+G86=0,0,ROUND((P86-Q86)/(G86+E86)/12,0))</f>
        <v>0</v>
      </c>
      <c r="D86" s="1661">
        <f>IF(F86=0,0,ROUND(Q86/F86,0))</f>
        <v>0</v>
      </c>
      <c r="E86" s="1666"/>
      <c r="F86" s="1667"/>
      <c r="G86" s="1668"/>
      <c r="H86" s="1664"/>
      <c r="I86" s="1661"/>
      <c r="J86" s="1661" t="s">
        <v>42</v>
      </c>
      <c r="K86" s="1661">
        <f>H86</f>
        <v>0</v>
      </c>
      <c r="L86" s="1661"/>
      <c r="M86" s="1661"/>
      <c r="N86" s="1661" t="s">
        <v>42</v>
      </c>
      <c r="O86" s="1661">
        <f>L86</f>
        <v>0</v>
      </c>
      <c r="P86" s="1661">
        <f>H86+L86</f>
        <v>0</v>
      </c>
      <c r="Q86" s="1661">
        <f>I86+M86</f>
        <v>0</v>
      </c>
      <c r="R86" s="1661" t="s">
        <v>42</v>
      </c>
      <c r="S86" s="1663">
        <f>P86</f>
        <v>0</v>
      </c>
    </row>
    <row r="87" spans="1:19" s="1592" customFormat="1" ht="18.75" customHeight="1" hidden="1">
      <c r="A87" s="1676" t="s">
        <v>553</v>
      </c>
      <c r="B87" s="1660" t="s">
        <v>42</v>
      </c>
      <c r="C87" s="1661">
        <f>IF(E87+G87=0,0,ROUND((P87-Q87)/(G87+E87)/12,0))</f>
        <v>0</v>
      </c>
      <c r="D87" s="1661">
        <f>IF(F87=0,0,ROUND(Q87/F87,0))</f>
        <v>0</v>
      </c>
      <c r="E87" s="1666"/>
      <c r="F87" s="1667"/>
      <c r="G87" s="1668"/>
      <c r="H87" s="1664"/>
      <c r="I87" s="1661"/>
      <c r="J87" s="1661" t="s">
        <v>42</v>
      </c>
      <c r="K87" s="1661">
        <f>H87</f>
        <v>0</v>
      </c>
      <c r="L87" s="1661"/>
      <c r="M87" s="1661"/>
      <c r="N87" s="1661" t="s">
        <v>42</v>
      </c>
      <c r="O87" s="1661">
        <f>L87</f>
        <v>0</v>
      </c>
      <c r="P87" s="1661">
        <f>H87+L87</f>
        <v>0</v>
      </c>
      <c r="Q87" s="1661">
        <f>I87+M87</f>
        <v>0</v>
      </c>
      <c r="R87" s="1661" t="s">
        <v>42</v>
      </c>
      <c r="S87" s="1663">
        <f>P87</f>
        <v>0</v>
      </c>
    </row>
    <row r="88" spans="1:19" s="1592" customFormat="1" ht="18.75" customHeight="1" hidden="1">
      <c r="A88" s="1676" t="s">
        <v>554</v>
      </c>
      <c r="B88" s="1660" t="s">
        <v>42</v>
      </c>
      <c r="C88" s="1661" t="s">
        <v>42</v>
      </c>
      <c r="D88" s="1661" t="s">
        <v>42</v>
      </c>
      <c r="E88" s="1666" t="s">
        <v>42</v>
      </c>
      <c r="F88" s="1667" t="s">
        <v>42</v>
      </c>
      <c r="G88" s="1668" t="s">
        <v>42</v>
      </c>
      <c r="H88" s="1664" t="s">
        <v>42</v>
      </c>
      <c r="I88" s="1661" t="s">
        <v>42</v>
      </c>
      <c r="J88" s="1661"/>
      <c r="K88" s="1661">
        <f>J88</f>
        <v>0</v>
      </c>
      <c r="L88" s="1661" t="s">
        <v>42</v>
      </c>
      <c r="M88" s="1661" t="s">
        <v>42</v>
      </c>
      <c r="N88" s="1661"/>
      <c r="O88" s="1661">
        <f>N88</f>
        <v>0</v>
      </c>
      <c r="P88" s="1661" t="s">
        <v>42</v>
      </c>
      <c r="Q88" s="1661" t="s">
        <v>42</v>
      </c>
      <c r="R88" s="1661">
        <f>J88+N88</f>
        <v>0</v>
      </c>
      <c r="S88" s="1663">
        <f>R88</f>
        <v>0</v>
      </c>
    </row>
    <row r="89" spans="1:19" s="1592" customFormat="1" ht="18.75" customHeight="1" hidden="1">
      <c r="A89" s="1677" t="s">
        <v>621</v>
      </c>
      <c r="B89" s="1660"/>
      <c r="C89" s="1661">
        <f>IF(E89+G89=0,0,ROUND((P89-Q89)/(G89+E89)/12,0))</f>
        <v>0</v>
      </c>
      <c r="D89" s="1661">
        <f>IF(F89=0,0,ROUND(Q89/F89,0))</f>
        <v>0</v>
      </c>
      <c r="E89" s="1666">
        <f>E90+E91</f>
        <v>0</v>
      </c>
      <c r="F89" s="1667">
        <f>F90+F91</f>
        <v>0</v>
      </c>
      <c r="G89" s="1668">
        <f>G90+G91</f>
        <v>0</v>
      </c>
      <c r="H89" s="1664">
        <f>H90+H91</f>
        <v>0</v>
      </c>
      <c r="I89" s="1661">
        <f t="shared" si="33" ref="I89">I90+I91</f>
        <v>0</v>
      </c>
      <c r="J89" s="1661">
        <f>J92</f>
        <v>0</v>
      </c>
      <c r="K89" s="1661">
        <f>IF(H89+J89=K90+K91+K92,H89+J89,"CHYBA")</f>
        <v>0</v>
      </c>
      <c r="L89" s="1661">
        <f>L90+L91</f>
        <v>0</v>
      </c>
      <c r="M89" s="1661">
        <f>M90+M91</f>
        <v>0</v>
      </c>
      <c r="N89" s="1661">
        <f>N92</f>
        <v>0</v>
      </c>
      <c r="O89" s="1661">
        <f>IF(L89+N89=O90+O91+O92,L89+N89,"CHYBA")</f>
        <v>0</v>
      </c>
      <c r="P89" s="1661">
        <f>P90+P91</f>
        <v>0</v>
      </c>
      <c r="Q89" s="1661">
        <f>Q90+Q91</f>
        <v>0</v>
      </c>
      <c r="R89" s="1661">
        <f>R92</f>
        <v>0</v>
      </c>
      <c r="S89" s="1663">
        <f>IF(P89+R89=S90+S91+S92,P89+R89,"CHYBA")</f>
        <v>0</v>
      </c>
    </row>
    <row r="90" spans="1:19" s="1592" customFormat="1" ht="18.75" customHeight="1" hidden="1">
      <c r="A90" s="1676" t="s">
        <v>552</v>
      </c>
      <c r="B90" s="1660" t="s">
        <v>42</v>
      </c>
      <c r="C90" s="1661">
        <f>IF(E90+G90=0,0,ROUND((P90-Q90)/(G90+E90)/12,0))</f>
        <v>0</v>
      </c>
      <c r="D90" s="1661">
        <f>IF(F90=0,0,ROUND(Q90/F90,0))</f>
        <v>0</v>
      </c>
      <c r="E90" s="1666"/>
      <c r="F90" s="1667"/>
      <c r="G90" s="1668"/>
      <c r="H90" s="1664"/>
      <c r="I90" s="1661"/>
      <c r="J90" s="1661" t="s">
        <v>42</v>
      </c>
      <c r="K90" s="1661">
        <f>H90</f>
        <v>0</v>
      </c>
      <c r="L90" s="1661"/>
      <c r="M90" s="1661"/>
      <c r="N90" s="1661" t="s">
        <v>42</v>
      </c>
      <c r="O90" s="1661">
        <f>L90</f>
        <v>0</v>
      </c>
      <c r="P90" s="1661">
        <f>H90+L90</f>
        <v>0</v>
      </c>
      <c r="Q90" s="1661">
        <f>I90+M90</f>
        <v>0</v>
      </c>
      <c r="R90" s="1661" t="s">
        <v>42</v>
      </c>
      <c r="S90" s="1663">
        <f>P90</f>
        <v>0</v>
      </c>
    </row>
    <row r="91" spans="1:19" s="1592" customFormat="1" ht="18.75" customHeight="1" hidden="1">
      <c r="A91" s="1676" t="s">
        <v>553</v>
      </c>
      <c r="B91" s="1660" t="s">
        <v>42</v>
      </c>
      <c r="C91" s="1661">
        <f>IF(E91+G91=0,0,ROUND((P91-Q91)/(G91+E91)/12,0))</f>
        <v>0</v>
      </c>
      <c r="D91" s="1661">
        <f>IF(F91=0,0,ROUND(Q91/F91,0))</f>
        <v>0</v>
      </c>
      <c r="E91" s="1666"/>
      <c r="F91" s="1667"/>
      <c r="G91" s="1668"/>
      <c r="H91" s="1664"/>
      <c r="I91" s="1661"/>
      <c r="J91" s="1661" t="s">
        <v>42</v>
      </c>
      <c r="K91" s="1661">
        <f>H91</f>
        <v>0</v>
      </c>
      <c r="L91" s="1661"/>
      <c r="M91" s="1661"/>
      <c r="N91" s="1661" t="s">
        <v>42</v>
      </c>
      <c r="O91" s="1661">
        <f>L91</f>
        <v>0</v>
      </c>
      <c r="P91" s="1661">
        <f>H91+L91</f>
        <v>0</v>
      </c>
      <c r="Q91" s="1661">
        <f>I91+M91</f>
        <v>0</v>
      </c>
      <c r="R91" s="1661" t="s">
        <v>42</v>
      </c>
      <c r="S91" s="1663">
        <f>P91</f>
        <v>0</v>
      </c>
    </row>
    <row r="92" spans="1:19" s="1592" customFormat="1" ht="18.75" customHeight="1" hidden="1">
      <c r="A92" s="1676" t="s">
        <v>554</v>
      </c>
      <c r="B92" s="1660" t="s">
        <v>42</v>
      </c>
      <c r="C92" s="1661" t="s">
        <v>42</v>
      </c>
      <c r="D92" s="1661" t="s">
        <v>42</v>
      </c>
      <c r="E92" s="1666" t="s">
        <v>42</v>
      </c>
      <c r="F92" s="1667" t="s">
        <v>42</v>
      </c>
      <c r="G92" s="1668" t="s">
        <v>42</v>
      </c>
      <c r="H92" s="1664" t="s">
        <v>42</v>
      </c>
      <c r="I92" s="1661" t="s">
        <v>42</v>
      </c>
      <c r="J92" s="1661"/>
      <c r="K92" s="1661">
        <f>J92</f>
        <v>0</v>
      </c>
      <c r="L92" s="1661" t="s">
        <v>42</v>
      </c>
      <c r="M92" s="1661" t="s">
        <v>42</v>
      </c>
      <c r="N92" s="1661"/>
      <c r="O92" s="1661">
        <f>N92</f>
        <v>0</v>
      </c>
      <c r="P92" s="1661" t="s">
        <v>42</v>
      </c>
      <c r="Q92" s="1661" t="s">
        <v>42</v>
      </c>
      <c r="R92" s="1661">
        <f>J92+N92</f>
        <v>0</v>
      </c>
      <c r="S92" s="1663">
        <f>R92</f>
        <v>0</v>
      </c>
    </row>
    <row r="93" spans="1:19" s="1592" customFormat="1" ht="18.75" customHeight="1" hidden="1">
      <c r="A93" s="1677" t="s">
        <v>621</v>
      </c>
      <c r="B93" s="1660"/>
      <c r="C93" s="1661">
        <f>IF(E93+G93=0,0,ROUND((P93-Q93)/(G93+E93)/12,0))</f>
        <v>0</v>
      </c>
      <c r="D93" s="1661">
        <f>IF(F93=0,0,ROUND(Q93/F93,0))</f>
        <v>0</v>
      </c>
      <c r="E93" s="1666">
        <f>E94+E95</f>
        <v>0</v>
      </c>
      <c r="F93" s="1667">
        <f>F94+F95</f>
        <v>0</v>
      </c>
      <c r="G93" s="1668">
        <f>G94+G95</f>
        <v>0</v>
      </c>
      <c r="H93" s="1664">
        <f>H94+H95</f>
        <v>0</v>
      </c>
      <c r="I93" s="1661">
        <f t="shared" si="34" ref="I93">I94+I95</f>
        <v>0</v>
      </c>
      <c r="J93" s="1661">
        <f>J96</f>
        <v>0</v>
      </c>
      <c r="K93" s="1661">
        <f>IF(H93+J93=K94+K95+K96,H93+J93,"CHYBA")</f>
        <v>0</v>
      </c>
      <c r="L93" s="1661">
        <f>L94+L95</f>
        <v>0</v>
      </c>
      <c r="M93" s="1661">
        <f>M94+M95</f>
        <v>0</v>
      </c>
      <c r="N93" s="1661">
        <f>N96</f>
        <v>0</v>
      </c>
      <c r="O93" s="1661">
        <f>IF(L93+N93=O94+O95+O96,L93+N93,"CHYBA")</f>
        <v>0</v>
      </c>
      <c r="P93" s="1661">
        <f>P94+P95</f>
        <v>0</v>
      </c>
      <c r="Q93" s="1661">
        <f>Q94+Q95</f>
        <v>0</v>
      </c>
      <c r="R93" s="1661">
        <f>R96</f>
        <v>0</v>
      </c>
      <c r="S93" s="1663">
        <f>IF(P93+R93=S94+S95+S96,P93+R93,"CHYBA")</f>
        <v>0</v>
      </c>
    </row>
    <row r="94" spans="1:19" s="1592" customFormat="1" ht="18.75" customHeight="1" hidden="1">
      <c r="A94" s="1676" t="s">
        <v>552</v>
      </c>
      <c r="B94" s="1660" t="s">
        <v>42</v>
      </c>
      <c r="C94" s="1661">
        <f>IF(E94+G94=0,0,ROUND((P94-Q94)/(G94+E94)/12,0))</f>
        <v>0</v>
      </c>
      <c r="D94" s="1661">
        <f>IF(F94=0,0,ROUND(Q94/F94,0))</f>
        <v>0</v>
      </c>
      <c r="E94" s="1666"/>
      <c r="F94" s="1667"/>
      <c r="G94" s="1668"/>
      <c r="H94" s="1664"/>
      <c r="I94" s="1661"/>
      <c r="J94" s="1661" t="s">
        <v>42</v>
      </c>
      <c r="K94" s="1661">
        <f>H94</f>
        <v>0</v>
      </c>
      <c r="L94" s="1661"/>
      <c r="M94" s="1661"/>
      <c r="N94" s="1661" t="s">
        <v>42</v>
      </c>
      <c r="O94" s="1661">
        <f>L94</f>
        <v>0</v>
      </c>
      <c r="P94" s="1661">
        <f>H94+L94</f>
        <v>0</v>
      </c>
      <c r="Q94" s="1661">
        <f>I94+M94</f>
        <v>0</v>
      </c>
      <c r="R94" s="1661" t="s">
        <v>42</v>
      </c>
      <c r="S94" s="1663">
        <f>P94</f>
        <v>0</v>
      </c>
    </row>
    <row r="95" spans="1:19" s="1592" customFormat="1" ht="18.75" customHeight="1" hidden="1">
      <c r="A95" s="1676" t="s">
        <v>553</v>
      </c>
      <c r="B95" s="1660" t="s">
        <v>42</v>
      </c>
      <c r="C95" s="1661">
        <f>IF(E95+G95=0,0,ROUND((P95-Q95)/(G95+E95)/12,0))</f>
        <v>0</v>
      </c>
      <c r="D95" s="1661">
        <f>IF(F95=0,0,ROUND(Q95/F95,0))</f>
        <v>0</v>
      </c>
      <c r="E95" s="1666"/>
      <c r="F95" s="1667"/>
      <c r="G95" s="1668"/>
      <c r="H95" s="1664"/>
      <c r="I95" s="1661"/>
      <c r="J95" s="1661" t="s">
        <v>42</v>
      </c>
      <c r="K95" s="1661">
        <f>H95</f>
        <v>0</v>
      </c>
      <c r="L95" s="1661"/>
      <c r="M95" s="1661"/>
      <c r="N95" s="1661" t="s">
        <v>42</v>
      </c>
      <c r="O95" s="1661">
        <f>L95</f>
        <v>0</v>
      </c>
      <c r="P95" s="1661">
        <f>H95+L95</f>
        <v>0</v>
      </c>
      <c r="Q95" s="1661">
        <f>I95+M95</f>
        <v>0</v>
      </c>
      <c r="R95" s="1661" t="s">
        <v>42</v>
      </c>
      <c r="S95" s="1663">
        <f>P95</f>
        <v>0</v>
      </c>
    </row>
    <row r="96" spans="1:19" s="1592" customFormat="1" ht="18.75" customHeight="1" hidden="1" thickBot="1">
      <c r="A96" s="1688" t="s">
        <v>554</v>
      </c>
      <c r="B96" s="1689" t="s">
        <v>42</v>
      </c>
      <c r="C96" s="1690" t="s">
        <v>42</v>
      </c>
      <c r="D96" s="1690" t="s">
        <v>42</v>
      </c>
      <c r="E96" s="1691" t="s">
        <v>42</v>
      </c>
      <c r="F96" s="1692" t="s">
        <v>42</v>
      </c>
      <c r="G96" s="1693" t="s">
        <v>42</v>
      </c>
      <c r="H96" s="1694" t="s">
        <v>42</v>
      </c>
      <c r="I96" s="1690" t="s">
        <v>42</v>
      </c>
      <c r="J96" s="1690"/>
      <c r="K96" s="1690">
        <f>J96</f>
        <v>0</v>
      </c>
      <c r="L96" s="1690" t="s">
        <v>42</v>
      </c>
      <c r="M96" s="1690" t="s">
        <v>42</v>
      </c>
      <c r="N96" s="1690"/>
      <c r="O96" s="1690">
        <f>N96</f>
        <v>0</v>
      </c>
      <c r="P96" s="1690" t="s">
        <v>42</v>
      </c>
      <c r="Q96" s="1690" t="s">
        <v>42</v>
      </c>
      <c r="R96" s="1690">
        <f>J96+N96</f>
        <v>0</v>
      </c>
      <c r="S96" s="1695">
        <f>R96</f>
        <v>0</v>
      </c>
    </row>
    <row r="97" spans="1:19" s="1592" customFormat="1" ht="18.75" customHeight="1" hidden="1">
      <c r="A97" s="1670" t="s">
        <v>555</v>
      </c>
      <c r="B97" s="1671" t="s">
        <v>42</v>
      </c>
      <c r="C97" s="1672">
        <f>IF(E97+G97=0,0,ROUND((P97-Q97)/(G97+E97)/12,0))</f>
        <v>0</v>
      </c>
      <c r="D97" s="1672">
        <f>IF(F97=0,0,ROUND(Q97/F97,0))</f>
        <v>0</v>
      </c>
      <c r="E97" s="1673">
        <f>E98+E99</f>
        <v>0</v>
      </c>
      <c r="F97" s="1672">
        <f>F98+F99</f>
        <v>0</v>
      </c>
      <c r="G97" s="1674">
        <f>G98+G99</f>
        <v>0</v>
      </c>
      <c r="H97" s="1675">
        <f>H98+H99</f>
        <v>0</v>
      </c>
      <c r="I97" s="1672">
        <f t="shared" si="35" ref="I97">I98+I99</f>
        <v>0</v>
      </c>
      <c r="J97" s="1672">
        <f>J100</f>
        <v>0</v>
      </c>
      <c r="K97" s="1672">
        <f>IF(H97+J97=K98+K99+K100,H97+J97,"CHYBA")</f>
        <v>0</v>
      </c>
      <c r="L97" s="1672">
        <f>L98+L99</f>
        <v>0</v>
      </c>
      <c r="M97" s="1672">
        <f>M98+M99</f>
        <v>0</v>
      </c>
      <c r="N97" s="1672">
        <f>N100</f>
        <v>0</v>
      </c>
      <c r="O97" s="1672">
        <f>IF(L97+N97=O98+O99+O100,L97+N97,"CHYBA")</f>
        <v>0</v>
      </c>
      <c r="P97" s="1672">
        <f>P98+P99</f>
        <v>0</v>
      </c>
      <c r="Q97" s="1672">
        <f>Q98+Q99</f>
        <v>0</v>
      </c>
      <c r="R97" s="1672">
        <f>R100</f>
        <v>0</v>
      </c>
      <c r="S97" s="1674">
        <f>IF(P97+R97=S98+S99+S100,P97+R97,"CHYBA")</f>
        <v>0</v>
      </c>
    </row>
    <row r="98" spans="1:19" s="1592" customFormat="1" ht="18.75" customHeight="1" hidden="1">
      <c r="A98" s="1676" t="s">
        <v>552</v>
      </c>
      <c r="B98" s="1660" t="s">
        <v>42</v>
      </c>
      <c r="C98" s="1661">
        <f>IF(E98+G98=0,0,ROUND((P98-Q98)/(G98+E98)/12,0))</f>
        <v>0</v>
      </c>
      <c r="D98" s="1661">
        <f>IF(F98=0,0,ROUND(Q98/F98,0))</f>
        <v>0</v>
      </c>
      <c r="E98" s="1662">
        <f>E102+E106+E110+E114+E118+E122+E126</f>
        <v>0</v>
      </c>
      <c r="F98" s="1661">
        <f>F102+F106+F110+F114+F118+F122+F126</f>
        <v>0</v>
      </c>
      <c r="G98" s="1663">
        <f>G102+G106+G110+G114+G118+G122+G126</f>
        <v>0</v>
      </c>
      <c r="H98" s="1664">
        <f>H102+H106+H110+H114+H118+H122+H126</f>
        <v>0</v>
      </c>
      <c r="I98" s="1661">
        <f t="shared" si="36" ref="I98:I99">I102+I106+I110+I114+I118+I122+I126</f>
        <v>0</v>
      </c>
      <c r="J98" s="1661" t="s">
        <v>42</v>
      </c>
      <c r="K98" s="1661">
        <f>H98</f>
        <v>0</v>
      </c>
      <c r="L98" s="1661">
        <f>L102+L106+L110+L114+L118+L122+L126</f>
        <v>0</v>
      </c>
      <c r="M98" s="1661">
        <f t="shared" si="37" ref="M98:M99">M102+M106+M110+M114+M118+M122+M126</f>
        <v>0</v>
      </c>
      <c r="N98" s="1661" t="s">
        <v>42</v>
      </c>
      <c r="O98" s="1661">
        <f>L98</f>
        <v>0</v>
      </c>
      <c r="P98" s="1661">
        <f>H98+L98</f>
        <v>0</v>
      </c>
      <c r="Q98" s="1661">
        <f>I98+M98</f>
        <v>0</v>
      </c>
      <c r="R98" s="1661" t="s">
        <v>42</v>
      </c>
      <c r="S98" s="1663">
        <f>P98</f>
        <v>0</v>
      </c>
    </row>
    <row r="99" spans="1:19" s="1592" customFormat="1" ht="18.75" customHeight="1" hidden="1">
      <c r="A99" s="1676" t="s">
        <v>553</v>
      </c>
      <c r="B99" s="1660" t="s">
        <v>42</v>
      </c>
      <c r="C99" s="1661">
        <f>IF(E99+G99=0,0,ROUND((P99-Q99)/(G99+E99)/12,0))</f>
        <v>0</v>
      </c>
      <c r="D99" s="1661">
        <f>IF(F99=0,0,ROUND(Q99/F99,0))</f>
        <v>0</v>
      </c>
      <c r="E99" s="1662">
        <f>E103+E107+E111+E115+E119+E123+E127</f>
        <v>0</v>
      </c>
      <c r="F99" s="1661">
        <f t="shared" si="38" ref="F99:G99">F103+F107+F111+F115+F119+F123+F127</f>
        <v>0</v>
      </c>
      <c r="G99" s="1663">
        <f t="shared" si="38"/>
        <v>0</v>
      </c>
      <c r="H99" s="1664">
        <f>H103+H107+H111+H115+H119+H123+H127</f>
        <v>0</v>
      </c>
      <c r="I99" s="1661">
        <f t="shared" si="36"/>
        <v>0</v>
      </c>
      <c r="J99" s="1661" t="s">
        <v>42</v>
      </c>
      <c r="K99" s="1661">
        <f>H99</f>
        <v>0</v>
      </c>
      <c r="L99" s="1661">
        <f>L103+L107+L111+L115+L119+L123+L127</f>
        <v>0</v>
      </c>
      <c r="M99" s="1661">
        <f t="shared" si="37"/>
        <v>0</v>
      </c>
      <c r="N99" s="1661" t="s">
        <v>42</v>
      </c>
      <c r="O99" s="1661">
        <f>L99</f>
        <v>0</v>
      </c>
      <c r="P99" s="1661">
        <f>H99+L99</f>
        <v>0</v>
      </c>
      <c r="Q99" s="1661">
        <f>I99+M99</f>
        <v>0</v>
      </c>
      <c r="R99" s="1661" t="s">
        <v>42</v>
      </c>
      <c r="S99" s="1663">
        <f>P99</f>
        <v>0</v>
      </c>
    </row>
    <row r="100" spans="1:19" s="1592" customFormat="1" ht="18.75" customHeight="1" hidden="1">
      <c r="A100" s="1676" t="s">
        <v>554</v>
      </c>
      <c r="B100" s="1660" t="s">
        <v>42</v>
      </c>
      <c r="C100" s="1661" t="s">
        <v>42</v>
      </c>
      <c r="D100" s="1661" t="s">
        <v>42</v>
      </c>
      <c r="E100" s="1666" t="s">
        <v>42</v>
      </c>
      <c r="F100" s="1667" t="s">
        <v>42</v>
      </c>
      <c r="G100" s="1668" t="s">
        <v>42</v>
      </c>
      <c r="H100" s="1664" t="s">
        <v>42</v>
      </c>
      <c r="I100" s="1661" t="s">
        <v>42</v>
      </c>
      <c r="J100" s="1661">
        <f>J104+J108+J112+J116+J120+J124+J128</f>
        <v>0</v>
      </c>
      <c r="K100" s="1661">
        <f>J100</f>
        <v>0</v>
      </c>
      <c r="L100" s="1661" t="s">
        <v>42</v>
      </c>
      <c r="M100" s="1661" t="s">
        <v>42</v>
      </c>
      <c r="N100" s="1661">
        <f>N104+N108+N112+N116+N120+N124+N128</f>
        <v>0</v>
      </c>
      <c r="O100" s="1661">
        <f>N100</f>
        <v>0</v>
      </c>
      <c r="P100" s="1661" t="s">
        <v>42</v>
      </c>
      <c r="Q100" s="1661" t="s">
        <v>42</v>
      </c>
      <c r="R100" s="1661">
        <f>J100+N100</f>
        <v>0</v>
      </c>
      <c r="S100" s="1663">
        <f>R100</f>
        <v>0</v>
      </c>
    </row>
    <row r="101" spans="1:19" s="1592" customFormat="1" ht="18.75" customHeight="1" hidden="1">
      <c r="A101" s="1677" t="s">
        <v>621</v>
      </c>
      <c r="B101" s="1660"/>
      <c r="C101" s="1661">
        <f>IF(E101+G101=0,0,ROUND((P101-Q101)/(G101+E101)/12,0))</f>
        <v>0</v>
      </c>
      <c r="D101" s="1661">
        <f>IF(F101=0,0,ROUND(Q101/F101,0))</f>
        <v>0</v>
      </c>
      <c r="E101" s="1666">
        <f>E102+E103</f>
        <v>0</v>
      </c>
      <c r="F101" s="1667">
        <f>F102+F103</f>
        <v>0</v>
      </c>
      <c r="G101" s="1668">
        <f>G102+G103</f>
        <v>0</v>
      </c>
      <c r="H101" s="1678">
        <f>H102+H103</f>
        <v>0</v>
      </c>
      <c r="I101" s="1679">
        <f>I102+I103</f>
        <v>0</v>
      </c>
      <c r="J101" s="1679">
        <f>J104</f>
        <v>0</v>
      </c>
      <c r="K101" s="1679">
        <f>IF(H101+J101=K102+K103+K104,H101+J101,"CHYBA")</f>
        <v>0</v>
      </c>
      <c r="L101" s="1661">
        <f>L102+L103</f>
        <v>0</v>
      </c>
      <c r="M101" s="1661">
        <f>M102+M103</f>
        <v>0</v>
      </c>
      <c r="N101" s="1661">
        <f>N104</f>
        <v>0</v>
      </c>
      <c r="O101" s="1661">
        <f>IF(L101+N101=O102+O103+O104,L101+N101,"CHYBA")</f>
        <v>0</v>
      </c>
      <c r="P101" s="1661">
        <f>P102+P103</f>
        <v>0</v>
      </c>
      <c r="Q101" s="1661">
        <f>Q102+Q103</f>
        <v>0</v>
      </c>
      <c r="R101" s="1661">
        <f>R104</f>
        <v>0</v>
      </c>
      <c r="S101" s="1663">
        <f>IF(P101+R101=S102+S103+S104,P101+R101,"CHYBA")</f>
        <v>0</v>
      </c>
    </row>
    <row r="102" spans="1:19" s="1592" customFormat="1" ht="18.75" customHeight="1" hidden="1">
      <c r="A102" s="1676" t="s">
        <v>552</v>
      </c>
      <c r="B102" s="1660" t="s">
        <v>42</v>
      </c>
      <c r="C102" s="1661">
        <f>IF(E102+G102=0,0,ROUND((P102-Q102)/(G102+E102)/12,0))</f>
        <v>0</v>
      </c>
      <c r="D102" s="1661">
        <f>IF(F102=0,0,ROUND(Q102/F102,0))</f>
        <v>0</v>
      </c>
      <c r="E102" s="1666"/>
      <c r="F102" s="1667"/>
      <c r="G102" s="1668"/>
      <c r="H102" s="1664"/>
      <c r="I102" s="1661"/>
      <c r="J102" s="1679" t="s">
        <v>42</v>
      </c>
      <c r="K102" s="1679">
        <f>H102</f>
        <v>0</v>
      </c>
      <c r="L102" s="1661"/>
      <c r="M102" s="1661"/>
      <c r="N102" s="1661" t="s">
        <v>42</v>
      </c>
      <c r="O102" s="1661">
        <f>L102</f>
        <v>0</v>
      </c>
      <c r="P102" s="1661">
        <f>H102+L102</f>
        <v>0</v>
      </c>
      <c r="Q102" s="1661">
        <f>I102+M102</f>
        <v>0</v>
      </c>
      <c r="R102" s="1661" t="s">
        <v>42</v>
      </c>
      <c r="S102" s="1663">
        <f>P102</f>
        <v>0</v>
      </c>
    </row>
    <row r="103" spans="1:19" s="1592" customFormat="1" ht="18.75" customHeight="1" hidden="1">
      <c r="A103" s="1676" t="s">
        <v>553</v>
      </c>
      <c r="B103" s="1660" t="s">
        <v>42</v>
      </c>
      <c r="C103" s="1661">
        <f>IF(E103+G103=0,0,ROUND((P103-Q103)/(G103+E103)/12,0))</f>
        <v>0</v>
      </c>
      <c r="D103" s="1661">
        <f>IF(F103=0,0,ROUND(Q103/F103,0))</f>
        <v>0</v>
      </c>
      <c r="E103" s="1666"/>
      <c r="F103" s="1667"/>
      <c r="G103" s="1668"/>
      <c r="H103" s="1664"/>
      <c r="I103" s="1661"/>
      <c r="J103" s="1679" t="s">
        <v>42</v>
      </c>
      <c r="K103" s="1679">
        <f>H103</f>
        <v>0</v>
      </c>
      <c r="L103" s="1661"/>
      <c r="M103" s="1661"/>
      <c r="N103" s="1661" t="s">
        <v>42</v>
      </c>
      <c r="O103" s="1661">
        <f>L103</f>
        <v>0</v>
      </c>
      <c r="P103" s="1661">
        <f>H103+L103</f>
        <v>0</v>
      </c>
      <c r="Q103" s="1661">
        <f>I103+M103</f>
        <v>0</v>
      </c>
      <c r="R103" s="1661" t="s">
        <v>42</v>
      </c>
      <c r="S103" s="1663">
        <f>P103</f>
        <v>0</v>
      </c>
    </row>
    <row r="104" spans="1:19" s="1592" customFormat="1" ht="18.75" customHeight="1" hidden="1">
      <c r="A104" s="1676" t="s">
        <v>554</v>
      </c>
      <c r="B104" s="1660" t="s">
        <v>42</v>
      </c>
      <c r="C104" s="1661" t="s">
        <v>42</v>
      </c>
      <c r="D104" s="1661" t="s">
        <v>42</v>
      </c>
      <c r="E104" s="1666" t="s">
        <v>42</v>
      </c>
      <c r="F104" s="1667" t="s">
        <v>42</v>
      </c>
      <c r="G104" s="1668" t="s">
        <v>42</v>
      </c>
      <c r="H104" s="1664" t="s">
        <v>42</v>
      </c>
      <c r="I104" s="1661" t="s">
        <v>42</v>
      </c>
      <c r="J104" s="1661"/>
      <c r="K104" s="1679">
        <f>J104</f>
        <v>0</v>
      </c>
      <c r="L104" s="1661" t="s">
        <v>42</v>
      </c>
      <c r="M104" s="1661" t="s">
        <v>42</v>
      </c>
      <c r="N104" s="1661"/>
      <c r="O104" s="1661">
        <f>N104</f>
        <v>0</v>
      </c>
      <c r="P104" s="1661" t="s">
        <v>42</v>
      </c>
      <c r="Q104" s="1661" t="s">
        <v>42</v>
      </c>
      <c r="R104" s="1661">
        <f>J104+N104</f>
        <v>0</v>
      </c>
      <c r="S104" s="1663">
        <f>R104</f>
        <v>0</v>
      </c>
    </row>
    <row r="105" spans="1:19" s="1592" customFormat="1" ht="18.75" customHeight="1" hidden="1">
      <c r="A105" s="1677" t="s">
        <v>621</v>
      </c>
      <c r="B105" s="1660"/>
      <c r="C105" s="1661">
        <f>IF(E105+G105=0,0,ROUND((P105-Q105)/(G105+E105)/12,0))</f>
        <v>0</v>
      </c>
      <c r="D105" s="1661">
        <f>IF(F105=0,0,ROUND(Q105/F105,0))</f>
        <v>0</v>
      </c>
      <c r="E105" s="1666">
        <f>E106+E107</f>
        <v>0</v>
      </c>
      <c r="F105" s="1667">
        <f>F106+F107</f>
        <v>0</v>
      </c>
      <c r="G105" s="1668">
        <f>G106+G107</f>
        <v>0</v>
      </c>
      <c r="H105" s="1664">
        <f>H106+H107</f>
        <v>0</v>
      </c>
      <c r="I105" s="1661">
        <f t="shared" si="39" ref="I105">I106+I107</f>
        <v>0</v>
      </c>
      <c r="J105" s="1661">
        <f>J108</f>
        <v>0</v>
      </c>
      <c r="K105" s="1661">
        <f>IF(H105+J105=K106+K107+K108,H105+J105,"CHYBA")</f>
        <v>0</v>
      </c>
      <c r="L105" s="1661">
        <f>L106+L107</f>
        <v>0</v>
      </c>
      <c r="M105" s="1661">
        <f>M106+M107</f>
        <v>0</v>
      </c>
      <c r="N105" s="1661">
        <f>N108</f>
        <v>0</v>
      </c>
      <c r="O105" s="1661">
        <f>IF(L105+N105=O106+O107+O108,L105+N105,"CHYBA")</f>
        <v>0</v>
      </c>
      <c r="P105" s="1661">
        <f>P106+P107</f>
        <v>0</v>
      </c>
      <c r="Q105" s="1661">
        <f>Q106+Q107</f>
        <v>0</v>
      </c>
      <c r="R105" s="1661">
        <f>R108</f>
        <v>0</v>
      </c>
      <c r="S105" s="1663">
        <f>IF(P105+R105=S106+S107+S108,P105+R105,"CHYBA")</f>
        <v>0</v>
      </c>
    </row>
    <row r="106" spans="1:19" s="1592" customFormat="1" ht="18.75" customHeight="1" hidden="1">
      <c r="A106" s="1676" t="s">
        <v>552</v>
      </c>
      <c r="B106" s="1660" t="s">
        <v>42</v>
      </c>
      <c r="C106" s="1661">
        <f>IF(E106+G106=0,0,ROUND((P106-Q106)/(G106+E106)/12,0))</f>
        <v>0</v>
      </c>
      <c r="D106" s="1661">
        <f>IF(F106=0,0,ROUND(Q106/F106,0))</f>
        <v>0</v>
      </c>
      <c r="E106" s="1666"/>
      <c r="F106" s="1667"/>
      <c r="G106" s="1668"/>
      <c r="H106" s="1664"/>
      <c r="I106" s="1661"/>
      <c r="J106" s="1661" t="s">
        <v>42</v>
      </c>
      <c r="K106" s="1661">
        <f>H106</f>
        <v>0</v>
      </c>
      <c r="L106" s="1661"/>
      <c r="M106" s="1661"/>
      <c r="N106" s="1661" t="s">
        <v>42</v>
      </c>
      <c r="O106" s="1661">
        <f>L106</f>
        <v>0</v>
      </c>
      <c r="P106" s="1661">
        <f>H106+L106</f>
        <v>0</v>
      </c>
      <c r="Q106" s="1661">
        <f>I106+M106</f>
        <v>0</v>
      </c>
      <c r="R106" s="1661" t="s">
        <v>42</v>
      </c>
      <c r="S106" s="1663">
        <f>P106</f>
        <v>0</v>
      </c>
    </row>
    <row r="107" spans="1:19" s="1592" customFormat="1" ht="18.75" customHeight="1" hidden="1">
      <c r="A107" s="1676" t="s">
        <v>553</v>
      </c>
      <c r="B107" s="1660" t="s">
        <v>42</v>
      </c>
      <c r="C107" s="1661">
        <f>IF(E107+G107=0,0,ROUND((P107-Q107)/(G107+E107)/12,0))</f>
        <v>0</v>
      </c>
      <c r="D107" s="1661">
        <f>IF(F107=0,0,ROUND(Q107/F107,0))</f>
        <v>0</v>
      </c>
      <c r="E107" s="1666"/>
      <c r="F107" s="1667"/>
      <c r="G107" s="1668"/>
      <c r="H107" s="1664"/>
      <c r="I107" s="1661"/>
      <c r="J107" s="1661" t="s">
        <v>42</v>
      </c>
      <c r="K107" s="1661">
        <f>H107</f>
        <v>0</v>
      </c>
      <c r="L107" s="1661"/>
      <c r="M107" s="1661"/>
      <c r="N107" s="1661" t="s">
        <v>42</v>
      </c>
      <c r="O107" s="1661">
        <f>L107</f>
        <v>0</v>
      </c>
      <c r="P107" s="1661">
        <f>H107+L107</f>
        <v>0</v>
      </c>
      <c r="Q107" s="1661">
        <f>I107+M107</f>
        <v>0</v>
      </c>
      <c r="R107" s="1661" t="s">
        <v>42</v>
      </c>
      <c r="S107" s="1663">
        <f>P107</f>
        <v>0</v>
      </c>
    </row>
    <row r="108" spans="1:19" s="1592" customFormat="1" ht="18.75" customHeight="1" hidden="1">
      <c r="A108" s="1676" t="s">
        <v>554</v>
      </c>
      <c r="B108" s="1660" t="s">
        <v>42</v>
      </c>
      <c r="C108" s="1661" t="s">
        <v>42</v>
      </c>
      <c r="D108" s="1661" t="s">
        <v>42</v>
      </c>
      <c r="E108" s="1666" t="s">
        <v>42</v>
      </c>
      <c r="F108" s="1667" t="s">
        <v>42</v>
      </c>
      <c r="G108" s="1668" t="s">
        <v>42</v>
      </c>
      <c r="H108" s="1664" t="s">
        <v>42</v>
      </c>
      <c r="I108" s="1661" t="s">
        <v>42</v>
      </c>
      <c r="J108" s="1661"/>
      <c r="K108" s="1661">
        <f>J108</f>
        <v>0</v>
      </c>
      <c r="L108" s="1661" t="s">
        <v>42</v>
      </c>
      <c r="M108" s="1661" t="s">
        <v>42</v>
      </c>
      <c r="N108" s="1661"/>
      <c r="O108" s="1661">
        <f>N108</f>
        <v>0</v>
      </c>
      <c r="P108" s="1661" t="s">
        <v>42</v>
      </c>
      <c r="Q108" s="1661" t="s">
        <v>42</v>
      </c>
      <c r="R108" s="1661">
        <f>J108+N108</f>
        <v>0</v>
      </c>
      <c r="S108" s="1663">
        <f>R108</f>
        <v>0</v>
      </c>
    </row>
    <row r="109" spans="1:19" s="1592" customFormat="1" ht="18.75" customHeight="1" hidden="1">
      <c r="A109" s="1677" t="s">
        <v>621</v>
      </c>
      <c r="B109" s="1660"/>
      <c r="C109" s="1661">
        <f>IF(E109+G109=0,0,ROUND((P109-Q109)/(G109+E109)/12,0))</f>
        <v>0</v>
      </c>
      <c r="D109" s="1661">
        <f>IF(F109=0,0,ROUND(Q109/F109,0))</f>
        <v>0</v>
      </c>
      <c r="E109" s="1666">
        <f>E110+E111</f>
        <v>0</v>
      </c>
      <c r="F109" s="1667">
        <f>F110+F111</f>
        <v>0</v>
      </c>
      <c r="G109" s="1668">
        <f>G110+G111</f>
        <v>0</v>
      </c>
      <c r="H109" s="1664">
        <f>H110+H111</f>
        <v>0</v>
      </c>
      <c r="I109" s="1661">
        <f t="shared" si="40" ref="I109">I110+I111</f>
        <v>0</v>
      </c>
      <c r="J109" s="1661">
        <f>J112</f>
        <v>0</v>
      </c>
      <c r="K109" s="1661">
        <f>IF(H109+J109=K110+K111+K112,H109+J109,"CHYBA")</f>
        <v>0</v>
      </c>
      <c r="L109" s="1661">
        <f>L110+L111</f>
        <v>0</v>
      </c>
      <c r="M109" s="1661">
        <f>M110+M111</f>
        <v>0</v>
      </c>
      <c r="N109" s="1661">
        <f>N112</f>
        <v>0</v>
      </c>
      <c r="O109" s="1661">
        <f>IF(L109+N109=O110+O111+O112,L109+N109,"CHYBA")</f>
        <v>0</v>
      </c>
      <c r="P109" s="1661">
        <f>P110+P111</f>
        <v>0</v>
      </c>
      <c r="Q109" s="1661">
        <f>Q110+Q111</f>
        <v>0</v>
      </c>
      <c r="R109" s="1661">
        <f>R112</f>
        <v>0</v>
      </c>
      <c r="S109" s="1663">
        <f>IF(P109+R109=S110+S111+S112,P109+R109,"CHYBA")</f>
        <v>0</v>
      </c>
    </row>
    <row r="110" spans="1:19" s="1592" customFormat="1" ht="18.75" customHeight="1" hidden="1">
      <c r="A110" s="1676" t="s">
        <v>552</v>
      </c>
      <c r="B110" s="1660" t="s">
        <v>42</v>
      </c>
      <c r="C110" s="1661">
        <f>IF(E110+G110=0,0,ROUND((P110-Q110)/(G110+E110)/12,0))</f>
        <v>0</v>
      </c>
      <c r="D110" s="1661">
        <f>IF(F110=0,0,ROUND(Q110/F110,0))</f>
        <v>0</v>
      </c>
      <c r="E110" s="1666"/>
      <c r="F110" s="1667"/>
      <c r="G110" s="1668"/>
      <c r="H110" s="1664"/>
      <c r="I110" s="1661"/>
      <c r="J110" s="1661" t="s">
        <v>42</v>
      </c>
      <c r="K110" s="1661">
        <f>H110</f>
        <v>0</v>
      </c>
      <c r="L110" s="1661"/>
      <c r="M110" s="1661"/>
      <c r="N110" s="1661" t="s">
        <v>42</v>
      </c>
      <c r="O110" s="1661">
        <f>L110</f>
        <v>0</v>
      </c>
      <c r="P110" s="1661">
        <f>H110+L110</f>
        <v>0</v>
      </c>
      <c r="Q110" s="1661">
        <f>I110+M110</f>
        <v>0</v>
      </c>
      <c r="R110" s="1661" t="s">
        <v>42</v>
      </c>
      <c r="S110" s="1663">
        <f>P110</f>
        <v>0</v>
      </c>
    </row>
    <row r="111" spans="1:19" s="1592" customFormat="1" ht="18.75" customHeight="1" hidden="1">
      <c r="A111" s="1676" t="s">
        <v>553</v>
      </c>
      <c r="B111" s="1660" t="s">
        <v>42</v>
      </c>
      <c r="C111" s="1661">
        <f>IF(E111+G111=0,0,ROUND((P111-Q111)/(G111+E111)/12,0))</f>
        <v>0</v>
      </c>
      <c r="D111" s="1661">
        <f>IF(F111=0,0,ROUND(Q111/F111,0))</f>
        <v>0</v>
      </c>
      <c r="E111" s="1666"/>
      <c r="F111" s="1667"/>
      <c r="G111" s="1668"/>
      <c r="H111" s="1664"/>
      <c r="I111" s="1661"/>
      <c r="J111" s="1661" t="s">
        <v>42</v>
      </c>
      <c r="K111" s="1661">
        <f>H111</f>
        <v>0</v>
      </c>
      <c r="L111" s="1661"/>
      <c r="M111" s="1661"/>
      <c r="N111" s="1661" t="s">
        <v>42</v>
      </c>
      <c r="O111" s="1661">
        <f>L111</f>
        <v>0</v>
      </c>
      <c r="P111" s="1661">
        <f>H111+L111</f>
        <v>0</v>
      </c>
      <c r="Q111" s="1661">
        <f>I111+M111</f>
        <v>0</v>
      </c>
      <c r="R111" s="1661" t="s">
        <v>42</v>
      </c>
      <c r="S111" s="1663">
        <f>P111</f>
        <v>0</v>
      </c>
    </row>
    <row r="112" spans="1:19" s="1592" customFormat="1" ht="18.75" customHeight="1" hidden="1">
      <c r="A112" s="1676" t="s">
        <v>554</v>
      </c>
      <c r="B112" s="1660" t="s">
        <v>42</v>
      </c>
      <c r="C112" s="1661" t="s">
        <v>42</v>
      </c>
      <c r="D112" s="1661" t="s">
        <v>42</v>
      </c>
      <c r="E112" s="1666" t="s">
        <v>42</v>
      </c>
      <c r="F112" s="1667" t="s">
        <v>42</v>
      </c>
      <c r="G112" s="1668" t="s">
        <v>42</v>
      </c>
      <c r="H112" s="1664" t="s">
        <v>42</v>
      </c>
      <c r="I112" s="1661" t="s">
        <v>42</v>
      </c>
      <c r="J112" s="1661"/>
      <c r="K112" s="1661">
        <f>J112</f>
        <v>0</v>
      </c>
      <c r="L112" s="1661" t="s">
        <v>42</v>
      </c>
      <c r="M112" s="1661" t="s">
        <v>42</v>
      </c>
      <c r="N112" s="1661"/>
      <c r="O112" s="1661">
        <f>N112</f>
        <v>0</v>
      </c>
      <c r="P112" s="1661" t="s">
        <v>42</v>
      </c>
      <c r="Q112" s="1661" t="s">
        <v>42</v>
      </c>
      <c r="R112" s="1661">
        <f>J112+N112</f>
        <v>0</v>
      </c>
      <c r="S112" s="1663">
        <f>R112</f>
        <v>0</v>
      </c>
    </row>
    <row r="113" spans="1:19" s="1592" customFormat="1" ht="18.75" customHeight="1" hidden="1">
      <c r="A113" s="1677" t="s">
        <v>621</v>
      </c>
      <c r="B113" s="1660"/>
      <c r="C113" s="1661">
        <f>IF(E113+G113=0,0,ROUND((P113-Q113)/(G113+E113)/12,0))</f>
        <v>0</v>
      </c>
      <c r="D113" s="1661">
        <f>IF(F113=0,0,ROUND(Q113/F113,0))</f>
        <v>0</v>
      </c>
      <c r="E113" s="1666">
        <f>E114+E115</f>
        <v>0</v>
      </c>
      <c r="F113" s="1667">
        <f>F114+F115</f>
        <v>0</v>
      </c>
      <c r="G113" s="1668">
        <f>G114+G115</f>
        <v>0</v>
      </c>
      <c r="H113" s="1664">
        <f>H114+H115</f>
        <v>0</v>
      </c>
      <c r="I113" s="1661">
        <f t="shared" si="41" ref="I113">I114+I115</f>
        <v>0</v>
      </c>
      <c r="J113" s="1661">
        <f>J116</f>
        <v>0</v>
      </c>
      <c r="K113" s="1661">
        <f>IF(H113+J113=K114+K115+K116,H113+J113,"CHYBA")</f>
        <v>0</v>
      </c>
      <c r="L113" s="1661">
        <f>L114+L115</f>
        <v>0</v>
      </c>
      <c r="M113" s="1661">
        <f>M114+M115</f>
        <v>0</v>
      </c>
      <c r="N113" s="1661">
        <f>N116</f>
        <v>0</v>
      </c>
      <c r="O113" s="1661">
        <f>IF(L113+N113=O114+O115+O116,L113+N113,"CHYBA")</f>
        <v>0</v>
      </c>
      <c r="P113" s="1661">
        <f>P114+P115</f>
        <v>0</v>
      </c>
      <c r="Q113" s="1661">
        <f>Q114+Q115</f>
        <v>0</v>
      </c>
      <c r="R113" s="1661">
        <f>R116</f>
        <v>0</v>
      </c>
      <c r="S113" s="1663">
        <f>IF(P113+R113=S114+S115+S116,P113+R113,"CHYBA")</f>
        <v>0</v>
      </c>
    </row>
    <row r="114" spans="1:19" s="1592" customFormat="1" ht="18.75" customHeight="1" hidden="1">
      <c r="A114" s="1676" t="s">
        <v>552</v>
      </c>
      <c r="B114" s="1660" t="s">
        <v>42</v>
      </c>
      <c r="C114" s="1661">
        <f>IF(E114+G114=0,0,ROUND((P114-Q114)/(G114+E114)/12,0))</f>
        <v>0</v>
      </c>
      <c r="D114" s="1661">
        <f>IF(F114=0,0,ROUND(Q114/F114,0))</f>
        <v>0</v>
      </c>
      <c r="E114" s="1666"/>
      <c r="F114" s="1667"/>
      <c r="G114" s="1668"/>
      <c r="H114" s="1664"/>
      <c r="I114" s="1661"/>
      <c r="J114" s="1661" t="s">
        <v>42</v>
      </c>
      <c r="K114" s="1661">
        <f>H114</f>
        <v>0</v>
      </c>
      <c r="L114" s="1661"/>
      <c r="M114" s="1661"/>
      <c r="N114" s="1661" t="s">
        <v>42</v>
      </c>
      <c r="O114" s="1661">
        <f>L114</f>
        <v>0</v>
      </c>
      <c r="P114" s="1661">
        <f>H114+L114</f>
        <v>0</v>
      </c>
      <c r="Q114" s="1661">
        <f>I114+M114</f>
        <v>0</v>
      </c>
      <c r="R114" s="1661" t="s">
        <v>42</v>
      </c>
      <c r="S114" s="1663">
        <f>P114</f>
        <v>0</v>
      </c>
    </row>
    <row r="115" spans="1:19" s="1592" customFormat="1" ht="18.75" customHeight="1" hidden="1">
      <c r="A115" s="1676" t="s">
        <v>553</v>
      </c>
      <c r="B115" s="1660" t="s">
        <v>42</v>
      </c>
      <c r="C115" s="1661">
        <f>IF(E115+G115=0,0,ROUND((P115-Q115)/(G115+E115)/12,0))</f>
        <v>0</v>
      </c>
      <c r="D115" s="1661">
        <f>IF(F115=0,0,ROUND(Q115/F115,0))</f>
        <v>0</v>
      </c>
      <c r="E115" s="1666"/>
      <c r="F115" s="1667"/>
      <c r="G115" s="1668"/>
      <c r="H115" s="1664"/>
      <c r="I115" s="1661"/>
      <c r="J115" s="1661" t="s">
        <v>42</v>
      </c>
      <c r="K115" s="1661">
        <f>H115</f>
        <v>0</v>
      </c>
      <c r="L115" s="1661"/>
      <c r="M115" s="1661"/>
      <c r="N115" s="1661" t="s">
        <v>42</v>
      </c>
      <c r="O115" s="1661">
        <f>L115</f>
        <v>0</v>
      </c>
      <c r="P115" s="1661">
        <f>H115+L115</f>
        <v>0</v>
      </c>
      <c r="Q115" s="1661">
        <f>I115+M115</f>
        <v>0</v>
      </c>
      <c r="R115" s="1661" t="s">
        <v>42</v>
      </c>
      <c r="S115" s="1663">
        <f>P115</f>
        <v>0</v>
      </c>
    </row>
    <row r="116" spans="1:19" s="1592" customFormat="1" ht="18.75" customHeight="1" hidden="1">
      <c r="A116" s="1676" t="s">
        <v>554</v>
      </c>
      <c r="B116" s="1660" t="s">
        <v>42</v>
      </c>
      <c r="C116" s="1661" t="s">
        <v>42</v>
      </c>
      <c r="D116" s="1661" t="s">
        <v>42</v>
      </c>
      <c r="E116" s="1666" t="s">
        <v>42</v>
      </c>
      <c r="F116" s="1667" t="s">
        <v>42</v>
      </c>
      <c r="G116" s="1668" t="s">
        <v>42</v>
      </c>
      <c r="H116" s="1664" t="s">
        <v>42</v>
      </c>
      <c r="I116" s="1661" t="s">
        <v>42</v>
      </c>
      <c r="J116" s="1661"/>
      <c r="K116" s="1661">
        <f>J116</f>
        <v>0</v>
      </c>
      <c r="L116" s="1661" t="s">
        <v>42</v>
      </c>
      <c r="M116" s="1661" t="s">
        <v>42</v>
      </c>
      <c r="N116" s="1661"/>
      <c r="O116" s="1661">
        <f>N116</f>
        <v>0</v>
      </c>
      <c r="P116" s="1661" t="s">
        <v>42</v>
      </c>
      <c r="Q116" s="1661" t="s">
        <v>42</v>
      </c>
      <c r="R116" s="1661">
        <f>J116+N116</f>
        <v>0</v>
      </c>
      <c r="S116" s="1663">
        <f>R116</f>
        <v>0</v>
      </c>
    </row>
    <row r="117" spans="1:19" s="1592" customFormat="1" ht="18.75" customHeight="1" hidden="1">
      <c r="A117" s="1677" t="s">
        <v>621</v>
      </c>
      <c r="B117" s="1660"/>
      <c r="C117" s="1661">
        <f>IF(E117+G117=0,0,ROUND((P117-Q117)/(G117+E117)/12,0))</f>
        <v>0</v>
      </c>
      <c r="D117" s="1661">
        <f>IF(F117=0,0,ROUND(Q117/F117,0))</f>
        <v>0</v>
      </c>
      <c r="E117" s="1666">
        <f>E118+E119</f>
        <v>0</v>
      </c>
      <c r="F117" s="1667">
        <f>F118+F119</f>
        <v>0</v>
      </c>
      <c r="G117" s="1668">
        <f>G118+G119</f>
        <v>0</v>
      </c>
      <c r="H117" s="1664">
        <f>H118+H119</f>
        <v>0</v>
      </c>
      <c r="I117" s="1661">
        <f t="shared" si="42" ref="I117">I118+I119</f>
        <v>0</v>
      </c>
      <c r="J117" s="1661">
        <f>J120</f>
        <v>0</v>
      </c>
      <c r="K117" s="1661">
        <f>IF(H117+J117=K118+K119+K120,H117+J117,"CHYBA")</f>
        <v>0</v>
      </c>
      <c r="L117" s="1661">
        <f>L118+L119</f>
        <v>0</v>
      </c>
      <c r="M117" s="1661">
        <f>M118+M119</f>
        <v>0</v>
      </c>
      <c r="N117" s="1661">
        <f>N120</f>
        <v>0</v>
      </c>
      <c r="O117" s="1661">
        <f>IF(L117+N117=O118+O119+O120,L117+N117,"CHYBA")</f>
        <v>0</v>
      </c>
      <c r="P117" s="1661">
        <f>P118+P119</f>
        <v>0</v>
      </c>
      <c r="Q117" s="1661">
        <f>Q118+Q119</f>
        <v>0</v>
      </c>
      <c r="R117" s="1661">
        <f>R120</f>
        <v>0</v>
      </c>
      <c r="S117" s="1663">
        <f>IF(P117+R117=S118+S119+S120,P117+R117,"CHYBA")</f>
        <v>0</v>
      </c>
    </row>
    <row r="118" spans="1:19" s="1592" customFormat="1" ht="18.75" customHeight="1" hidden="1">
      <c r="A118" s="1676" t="s">
        <v>552</v>
      </c>
      <c r="B118" s="1660" t="s">
        <v>42</v>
      </c>
      <c r="C118" s="1661">
        <f>IF(E118+G118=0,0,ROUND((P118-Q118)/(G118+E118)/12,0))</f>
        <v>0</v>
      </c>
      <c r="D118" s="1661">
        <f>IF(F118=0,0,ROUND(Q118/F118,0))</f>
        <v>0</v>
      </c>
      <c r="E118" s="1666"/>
      <c r="F118" s="1667"/>
      <c r="G118" s="1668"/>
      <c r="H118" s="1664"/>
      <c r="I118" s="1661"/>
      <c r="J118" s="1661" t="s">
        <v>42</v>
      </c>
      <c r="K118" s="1661">
        <f>H118</f>
        <v>0</v>
      </c>
      <c r="L118" s="1661"/>
      <c r="M118" s="1661"/>
      <c r="N118" s="1661" t="s">
        <v>42</v>
      </c>
      <c r="O118" s="1661">
        <f>L118</f>
        <v>0</v>
      </c>
      <c r="P118" s="1661">
        <f>H118+L118</f>
        <v>0</v>
      </c>
      <c r="Q118" s="1661">
        <f>I118+M118</f>
        <v>0</v>
      </c>
      <c r="R118" s="1661" t="s">
        <v>42</v>
      </c>
      <c r="S118" s="1663">
        <f>P118</f>
        <v>0</v>
      </c>
    </row>
    <row r="119" spans="1:19" s="1592" customFormat="1" ht="18.75" customHeight="1" hidden="1">
      <c r="A119" s="1676" t="s">
        <v>553</v>
      </c>
      <c r="B119" s="1660" t="s">
        <v>42</v>
      </c>
      <c r="C119" s="1661">
        <f>IF(E119+G119=0,0,ROUND((P119-Q119)/(G119+E119)/12,0))</f>
        <v>0</v>
      </c>
      <c r="D119" s="1661">
        <f>IF(F119=0,0,ROUND(Q119/F119,0))</f>
        <v>0</v>
      </c>
      <c r="E119" s="1666"/>
      <c r="F119" s="1667"/>
      <c r="G119" s="1668"/>
      <c r="H119" s="1664"/>
      <c r="I119" s="1661"/>
      <c r="J119" s="1661" t="s">
        <v>42</v>
      </c>
      <c r="K119" s="1661">
        <f>H119</f>
        <v>0</v>
      </c>
      <c r="L119" s="1661"/>
      <c r="M119" s="1661"/>
      <c r="N119" s="1661" t="s">
        <v>42</v>
      </c>
      <c r="O119" s="1661">
        <f>L119</f>
        <v>0</v>
      </c>
      <c r="P119" s="1661">
        <f>H119+L119</f>
        <v>0</v>
      </c>
      <c r="Q119" s="1661">
        <f>I119+M119</f>
        <v>0</v>
      </c>
      <c r="R119" s="1661" t="s">
        <v>42</v>
      </c>
      <c r="S119" s="1663">
        <f>P119</f>
        <v>0</v>
      </c>
    </row>
    <row r="120" spans="1:19" s="1592" customFormat="1" ht="18.75" customHeight="1" hidden="1">
      <c r="A120" s="1676" t="s">
        <v>554</v>
      </c>
      <c r="B120" s="1660" t="s">
        <v>42</v>
      </c>
      <c r="C120" s="1661" t="s">
        <v>42</v>
      </c>
      <c r="D120" s="1661" t="s">
        <v>42</v>
      </c>
      <c r="E120" s="1666" t="s">
        <v>42</v>
      </c>
      <c r="F120" s="1667" t="s">
        <v>42</v>
      </c>
      <c r="G120" s="1668" t="s">
        <v>42</v>
      </c>
      <c r="H120" s="1664" t="s">
        <v>42</v>
      </c>
      <c r="I120" s="1661" t="s">
        <v>42</v>
      </c>
      <c r="J120" s="1661"/>
      <c r="K120" s="1661">
        <f>J120</f>
        <v>0</v>
      </c>
      <c r="L120" s="1661" t="s">
        <v>42</v>
      </c>
      <c r="M120" s="1661" t="s">
        <v>42</v>
      </c>
      <c r="N120" s="1661"/>
      <c r="O120" s="1661">
        <f>N120</f>
        <v>0</v>
      </c>
      <c r="P120" s="1661" t="s">
        <v>42</v>
      </c>
      <c r="Q120" s="1661" t="s">
        <v>42</v>
      </c>
      <c r="R120" s="1661">
        <f>J120+N120</f>
        <v>0</v>
      </c>
      <c r="S120" s="1663">
        <f>R120</f>
        <v>0</v>
      </c>
    </row>
    <row r="121" spans="1:19" s="1592" customFormat="1" ht="18.75" customHeight="1" hidden="1">
      <c r="A121" s="1677" t="s">
        <v>621</v>
      </c>
      <c r="B121" s="1660"/>
      <c r="C121" s="1661">
        <f>IF(E121+G121=0,0,ROUND((P121-Q121)/(G121+E121)/12,0))</f>
        <v>0</v>
      </c>
      <c r="D121" s="1661">
        <f>IF(F121=0,0,ROUND(Q121/F121,0))</f>
        <v>0</v>
      </c>
      <c r="E121" s="1666">
        <f>E122+E123</f>
        <v>0</v>
      </c>
      <c r="F121" s="1667">
        <f>F122+F123</f>
        <v>0</v>
      </c>
      <c r="G121" s="1668">
        <f>G122+G123</f>
        <v>0</v>
      </c>
      <c r="H121" s="1664">
        <f>H122+H123</f>
        <v>0</v>
      </c>
      <c r="I121" s="1661">
        <f t="shared" si="43" ref="I121">I122+I123</f>
        <v>0</v>
      </c>
      <c r="J121" s="1661">
        <f>J124</f>
        <v>0</v>
      </c>
      <c r="K121" s="1661">
        <f>IF(H121+J121=K122+K123+K124,H121+J121,"CHYBA")</f>
        <v>0</v>
      </c>
      <c r="L121" s="1661">
        <f>L122+L123</f>
        <v>0</v>
      </c>
      <c r="M121" s="1661">
        <f>M122+M123</f>
        <v>0</v>
      </c>
      <c r="N121" s="1661">
        <f>N124</f>
        <v>0</v>
      </c>
      <c r="O121" s="1661">
        <f>IF(L121+N121=O122+O123+O124,L121+N121,"CHYBA")</f>
        <v>0</v>
      </c>
      <c r="P121" s="1661">
        <f>P122+P123</f>
        <v>0</v>
      </c>
      <c r="Q121" s="1661">
        <f>Q122+Q123</f>
        <v>0</v>
      </c>
      <c r="R121" s="1661">
        <f>R124</f>
        <v>0</v>
      </c>
      <c r="S121" s="1663">
        <f>IF(P121+R121=S122+S123+S124,P121+R121,"CHYBA")</f>
        <v>0</v>
      </c>
    </row>
    <row r="122" spans="1:19" s="1592" customFormat="1" ht="18.75" customHeight="1" hidden="1">
      <c r="A122" s="1676" t="s">
        <v>552</v>
      </c>
      <c r="B122" s="1660" t="s">
        <v>42</v>
      </c>
      <c r="C122" s="1661">
        <f>IF(E122+G122=0,0,ROUND((P122-Q122)/(G122+E122)/12,0))</f>
        <v>0</v>
      </c>
      <c r="D122" s="1661">
        <f>IF(F122=0,0,ROUND(Q122/F122,0))</f>
        <v>0</v>
      </c>
      <c r="E122" s="1666"/>
      <c r="F122" s="1667"/>
      <c r="G122" s="1668"/>
      <c r="H122" s="1664"/>
      <c r="I122" s="1661"/>
      <c r="J122" s="1661" t="s">
        <v>42</v>
      </c>
      <c r="K122" s="1661">
        <f>H122</f>
        <v>0</v>
      </c>
      <c r="L122" s="1661"/>
      <c r="M122" s="1661"/>
      <c r="N122" s="1661" t="s">
        <v>42</v>
      </c>
      <c r="O122" s="1661">
        <f>L122</f>
        <v>0</v>
      </c>
      <c r="P122" s="1661">
        <f>H122+L122</f>
        <v>0</v>
      </c>
      <c r="Q122" s="1661">
        <f>I122+M122</f>
        <v>0</v>
      </c>
      <c r="R122" s="1661" t="s">
        <v>42</v>
      </c>
      <c r="S122" s="1663">
        <f>P122</f>
        <v>0</v>
      </c>
    </row>
    <row r="123" spans="1:19" s="1592" customFormat="1" ht="18.75" customHeight="1" hidden="1">
      <c r="A123" s="1676" t="s">
        <v>553</v>
      </c>
      <c r="B123" s="1660" t="s">
        <v>42</v>
      </c>
      <c r="C123" s="1661">
        <f>IF(E123+G123=0,0,ROUND((P123-Q123)/(G123+E123)/12,0))</f>
        <v>0</v>
      </c>
      <c r="D123" s="1661">
        <f>IF(F123=0,0,ROUND(Q123/F123,0))</f>
        <v>0</v>
      </c>
      <c r="E123" s="1666"/>
      <c r="F123" s="1667"/>
      <c r="G123" s="1668"/>
      <c r="H123" s="1664"/>
      <c r="I123" s="1661"/>
      <c r="J123" s="1661" t="s">
        <v>42</v>
      </c>
      <c r="K123" s="1661">
        <f>H123</f>
        <v>0</v>
      </c>
      <c r="L123" s="1661"/>
      <c r="M123" s="1661"/>
      <c r="N123" s="1661" t="s">
        <v>42</v>
      </c>
      <c r="O123" s="1661">
        <f>L123</f>
        <v>0</v>
      </c>
      <c r="P123" s="1661">
        <f>H123+L123</f>
        <v>0</v>
      </c>
      <c r="Q123" s="1661">
        <f>I123+M123</f>
        <v>0</v>
      </c>
      <c r="R123" s="1661" t="s">
        <v>42</v>
      </c>
      <c r="S123" s="1663">
        <f>P123</f>
        <v>0</v>
      </c>
    </row>
    <row r="124" spans="1:19" s="1592" customFormat="1" ht="18.75" customHeight="1" hidden="1">
      <c r="A124" s="1676" t="s">
        <v>554</v>
      </c>
      <c r="B124" s="1660" t="s">
        <v>42</v>
      </c>
      <c r="C124" s="1661" t="s">
        <v>42</v>
      </c>
      <c r="D124" s="1661" t="s">
        <v>42</v>
      </c>
      <c r="E124" s="1666" t="s">
        <v>42</v>
      </c>
      <c r="F124" s="1667" t="s">
        <v>42</v>
      </c>
      <c r="G124" s="1668" t="s">
        <v>42</v>
      </c>
      <c r="H124" s="1664" t="s">
        <v>42</v>
      </c>
      <c r="I124" s="1661" t="s">
        <v>42</v>
      </c>
      <c r="J124" s="1661"/>
      <c r="K124" s="1661">
        <f>J124</f>
        <v>0</v>
      </c>
      <c r="L124" s="1661" t="s">
        <v>42</v>
      </c>
      <c r="M124" s="1661" t="s">
        <v>42</v>
      </c>
      <c r="N124" s="1661"/>
      <c r="O124" s="1661">
        <f>N124</f>
        <v>0</v>
      </c>
      <c r="P124" s="1661" t="s">
        <v>42</v>
      </c>
      <c r="Q124" s="1661" t="s">
        <v>42</v>
      </c>
      <c r="R124" s="1661">
        <f>J124+N124</f>
        <v>0</v>
      </c>
      <c r="S124" s="1663">
        <f>R124</f>
        <v>0</v>
      </c>
    </row>
    <row r="125" spans="1:19" s="1592" customFormat="1" ht="18.75" customHeight="1" hidden="1">
      <c r="A125" s="1677" t="s">
        <v>621</v>
      </c>
      <c r="B125" s="1660"/>
      <c r="C125" s="1661">
        <f>IF(E125+G125=0,0,ROUND((P125-Q125)/(G125+E125)/12,0))</f>
        <v>0</v>
      </c>
      <c r="D125" s="1661">
        <f>IF(F125=0,0,ROUND(Q125/F125,0))</f>
        <v>0</v>
      </c>
      <c r="E125" s="1666">
        <f>E126+E127</f>
        <v>0</v>
      </c>
      <c r="F125" s="1667">
        <f>F126+F127</f>
        <v>0</v>
      </c>
      <c r="G125" s="1668">
        <f>G126+G127</f>
        <v>0</v>
      </c>
      <c r="H125" s="1664">
        <f>H126+H127</f>
        <v>0</v>
      </c>
      <c r="I125" s="1661">
        <f t="shared" si="44" ref="I125">I126+I127</f>
        <v>0</v>
      </c>
      <c r="J125" s="1661">
        <f>J128</f>
        <v>0</v>
      </c>
      <c r="K125" s="1661">
        <f>IF(H125+J125=K126+K127+K128,H125+J125,"CHYBA")</f>
        <v>0</v>
      </c>
      <c r="L125" s="1661">
        <f>L126+L127</f>
        <v>0</v>
      </c>
      <c r="M125" s="1661">
        <f>M126+M127</f>
        <v>0</v>
      </c>
      <c r="N125" s="1661">
        <f>N128</f>
        <v>0</v>
      </c>
      <c r="O125" s="1661">
        <f>IF(L125+N125=O126+O127+O128,L125+N125,"CHYBA")</f>
        <v>0</v>
      </c>
      <c r="P125" s="1661">
        <f>P126+P127</f>
        <v>0</v>
      </c>
      <c r="Q125" s="1661">
        <f>Q126+Q127</f>
        <v>0</v>
      </c>
      <c r="R125" s="1661">
        <f>R128</f>
        <v>0</v>
      </c>
      <c r="S125" s="1663">
        <f>IF(P125+R125=S126+S127+S128,P125+R125,"CHYBA")</f>
        <v>0</v>
      </c>
    </row>
    <row r="126" spans="1:19" s="1592" customFormat="1" ht="18.75" customHeight="1" hidden="1">
      <c r="A126" s="1676" t="s">
        <v>552</v>
      </c>
      <c r="B126" s="1660" t="s">
        <v>42</v>
      </c>
      <c r="C126" s="1661">
        <f>IF(E126+G126=0,0,ROUND((P126-Q126)/(G126+E126)/12,0))</f>
        <v>0</v>
      </c>
      <c r="D126" s="1661">
        <f>IF(F126=0,0,ROUND(Q126/F126,0))</f>
        <v>0</v>
      </c>
      <c r="E126" s="1666"/>
      <c r="F126" s="1667"/>
      <c r="G126" s="1668"/>
      <c r="H126" s="1664"/>
      <c r="I126" s="1661"/>
      <c r="J126" s="1661" t="s">
        <v>42</v>
      </c>
      <c r="K126" s="1661">
        <f>H126</f>
        <v>0</v>
      </c>
      <c r="L126" s="1661"/>
      <c r="M126" s="1661"/>
      <c r="N126" s="1661" t="s">
        <v>42</v>
      </c>
      <c r="O126" s="1661">
        <f>L126</f>
        <v>0</v>
      </c>
      <c r="P126" s="1661">
        <f>H126+L126</f>
        <v>0</v>
      </c>
      <c r="Q126" s="1661">
        <f>I126+M126</f>
        <v>0</v>
      </c>
      <c r="R126" s="1661" t="s">
        <v>42</v>
      </c>
      <c r="S126" s="1663">
        <f>P126</f>
        <v>0</v>
      </c>
    </row>
    <row r="127" spans="1:19" s="1592" customFormat="1" ht="18.75" customHeight="1" hidden="1">
      <c r="A127" s="1676" t="s">
        <v>553</v>
      </c>
      <c r="B127" s="1660" t="s">
        <v>42</v>
      </c>
      <c r="C127" s="1661">
        <f>IF(E127+G127=0,0,ROUND((P127-Q127)/(G127+E127)/12,0))</f>
        <v>0</v>
      </c>
      <c r="D127" s="1661">
        <f>IF(F127=0,0,ROUND(Q127/F127,0))</f>
        <v>0</v>
      </c>
      <c r="E127" s="1666"/>
      <c r="F127" s="1667"/>
      <c r="G127" s="1668"/>
      <c r="H127" s="1664"/>
      <c r="I127" s="1661"/>
      <c r="J127" s="1661" t="s">
        <v>42</v>
      </c>
      <c r="K127" s="1661">
        <f>H127</f>
        <v>0</v>
      </c>
      <c r="L127" s="1661"/>
      <c r="M127" s="1661"/>
      <c r="N127" s="1661" t="s">
        <v>42</v>
      </c>
      <c r="O127" s="1661">
        <f>L127</f>
        <v>0</v>
      </c>
      <c r="P127" s="1661">
        <f>H127+L127</f>
        <v>0</v>
      </c>
      <c r="Q127" s="1661">
        <f>I127+M127</f>
        <v>0</v>
      </c>
      <c r="R127" s="1661" t="s">
        <v>42</v>
      </c>
      <c r="S127" s="1663">
        <f>P127</f>
        <v>0</v>
      </c>
    </row>
    <row r="128" spans="1:19" s="1592" customFormat="1" ht="18.75" customHeight="1" hidden="1" thickBot="1">
      <c r="A128" s="1688" t="s">
        <v>554</v>
      </c>
      <c r="B128" s="1689" t="s">
        <v>42</v>
      </c>
      <c r="C128" s="1690" t="s">
        <v>42</v>
      </c>
      <c r="D128" s="1690" t="s">
        <v>42</v>
      </c>
      <c r="E128" s="1691" t="s">
        <v>42</v>
      </c>
      <c r="F128" s="1692" t="s">
        <v>42</v>
      </c>
      <c r="G128" s="1693" t="s">
        <v>42</v>
      </c>
      <c r="H128" s="1694" t="s">
        <v>42</v>
      </c>
      <c r="I128" s="1690" t="s">
        <v>42</v>
      </c>
      <c r="J128" s="1690"/>
      <c r="K128" s="1690">
        <f>J128</f>
        <v>0</v>
      </c>
      <c r="L128" s="1690" t="s">
        <v>42</v>
      </c>
      <c r="M128" s="1690" t="s">
        <v>42</v>
      </c>
      <c r="N128" s="1690"/>
      <c r="O128" s="1690">
        <f>N128</f>
        <v>0</v>
      </c>
      <c r="P128" s="1690" t="s">
        <v>42</v>
      </c>
      <c r="Q128" s="1690" t="s">
        <v>42</v>
      </c>
      <c r="R128" s="1690">
        <f>J128+N128</f>
        <v>0</v>
      </c>
      <c r="S128" s="1695">
        <f>R128</f>
        <v>0</v>
      </c>
    </row>
    <row r="129" spans="1:19" s="1592" customFormat="1" ht="18.75" customHeight="1" hidden="1">
      <c r="A129" s="1670" t="s">
        <v>555</v>
      </c>
      <c r="B129" s="1671" t="s">
        <v>42</v>
      </c>
      <c r="C129" s="1672">
        <f>IF(E129+G129=0,0,ROUND((P129-Q129)/(G129+E129)/12,0))</f>
        <v>0</v>
      </c>
      <c r="D129" s="1672">
        <f>IF(F129=0,0,ROUND(Q129/F129,0))</f>
        <v>0</v>
      </c>
      <c r="E129" s="1673">
        <f>E130+E131</f>
        <v>0</v>
      </c>
      <c r="F129" s="1672">
        <f>F130+F131</f>
        <v>0</v>
      </c>
      <c r="G129" s="1674">
        <f>G130+G131</f>
        <v>0</v>
      </c>
      <c r="H129" s="1675">
        <f>H130+H131</f>
        <v>0</v>
      </c>
      <c r="I129" s="1672">
        <f t="shared" si="45" ref="I129">I130+I131</f>
        <v>0</v>
      </c>
      <c r="J129" s="1672">
        <f>J132</f>
        <v>0</v>
      </c>
      <c r="K129" s="1672">
        <f>IF(H129+J129=K130+K131+K132,H129+J129,"CHYBA")</f>
        <v>0</v>
      </c>
      <c r="L129" s="1672">
        <f>L130+L131</f>
        <v>0</v>
      </c>
      <c r="M129" s="1672">
        <f>M130+M131</f>
        <v>0</v>
      </c>
      <c r="N129" s="1672">
        <f>N132</f>
        <v>0</v>
      </c>
      <c r="O129" s="1672">
        <f>IF(L129+N129=O130+O131+O132,L129+N129,"CHYBA")</f>
        <v>0</v>
      </c>
      <c r="P129" s="1672">
        <f>P130+P131</f>
        <v>0</v>
      </c>
      <c r="Q129" s="1672">
        <f>Q130+Q131</f>
        <v>0</v>
      </c>
      <c r="R129" s="1672">
        <f>R132</f>
        <v>0</v>
      </c>
      <c r="S129" s="1674">
        <f>IF(P129+R129=S130+S131+S132,P129+R129,"CHYBA")</f>
        <v>0</v>
      </c>
    </row>
    <row r="130" spans="1:19" s="1592" customFormat="1" ht="18.75" customHeight="1" hidden="1">
      <c r="A130" s="1676" t="s">
        <v>552</v>
      </c>
      <c r="B130" s="1660" t="s">
        <v>42</v>
      </c>
      <c r="C130" s="1661">
        <f>IF(E130+G130=0,0,ROUND((P130-Q130)/(G130+E130)/12,0))</f>
        <v>0</v>
      </c>
      <c r="D130" s="1661">
        <f>IF(F130=0,0,ROUND(Q130/F130,0))</f>
        <v>0</v>
      </c>
      <c r="E130" s="1662">
        <f>E134+E138+E142+E146+E150+E154+E158</f>
        <v>0</v>
      </c>
      <c r="F130" s="1661">
        <f>F134+F138+F142+F146+F150+F154+F158</f>
        <v>0</v>
      </c>
      <c r="G130" s="1663">
        <f>G134+G138+G142+G146+G150+G154+G158</f>
        <v>0</v>
      </c>
      <c r="H130" s="1664">
        <f>H134+H138+H142+H146+H150+H154+H158</f>
        <v>0</v>
      </c>
      <c r="I130" s="1661">
        <f t="shared" si="46" ref="I130:I131">I134+I138+I142+I146+I150+I154+I158</f>
        <v>0</v>
      </c>
      <c r="J130" s="1661" t="s">
        <v>42</v>
      </c>
      <c r="K130" s="1661">
        <f>H130</f>
        <v>0</v>
      </c>
      <c r="L130" s="1661">
        <f>L134+L138+L142+L146+L150+L154+L158</f>
        <v>0</v>
      </c>
      <c r="M130" s="1661">
        <f t="shared" si="47" ref="M130:M131">M134+M138+M142+M146+M150+M154+M158</f>
        <v>0</v>
      </c>
      <c r="N130" s="1661" t="s">
        <v>42</v>
      </c>
      <c r="O130" s="1661">
        <f>L130</f>
        <v>0</v>
      </c>
      <c r="P130" s="1661">
        <f>H130+L130</f>
        <v>0</v>
      </c>
      <c r="Q130" s="1661">
        <f>I130+M130</f>
        <v>0</v>
      </c>
      <c r="R130" s="1661" t="s">
        <v>42</v>
      </c>
      <c r="S130" s="1663">
        <f>P130</f>
        <v>0</v>
      </c>
    </row>
    <row r="131" spans="1:19" s="1592" customFormat="1" ht="18.75" customHeight="1" hidden="1">
      <c r="A131" s="1676" t="s">
        <v>553</v>
      </c>
      <c r="B131" s="1660" t="s">
        <v>42</v>
      </c>
      <c r="C131" s="1661">
        <f>IF(E131+G131=0,0,ROUND((P131-Q131)/(G131+E131)/12,0))</f>
        <v>0</v>
      </c>
      <c r="D131" s="1661">
        <f>IF(F131=0,0,ROUND(Q131/F131,0))</f>
        <v>0</v>
      </c>
      <c r="E131" s="1662">
        <f>E135+E139+E143+E147+E151+E155+E159</f>
        <v>0</v>
      </c>
      <c r="F131" s="1661">
        <f t="shared" si="48" ref="F131:G131">F135+F139+F143+F147+F151+F155+F159</f>
        <v>0</v>
      </c>
      <c r="G131" s="1663">
        <f t="shared" si="48"/>
        <v>0</v>
      </c>
      <c r="H131" s="1664">
        <f>H135+H139+H143+H147+H151+H155+H159</f>
        <v>0</v>
      </c>
      <c r="I131" s="1661">
        <f t="shared" si="46"/>
        <v>0</v>
      </c>
      <c r="J131" s="1661" t="s">
        <v>42</v>
      </c>
      <c r="K131" s="1661">
        <f>H131</f>
        <v>0</v>
      </c>
      <c r="L131" s="1661">
        <f>L135+L139+L143+L147+L151+L155+L159</f>
        <v>0</v>
      </c>
      <c r="M131" s="1661">
        <f t="shared" si="47"/>
        <v>0</v>
      </c>
      <c r="N131" s="1661" t="s">
        <v>42</v>
      </c>
      <c r="O131" s="1661">
        <f>L131</f>
        <v>0</v>
      </c>
      <c r="P131" s="1661">
        <f>H131+L131</f>
        <v>0</v>
      </c>
      <c r="Q131" s="1661">
        <f>I131+M131</f>
        <v>0</v>
      </c>
      <c r="R131" s="1661" t="s">
        <v>42</v>
      </c>
      <c r="S131" s="1663">
        <f>P131</f>
        <v>0</v>
      </c>
    </row>
    <row r="132" spans="1:19" s="1592" customFormat="1" ht="18.75" customHeight="1" hidden="1">
      <c r="A132" s="1676" t="s">
        <v>554</v>
      </c>
      <c r="B132" s="1660" t="s">
        <v>42</v>
      </c>
      <c r="C132" s="1661" t="s">
        <v>42</v>
      </c>
      <c r="D132" s="1661" t="s">
        <v>42</v>
      </c>
      <c r="E132" s="1666" t="s">
        <v>42</v>
      </c>
      <c r="F132" s="1667" t="s">
        <v>42</v>
      </c>
      <c r="G132" s="1668" t="s">
        <v>42</v>
      </c>
      <c r="H132" s="1664" t="s">
        <v>42</v>
      </c>
      <c r="I132" s="1661" t="s">
        <v>42</v>
      </c>
      <c r="J132" s="1661">
        <f>J136+J140+J144+J148+J152+J156+J160</f>
        <v>0</v>
      </c>
      <c r="K132" s="1661">
        <f>J132</f>
        <v>0</v>
      </c>
      <c r="L132" s="1661" t="s">
        <v>42</v>
      </c>
      <c r="M132" s="1661" t="s">
        <v>42</v>
      </c>
      <c r="N132" s="1661">
        <f>N136+N140+N144+N148+N152+N156+N160</f>
        <v>0</v>
      </c>
      <c r="O132" s="1661">
        <f>N132</f>
        <v>0</v>
      </c>
      <c r="P132" s="1661" t="s">
        <v>42</v>
      </c>
      <c r="Q132" s="1661" t="s">
        <v>42</v>
      </c>
      <c r="R132" s="1661">
        <f>J132+N132</f>
        <v>0</v>
      </c>
      <c r="S132" s="1663">
        <f>R132</f>
        <v>0</v>
      </c>
    </row>
    <row r="133" spans="1:19" s="1592" customFormat="1" ht="18.75" customHeight="1" hidden="1">
      <c r="A133" s="1677" t="s">
        <v>621</v>
      </c>
      <c r="B133" s="1660"/>
      <c r="C133" s="1661">
        <f>IF(E133+G133=0,0,ROUND((P133-Q133)/(G133+E133)/12,0))</f>
        <v>0</v>
      </c>
      <c r="D133" s="1661">
        <f>IF(F133=0,0,ROUND(Q133/F133,0))</f>
        <v>0</v>
      </c>
      <c r="E133" s="1666">
        <f>E134+E135</f>
        <v>0</v>
      </c>
      <c r="F133" s="1667">
        <f>F134+F135</f>
        <v>0</v>
      </c>
      <c r="G133" s="1668">
        <f>G134+G135</f>
        <v>0</v>
      </c>
      <c r="H133" s="1678">
        <f>H134+H135</f>
        <v>0</v>
      </c>
      <c r="I133" s="1679">
        <f>I134+I135</f>
        <v>0</v>
      </c>
      <c r="J133" s="1679">
        <f>J136</f>
        <v>0</v>
      </c>
      <c r="K133" s="1679">
        <f>IF(H133+J133=K134+K135+K136,H133+J133,"CHYBA")</f>
        <v>0</v>
      </c>
      <c r="L133" s="1661">
        <f>L134+L135</f>
        <v>0</v>
      </c>
      <c r="M133" s="1661">
        <f>M134+M135</f>
        <v>0</v>
      </c>
      <c r="N133" s="1661">
        <f>N136</f>
        <v>0</v>
      </c>
      <c r="O133" s="1661">
        <f>IF(L133+N133=O134+O135+O136,L133+N133,"CHYBA")</f>
        <v>0</v>
      </c>
      <c r="P133" s="1661">
        <f>P134+P135</f>
        <v>0</v>
      </c>
      <c r="Q133" s="1661">
        <f>Q134+Q135</f>
        <v>0</v>
      </c>
      <c r="R133" s="1661">
        <f>R136</f>
        <v>0</v>
      </c>
      <c r="S133" s="1663">
        <f>IF(P133+R133=S134+S135+S136,P133+R133,"CHYBA")</f>
        <v>0</v>
      </c>
    </row>
    <row r="134" spans="1:19" s="1592" customFormat="1" ht="18.75" customHeight="1" hidden="1">
      <c r="A134" s="1676" t="s">
        <v>552</v>
      </c>
      <c r="B134" s="1660" t="s">
        <v>42</v>
      </c>
      <c r="C134" s="1661">
        <f>IF(E134+G134=0,0,ROUND((P134-Q134)/(G134+E134)/12,0))</f>
        <v>0</v>
      </c>
      <c r="D134" s="1661">
        <f>IF(F134=0,0,ROUND(Q134/F134,0))</f>
        <v>0</v>
      </c>
      <c r="E134" s="1666"/>
      <c r="F134" s="1667"/>
      <c r="G134" s="1668"/>
      <c r="H134" s="1664"/>
      <c r="I134" s="1661"/>
      <c r="J134" s="1679" t="s">
        <v>42</v>
      </c>
      <c r="K134" s="1679">
        <f>H134</f>
        <v>0</v>
      </c>
      <c r="L134" s="1661"/>
      <c r="M134" s="1661"/>
      <c r="N134" s="1661" t="s">
        <v>42</v>
      </c>
      <c r="O134" s="1661">
        <f>L134</f>
        <v>0</v>
      </c>
      <c r="P134" s="1661">
        <f>H134+L134</f>
        <v>0</v>
      </c>
      <c r="Q134" s="1661">
        <f>I134+M134</f>
        <v>0</v>
      </c>
      <c r="R134" s="1661" t="s">
        <v>42</v>
      </c>
      <c r="S134" s="1663">
        <f>P134</f>
        <v>0</v>
      </c>
    </row>
    <row r="135" spans="1:19" s="1592" customFormat="1" ht="18.75" customHeight="1" hidden="1">
      <c r="A135" s="1676" t="s">
        <v>553</v>
      </c>
      <c r="B135" s="1660" t="s">
        <v>42</v>
      </c>
      <c r="C135" s="1661">
        <f>IF(E135+G135=0,0,ROUND((P135-Q135)/(G135+E135)/12,0))</f>
        <v>0</v>
      </c>
      <c r="D135" s="1661">
        <f>IF(F135=0,0,ROUND(Q135/F135,0))</f>
        <v>0</v>
      </c>
      <c r="E135" s="1666"/>
      <c r="F135" s="1667"/>
      <c r="G135" s="1668"/>
      <c r="H135" s="1664"/>
      <c r="I135" s="1661"/>
      <c r="J135" s="1679" t="s">
        <v>42</v>
      </c>
      <c r="K135" s="1679">
        <f>H135</f>
        <v>0</v>
      </c>
      <c r="L135" s="1661"/>
      <c r="M135" s="1661"/>
      <c r="N135" s="1661" t="s">
        <v>42</v>
      </c>
      <c r="O135" s="1661">
        <f>L135</f>
        <v>0</v>
      </c>
      <c r="P135" s="1661">
        <f>H135+L135</f>
        <v>0</v>
      </c>
      <c r="Q135" s="1661">
        <f>I135+M135</f>
        <v>0</v>
      </c>
      <c r="R135" s="1661" t="s">
        <v>42</v>
      </c>
      <c r="S135" s="1663">
        <f>P135</f>
        <v>0</v>
      </c>
    </row>
    <row r="136" spans="1:19" s="1592" customFormat="1" ht="18.75" customHeight="1" hidden="1">
      <c r="A136" s="1676" t="s">
        <v>554</v>
      </c>
      <c r="B136" s="1660" t="s">
        <v>42</v>
      </c>
      <c r="C136" s="1661" t="s">
        <v>42</v>
      </c>
      <c r="D136" s="1661" t="s">
        <v>42</v>
      </c>
      <c r="E136" s="1666" t="s">
        <v>42</v>
      </c>
      <c r="F136" s="1667" t="s">
        <v>42</v>
      </c>
      <c r="G136" s="1668" t="s">
        <v>42</v>
      </c>
      <c r="H136" s="1664" t="s">
        <v>42</v>
      </c>
      <c r="I136" s="1661" t="s">
        <v>42</v>
      </c>
      <c r="J136" s="1661"/>
      <c r="K136" s="1679">
        <f>J136</f>
        <v>0</v>
      </c>
      <c r="L136" s="1661" t="s">
        <v>42</v>
      </c>
      <c r="M136" s="1661" t="s">
        <v>42</v>
      </c>
      <c r="N136" s="1661"/>
      <c r="O136" s="1661">
        <f>N136</f>
        <v>0</v>
      </c>
      <c r="P136" s="1661" t="s">
        <v>42</v>
      </c>
      <c r="Q136" s="1661" t="s">
        <v>42</v>
      </c>
      <c r="R136" s="1661">
        <f>J136+N136</f>
        <v>0</v>
      </c>
      <c r="S136" s="1663">
        <f>R136</f>
        <v>0</v>
      </c>
    </row>
    <row r="137" spans="1:19" s="1592" customFormat="1" ht="18.75" customHeight="1" hidden="1">
      <c r="A137" s="1677" t="s">
        <v>621</v>
      </c>
      <c r="B137" s="1660"/>
      <c r="C137" s="1661">
        <f>IF(E137+G137=0,0,ROUND((P137-Q137)/(G137+E137)/12,0))</f>
        <v>0</v>
      </c>
      <c r="D137" s="1661">
        <f>IF(F137=0,0,ROUND(Q137/F137,0))</f>
        <v>0</v>
      </c>
      <c r="E137" s="1666">
        <f>E138+E139</f>
        <v>0</v>
      </c>
      <c r="F137" s="1667">
        <f>F138+F139</f>
        <v>0</v>
      </c>
      <c r="G137" s="1668">
        <f>G138+G139</f>
        <v>0</v>
      </c>
      <c r="H137" s="1664">
        <f>H138+H139</f>
        <v>0</v>
      </c>
      <c r="I137" s="1661">
        <f t="shared" si="49" ref="I137">I138+I139</f>
        <v>0</v>
      </c>
      <c r="J137" s="1661">
        <f>J140</f>
        <v>0</v>
      </c>
      <c r="K137" s="1661">
        <f>IF(H137+J137=K138+K139+K140,H137+J137,"CHYBA")</f>
        <v>0</v>
      </c>
      <c r="L137" s="1661">
        <f>L138+L139</f>
        <v>0</v>
      </c>
      <c r="M137" s="1661">
        <f>M138+M139</f>
        <v>0</v>
      </c>
      <c r="N137" s="1661">
        <f>N140</f>
        <v>0</v>
      </c>
      <c r="O137" s="1661">
        <f>IF(L137+N137=O138+O139+O140,L137+N137,"CHYBA")</f>
        <v>0</v>
      </c>
      <c r="P137" s="1661">
        <f>P138+P139</f>
        <v>0</v>
      </c>
      <c r="Q137" s="1661">
        <f>Q138+Q139</f>
        <v>0</v>
      </c>
      <c r="R137" s="1661">
        <f>R140</f>
        <v>0</v>
      </c>
      <c r="S137" s="1663">
        <f>IF(P137+R137=S138+S139+S140,P137+R137,"CHYBA")</f>
        <v>0</v>
      </c>
    </row>
    <row r="138" spans="1:19" s="1592" customFormat="1" ht="18.75" customHeight="1" hidden="1">
      <c r="A138" s="1676" t="s">
        <v>552</v>
      </c>
      <c r="B138" s="1660" t="s">
        <v>42</v>
      </c>
      <c r="C138" s="1661">
        <f>IF(E138+G138=0,0,ROUND((P138-Q138)/(G138+E138)/12,0))</f>
        <v>0</v>
      </c>
      <c r="D138" s="1661">
        <f>IF(F138=0,0,ROUND(Q138/F138,0))</f>
        <v>0</v>
      </c>
      <c r="E138" s="1666"/>
      <c r="F138" s="1667"/>
      <c r="G138" s="1668"/>
      <c r="H138" s="1664"/>
      <c r="I138" s="1661"/>
      <c r="J138" s="1661" t="s">
        <v>42</v>
      </c>
      <c r="K138" s="1661">
        <f>H138</f>
        <v>0</v>
      </c>
      <c r="L138" s="1661"/>
      <c r="M138" s="1661"/>
      <c r="N138" s="1661" t="s">
        <v>42</v>
      </c>
      <c r="O138" s="1661">
        <f>L138</f>
        <v>0</v>
      </c>
      <c r="P138" s="1661">
        <f>H138+L138</f>
        <v>0</v>
      </c>
      <c r="Q138" s="1661">
        <f>I138+M138</f>
        <v>0</v>
      </c>
      <c r="R138" s="1661" t="s">
        <v>42</v>
      </c>
      <c r="S138" s="1663">
        <f>P138</f>
        <v>0</v>
      </c>
    </row>
    <row r="139" spans="1:19" s="1592" customFormat="1" ht="18.75" customHeight="1" hidden="1">
      <c r="A139" s="1676" t="s">
        <v>553</v>
      </c>
      <c r="B139" s="1660" t="s">
        <v>42</v>
      </c>
      <c r="C139" s="1661">
        <f>IF(E139+G139=0,0,ROUND((P139-Q139)/(G139+E139)/12,0))</f>
        <v>0</v>
      </c>
      <c r="D139" s="1661">
        <f>IF(F139=0,0,ROUND(Q139/F139,0))</f>
        <v>0</v>
      </c>
      <c r="E139" s="1666"/>
      <c r="F139" s="1667"/>
      <c r="G139" s="1668"/>
      <c r="H139" s="1664"/>
      <c r="I139" s="1661"/>
      <c r="J139" s="1661" t="s">
        <v>42</v>
      </c>
      <c r="K139" s="1661">
        <f>H139</f>
        <v>0</v>
      </c>
      <c r="L139" s="1661"/>
      <c r="M139" s="1661"/>
      <c r="N139" s="1661" t="s">
        <v>42</v>
      </c>
      <c r="O139" s="1661">
        <f>L139</f>
        <v>0</v>
      </c>
      <c r="P139" s="1661">
        <f>H139+L139</f>
        <v>0</v>
      </c>
      <c r="Q139" s="1661">
        <f>I139+M139</f>
        <v>0</v>
      </c>
      <c r="R139" s="1661" t="s">
        <v>42</v>
      </c>
      <c r="S139" s="1663">
        <f>P139</f>
        <v>0</v>
      </c>
    </row>
    <row r="140" spans="1:19" s="1592" customFormat="1" ht="18.75" customHeight="1" hidden="1">
      <c r="A140" s="1676" t="s">
        <v>554</v>
      </c>
      <c r="B140" s="1660" t="s">
        <v>42</v>
      </c>
      <c r="C140" s="1661" t="s">
        <v>42</v>
      </c>
      <c r="D140" s="1661" t="s">
        <v>42</v>
      </c>
      <c r="E140" s="1666" t="s">
        <v>42</v>
      </c>
      <c r="F140" s="1667" t="s">
        <v>42</v>
      </c>
      <c r="G140" s="1668" t="s">
        <v>42</v>
      </c>
      <c r="H140" s="1664" t="s">
        <v>42</v>
      </c>
      <c r="I140" s="1661" t="s">
        <v>42</v>
      </c>
      <c r="J140" s="1661"/>
      <c r="K140" s="1661">
        <f>J140</f>
        <v>0</v>
      </c>
      <c r="L140" s="1661" t="s">
        <v>42</v>
      </c>
      <c r="M140" s="1661" t="s">
        <v>42</v>
      </c>
      <c r="N140" s="1661"/>
      <c r="O140" s="1661">
        <f>N140</f>
        <v>0</v>
      </c>
      <c r="P140" s="1661" t="s">
        <v>42</v>
      </c>
      <c r="Q140" s="1661" t="s">
        <v>42</v>
      </c>
      <c r="R140" s="1661">
        <f>J140+N140</f>
        <v>0</v>
      </c>
      <c r="S140" s="1663">
        <f>R140</f>
        <v>0</v>
      </c>
    </row>
    <row r="141" spans="1:19" s="1592" customFormat="1" ht="18.75" customHeight="1" hidden="1">
      <c r="A141" s="1677" t="s">
        <v>621</v>
      </c>
      <c r="B141" s="1660"/>
      <c r="C141" s="1661">
        <f>IF(E141+G141=0,0,ROUND((P141-Q141)/(G141+E141)/12,0))</f>
        <v>0</v>
      </c>
      <c r="D141" s="1661">
        <f>IF(F141=0,0,ROUND(Q141/F141,0))</f>
        <v>0</v>
      </c>
      <c r="E141" s="1666">
        <f>E142+E143</f>
        <v>0</v>
      </c>
      <c r="F141" s="1667">
        <f>F142+F143</f>
        <v>0</v>
      </c>
      <c r="G141" s="1668">
        <f>G142+G143</f>
        <v>0</v>
      </c>
      <c r="H141" s="1664">
        <f>H142+H143</f>
        <v>0</v>
      </c>
      <c r="I141" s="1661">
        <f t="shared" si="50" ref="I141">I142+I143</f>
        <v>0</v>
      </c>
      <c r="J141" s="1661">
        <f>J144</f>
        <v>0</v>
      </c>
      <c r="K141" s="1661">
        <f>IF(H141+J141=K142+K143+K144,H141+J141,"CHYBA")</f>
        <v>0</v>
      </c>
      <c r="L141" s="1661">
        <f>L142+L143</f>
        <v>0</v>
      </c>
      <c r="M141" s="1661">
        <f>M142+M143</f>
        <v>0</v>
      </c>
      <c r="N141" s="1661">
        <f>N144</f>
        <v>0</v>
      </c>
      <c r="O141" s="1661">
        <f>IF(L141+N141=O142+O143+O144,L141+N141,"CHYBA")</f>
        <v>0</v>
      </c>
      <c r="P141" s="1661">
        <f>P142+P143</f>
        <v>0</v>
      </c>
      <c r="Q141" s="1661">
        <f>Q142+Q143</f>
        <v>0</v>
      </c>
      <c r="R141" s="1661">
        <f>R144</f>
        <v>0</v>
      </c>
      <c r="S141" s="1663">
        <f>IF(P141+R141=S142+S143+S144,P141+R141,"CHYBA")</f>
        <v>0</v>
      </c>
    </row>
    <row r="142" spans="1:19" s="1592" customFormat="1" ht="18.75" customHeight="1" hidden="1">
      <c r="A142" s="1676" t="s">
        <v>552</v>
      </c>
      <c r="B142" s="1660" t="s">
        <v>42</v>
      </c>
      <c r="C142" s="1661">
        <f>IF(E142+G142=0,0,ROUND((P142-Q142)/(G142+E142)/12,0))</f>
        <v>0</v>
      </c>
      <c r="D142" s="1661">
        <f>IF(F142=0,0,ROUND(Q142/F142,0))</f>
        <v>0</v>
      </c>
      <c r="E142" s="1666"/>
      <c r="F142" s="1667"/>
      <c r="G142" s="1668"/>
      <c r="H142" s="1664"/>
      <c r="I142" s="1661"/>
      <c r="J142" s="1661" t="s">
        <v>42</v>
      </c>
      <c r="K142" s="1661">
        <f>H142</f>
        <v>0</v>
      </c>
      <c r="L142" s="1661"/>
      <c r="M142" s="1661"/>
      <c r="N142" s="1661" t="s">
        <v>42</v>
      </c>
      <c r="O142" s="1661">
        <f>L142</f>
        <v>0</v>
      </c>
      <c r="P142" s="1661">
        <f>H142+L142</f>
        <v>0</v>
      </c>
      <c r="Q142" s="1661">
        <f>I142+M142</f>
        <v>0</v>
      </c>
      <c r="R142" s="1661" t="s">
        <v>42</v>
      </c>
      <c r="S142" s="1663">
        <f>P142</f>
        <v>0</v>
      </c>
    </row>
    <row r="143" spans="1:19" s="1592" customFormat="1" ht="18.75" customHeight="1" hidden="1">
      <c r="A143" s="1676" t="s">
        <v>553</v>
      </c>
      <c r="B143" s="1660" t="s">
        <v>42</v>
      </c>
      <c r="C143" s="1661">
        <f>IF(E143+G143=0,0,ROUND((P143-Q143)/(G143+E143)/12,0))</f>
        <v>0</v>
      </c>
      <c r="D143" s="1661">
        <f>IF(F143=0,0,ROUND(Q143/F143,0))</f>
        <v>0</v>
      </c>
      <c r="E143" s="1666"/>
      <c r="F143" s="1667"/>
      <c r="G143" s="1668"/>
      <c r="H143" s="1664"/>
      <c r="I143" s="1661"/>
      <c r="J143" s="1661" t="s">
        <v>42</v>
      </c>
      <c r="K143" s="1661">
        <f>H143</f>
        <v>0</v>
      </c>
      <c r="L143" s="1661"/>
      <c r="M143" s="1661"/>
      <c r="N143" s="1661" t="s">
        <v>42</v>
      </c>
      <c r="O143" s="1661">
        <f>L143</f>
        <v>0</v>
      </c>
      <c r="P143" s="1661">
        <f>H143+L143</f>
        <v>0</v>
      </c>
      <c r="Q143" s="1661">
        <f>I143+M143</f>
        <v>0</v>
      </c>
      <c r="R143" s="1661" t="s">
        <v>42</v>
      </c>
      <c r="S143" s="1663">
        <f>P143</f>
        <v>0</v>
      </c>
    </row>
    <row r="144" spans="1:19" s="1592" customFormat="1" ht="18.75" customHeight="1" hidden="1">
      <c r="A144" s="1676" t="s">
        <v>554</v>
      </c>
      <c r="B144" s="1660" t="s">
        <v>42</v>
      </c>
      <c r="C144" s="1661" t="s">
        <v>42</v>
      </c>
      <c r="D144" s="1661" t="s">
        <v>42</v>
      </c>
      <c r="E144" s="1666" t="s">
        <v>42</v>
      </c>
      <c r="F144" s="1667" t="s">
        <v>42</v>
      </c>
      <c r="G144" s="1668" t="s">
        <v>42</v>
      </c>
      <c r="H144" s="1664" t="s">
        <v>42</v>
      </c>
      <c r="I144" s="1661" t="s">
        <v>42</v>
      </c>
      <c r="J144" s="1661"/>
      <c r="K144" s="1661">
        <f>J144</f>
        <v>0</v>
      </c>
      <c r="L144" s="1661" t="s">
        <v>42</v>
      </c>
      <c r="M144" s="1661" t="s">
        <v>42</v>
      </c>
      <c r="N144" s="1661"/>
      <c r="O144" s="1661">
        <f>N144</f>
        <v>0</v>
      </c>
      <c r="P144" s="1661" t="s">
        <v>42</v>
      </c>
      <c r="Q144" s="1661" t="s">
        <v>42</v>
      </c>
      <c r="R144" s="1661">
        <f>J144+N144</f>
        <v>0</v>
      </c>
      <c r="S144" s="1663">
        <f>R144</f>
        <v>0</v>
      </c>
    </row>
    <row r="145" spans="1:19" s="1592" customFormat="1" ht="18.75" customHeight="1" hidden="1">
      <c r="A145" s="1677" t="s">
        <v>621</v>
      </c>
      <c r="B145" s="1660"/>
      <c r="C145" s="1661">
        <f>IF(E145+G145=0,0,ROUND((P145-Q145)/(G145+E145)/12,0))</f>
        <v>0</v>
      </c>
      <c r="D145" s="1661">
        <f>IF(F145=0,0,ROUND(Q145/F145,0))</f>
        <v>0</v>
      </c>
      <c r="E145" s="1666">
        <f>E146+E147</f>
        <v>0</v>
      </c>
      <c r="F145" s="1667">
        <f>F146+F147</f>
        <v>0</v>
      </c>
      <c r="G145" s="1668">
        <f>G146+G147</f>
        <v>0</v>
      </c>
      <c r="H145" s="1664">
        <f>H146+H147</f>
        <v>0</v>
      </c>
      <c r="I145" s="1661">
        <f t="shared" si="51" ref="I145">I146+I147</f>
        <v>0</v>
      </c>
      <c r="J145" s="1661">
        <f>J148</f>
        <v>0</v>
      </c>
      <c r="K145" s="1661">
        <f>IF(H145+J145=K146+K147+K148,H145+J145,"CHYBA")</f>
        <v>0</v>
      </c>
      <c r="L145" s="1661">
        <f>L146+L147</f>
        <v>0</v>
      </c>
      <c r="M145" s="1661">
        <f>M146+M147</f>
        <v>0</v>
      </c>
      <c r="N145" s="1661">
        <f>N148</f>
        <v>0</v>
      </c>
      <c r="O145" s="1661">
        <f>IF(L145+N145=O146+O147+O148,L145+N145,"CHYBA")</f>
        <v>0</v>
      </c>
      <c r="P145" s="1661">
        <f>P146+P147</f>
        <v>0</v>
      </c>
      <c r="Q145" s="1661">
        <f>Q146+Q147</f>
        <v>0</v>
      </c>
      <c r="R145" s="1661">
        <f>R148</f>
        <v>0</v>
      </c>
      <c r="S145" s="1663">
        <f>IF(P145+R145=S146+S147+S148,P145+R145,"CHYBA")</f>
        <v>0</v>
      </c>
    </row>
    <row r="146" spans="1:19" s="1592" customFormat="1" ht="18.75" customHeight="1" hidden="1">
      <c r="A146" s="1676" t="s">
        <v>552</v>
      </c>
      <c r="B146" s="1660" t="s">
        <v>42</v>
      </c>
      <c r="C146" s="1661">
        <f>IF(E146+G146=0,0,ROUND((P146-Q146)/(G146+E146)/12,0))</f>
        <v>0</v>
      </c>
      <c r="D146" s="1661">
        <f>IF(F146=0,0,ROUND(Q146/F146,0))</f>
        <v>0</v>
      </c>
      <c r="E146" s="1666"/>
      <c r="F146" s="1667"/>
      <c r="G146" s="1668"/>
      <c r="H146" s="1664"/>
      <c r="I146" s="1661"/>
      <c r="J146" s="1661" t="s">
        <v>42</v>
      </c>
      <c r="K146" s="1661">
        <f>H146</f>
        <v>0</v>
      </c>
      <c r="L146" s="1661"/>
      <c r="M146" s="1661"/>
      <c r="N146" s="1661" t="s">
        <v>42</v>
      </c>
      <c r="O146" s="1661">
        <f>L146</f>
        <v>0</v>
      </c>
      <c r="P146" s="1661">
        <f>H146+L146</f>
        <v>0</v>
      </c>
      <c r="Q146" s="1661">
        <f>I146+M146</f>
        <v>0</v>
      </c>
      <c r="R146" s="1661" t="s">
        <v>42</v>
      </c>
      <c r="S146" s="1663">
        <f>P146</f>
        <v>0</v>
      </c>
    </row>
    <row r="147" spans="1:19" s="1592" customFormat="1" ht="18.75" customHeight="1" hidden="1">
      <c r="A147" s="1676" t="s">
        <v>553</v>
      </c>
      <c r="B147" s="1660" t="s">
        <v>42</v>
      </c>
      <c r="C147" s="1661">
        <f>IF(E147+G147=0,0,ROUND((P147-Q147)/(G147+E147)/12,0))</f>
        <v>0</v>
      </c>
      <c r="D147" s="1661">
        <f>IF(F147=0,0,ROUND(Q147/F147,0))</f>
        <v>0</v>
      </c>
      <c r="E147" s="1666"/>
      <c r="F147" s="1667"/>
      <c r="G147" s="1668"/>
      <c r="H147" s="1664"/>
      <c r="I147" s="1661"/>
      <c r="J147" s="1661" t="s">
        <v>42</v>
      </c>
      <c r="K147" s="1661">
        <f>H147</f>
        <v>0</v>
      </c>
      <c r="L147" s="1661"/>
      <c r="M147" s="1661"/>
      <c r="N147" s="1661" t="s">
        <v>42</v>
      </c>
      <c r="O147" s="1661">
        <f>L147</f>
        <v>0</v>
      </c>
      <c r="P147" s="1661">
        <f>H147+L147</f>
        <v>0</v>
      </c>
      <c r="Q147" s="1661">
        <f>I147+M147</f>
        <v>0</v>
      </c>
      <c r="R147" s="1661" t="s">
        <v>42</v>
      </c>
      <c r="S147" s="1663">
        <f>P147</f>
        <v>0</v>
      </c>
    </row>
    <row r="148" spans="1:19" s="1592" customFormat="1" ht="18.75" customHeight="1" hidden="1">
      <c r="A148" s="1676" t="s">
        <v>554</v>
      </c>
      <c r="B148" s="1660" t="s">
        <v>42</v>
      </c>
      <c r="C148" s="1661" t="s">
        <v>42</v>
      </c>
      <c r="D148" s="1661" t="s">
        <v>42</v>
      </c>
      <c r="E148" s="1666" t="s">
        <v>42</v>
      </c>
      <c r="F148" s="1667" t="s">
        <v>42</v>
      </c>
      <c r="G148" s="1668" t="s">
        <v>42</v>
      </c>
      <c r="H148" s="1664" t="s">
        <v>42</v>
      </c>
      <c r="I148" s="1661" t="s">
        <v>42</v>
      </c>
      <c r="J148" s="1661"/>
      <c r="K148" s="1661">
        <f>J148</f>
        <v>0</v>
      </c>
      <c r="L148" s="1661" t="s">
        <v>42</v>
      </c>
      <c r="M148" s="1661" t="s">
        <v>42</v>
      </c>
      <c r="N148" s="1661"/>
      <c r="O148" s="1661">
        <f>N148</f>
        <v>0</v>
      </c>
      <c r="P148" s="1661" t="s">
        <v>42</v>
      </c>
      <c r="Q148" s="1661" t="s">
        <v>42</v>
      </c>
      <c r="R148" s="1661">
        <f>J148+N148</f>
        <v>0</v>
      </c>
      <c r="S148" s="1663">
        <f>R148</f>
        <v>0</v>
      </c>
    </row>
    <row r="149" spans="1:19" s="1592" customFormat="1" ht="18.75" customHeight="1" hidden="1">
      <c r="A149" s="1677" t="s">
        <v>621</v>
      </c>
      <c r="B149" s="1660"/>
      <c r="C149" s="1661">
        <f>IF(E149+G149=0,0,ROUND((P149-Q149)/(G149+E149)/12,0))</f>
        <v>0</v>
      </c>
      <c r="D149" s="1661">
        <f>IF(F149=0,0,ROUND(Q149/F149,0))</f>
        <v>0</v>
      </c>
      <c r="E149" s="1666">
        <f>E150+E151</f>
        <v>0</v>
      </c>
      <c r="F149" s="1667">
        <f>F150+F151</f>
        <v>0</v>
      </c>
      <c r="G149" s="1668">
        <f>G150+G151</f>
        <v>0</v>
      </c>
      <c r="H149" s="1664">
        <f>H150+H151</f>
        <v>0</v>
      </c>
      <c r="I149" s="1661">
        <f t="shared" si="52" ref="I149">I150+I151</f>
        <v>0</v>
      </c>
      <c r="J149" s="1661">
        <f>J152</f>
        <v>0</v>
      </c>
      <c r="K149" s="1661">
        <f>IF(H149+J149=K150+K151+K152,H149+J149,"CHYBA")</f>
        <v>0</v>
      </c>
      <c r="L149" s="1661">
        <f>L150+L151</f>
        <v>0</v>
      </c>
      <c r="M149" s="1661">
        <f>M150+M151</f>
        <v>0</v>
      </c>
      <c r="N149" s="1661">
        <f>N152</f>
        <v>0</v>
      </c>
      <c r="O149" s="1661">
        <f>IF(L149+N149=O150+O151+O152,L149+N149,"CHYBA")</f>
        <v>0</v>
      </c>
      <c r="P149" s="1661">
        <f>P150+P151</f>
        <v>0</v>
      </c>
      <c r="Q149" s="1661">
        <f>Q150+Q151</f>
        <v>0</v>
      </c>
      <c r="R149" s="1661">
        <f>R152</f>
        <v>0</v>
      </c>
      <c r="S149" s="1663">
        <f>IF(P149+R149=S150+S151+S152,P149+R149,"CHYBA")</f>
        <v>0</v>
      </c>
    </row>
    <row r="150" spans="1:19" s="1592" customFormat="1" ht="18.75" customHeight="1" hidden="1">
      <c r="A150" s="1676" t="s">
        <v>552</v>
      </c>
      <c r="B150" s="1660" t="s">
        <v>42</v>
      </c>
      <c r="C150" s="1661">
        <f>IF(E150+G150=0,0,ROUND((P150-Q150)/(G150+E150)/12,0))</f>
        <v>0</v>
      </c>
      <c r="D150" s="1661">
        <f>IF(F150=0,0,ROUND(Q150/F150,0))</f>
        <v>0</v>
      </c>
      <c r="E150" s="1666"/>
      <c r="F150" s="1667"/>
      <c r="G150" s="1668"/>
      <c r="H150" s="1664"/>
      <c r="I150" s="1661"/>
      <c r="J150" s="1661" t="s">
        <v>42</v>
      </c>
      <c r="K150" s="1661">
        <f>H150</f>
        <v>0</v>
      </c>
      <c r="L150" s="1661"/>
      <c r="M150" s="1661"/>
      <c r="N150" s="1661" t="s">
        <v>42</v>
      </c>
      <c r="O150" s="1661">
        <f>L150</f>
        <v>0</v>
      </c>
      <c r="P150" s="1661">
        <f>H150+L150</f>
        <v>0</v>
      </c>
      <c r="Q150" s="1661">
        <f>I150+M150</f>
        <v>0</v>
      </c>
      <c r="R150" s="1661" t="s">
        <v>42</v>
      </c>
      <c r="S150" s="1663">
        <f>P150</f>
        <v>0</v>
      </c>
    </row>
    <row r="151" spans="1:19" s="1592" customFormat="1" ht="18.75" customHeight="1" hidden="1">
      <c r="A151" s="1676" t="s">
        <v>553</v>
      </c>
      <c r="B151" s="1660" t="s">
        <v>42</v>
      </c>
      <c r="C151" s="1661">
        <f>IF(E151+G151=0,0,ROUND((P151-Q151)/(G151+E151)/12,0))</f>
        <v>0</v>
      </c>
      <c r="D151" s="1661">
        <f>IF(F151=0,0,ROUND(Q151/F151,0))</f>
        <v>0</v>
      </c>
      <c r="E151" s="1666"/>
      <c r="F151" s="1667"/>
      <c r="G151" s="1668"/>
      <c r="H151" s="1664"/>
      <c r="I151" s="1661"/>
      <c r="J151" s="1661" t="s">
        <v>42</v>
      </c>
      <c r="K151" s="1661">
        <f>H151</f>
        <v>0</v>
      </c>
      <c r="L151" s="1661"/>
      <c r="M151" s="1661"/>
      <c r="N151" s="1661" t="s">
        <v>42</v>
      </c>
      <c r="O151" s="1661">
        <f>L151</f>
        <v>0</v>
      </c>
      <c r="P151" s="1661">
        <f>H151+L151</f>
        <v>0</v>
      </c>
      <c r="Q151" s="1661">
        <f>I151+M151</f>
        <v>0</v>
      </c>
      <c r="R151" s="1661" t="s">
        <v>42</v>
      </c>
      <c r="S151" s="1663">
        <f>P151</f>
        <v>0</v>
      </c>
    </row>
    <row r="152" spans="1:19" s="1592" customFormat="1" ht="18.75" customHeight="1" hidden="1">
      <c r="A152" s="1676" t="s">
        <v>554</v>
      </c>
      <c r="B152" s="1660" t="s">
        <v>42</v>
      </c>
      <c r="C152" s="1661" t="s">
        <v>42</v>
      </c>
      <c r="D152" s="1661" t="s">
        <v>42</v>
      </c>
      <c r="E152" s="1666" t="s">
        <v>42</v>
      </c>
      <c r="F152" s="1667" t="s">
        <v>42</v>
      </c>
      <c r="G152" s="1668" t="s">
        <v>42</v>
      </c>
      <c r="H152" s="1664" t="s">
        <v>42</v>
      </c>
      <c r="I152" s="1661" t="s">
        <v>42</v>
      </c>
      <c r="J152" s="1661"/>
      <c r="K152" s="1661">
        <f>J152</f>
        <v>0</v>
      </c>
      <c r="L152" s="1661" t="s">
        <v>42</v>
      </c>
      <c r="M152" s="1661" t="s">
        <v>42</v>
      </c>
      <c r="N152" s="1661"/>
      <c r="O152" s="1661">
        <f>N152</f>
        <v>0</v>
      </c>
      <c r="P152" s="1661" t="s">
        <v>42</v>
      </c>
      <c r="Q152" s="1661" t="s">
        <v>42</v>
      </c>
      <c r="R152" s="1661">
        <f>J152+N152</f>
        <v>0</v>
      </c>
      <c r="S152" s="1663">
        <f>R152</f>
        <v>0</v>
      </c>
    </row>
    <row r="153" spans="1:19" s="1592" customFormat="1" ht="18.75" customHeight="1" hidden="1">
      <c r="A153" s="1677" t="s">
        <v>621</v>
      </c>
      <c r="B153" s="1660"/>
      <c r="C153" s="1661">
        <f>IF(E153+G153=0,0,ROUND((P153-Q153)/(G153+E153)/12,0))</f>
        <v>0</v>
      </c>
      <c r="D153" s="1661">
        <f>IF(F153=0,0,ROUND(Q153/F153,0))</f>
        <v>0</v>
      </c>
      <c r="E153" s="1666">
        <f>E154+E155</f>
        <v>0</v>
      </c>
      <c r="F153" s="1667">
        <f>F154+F155</f>
        <v>0</v>
      </c>
      <c r="G153" s="1668">
        <f>G154+G155</f>
        <v>0</v>
      </c>
      <c r="H153" s="1664">
        <f>H154+H155</f>
        <v>0</v>
      </c>
      <c r="I153" s="1661">
        <f t="shared" si="53" ref="I153">I154+I155</f>
        <v>0</v>
      </c>
      <c r="J153" s="1661">
        <f>J156</f>
        <v>0</v>
      </c>
      <c r="K153" s="1661">
        <f>IF(H153+J153=K154+K155+K156,H153+J153,"CHYBA")</f>
        <v>0</v>
      </c>
      <c r="L153" s="1661">
        <f>L154+L155</f>
        <v>0</v>
      </c>
      <c r="M153" s="1661">
        <f>M154+M155</f>
        <v>0</v>
      </c>
      <c r="N153" s="1661">
        <f>N156</f>
        <v>0</v>
      </c>
      <c r="O153" s="1661">
        <f>IF(L153+N153=O154+O155+O156,L153+N153,"CHYBA")</f>
        <v>0</v>
      </c>
      <c r="P153" s="1661">
        <f>P154+P155</f>
        <v>0</v>
      </c>
      <c r="Q153" s="1661">
        <f>Q154+Q155</f>
        <v>0</v>
      </c>
      <c r="R153" s="1661">
        <f>R156</f>
        <v>0</v>
      </c>
      <c r="S153" s="1663">
        <f>IF(P153+R153=S154+S155+S156,P153+R153,"CHYBA")</f>
        <v>0</v>
      </c>
    </row>
    <row r="154" spans="1:19" s="1592" customFormat="1" ht="18.75" customHeight="1" hidden="1">
      <c r="A154" s="1676" t="s">
        <v>552</v>
      </c>
      <c r="B154" s="1660" t="s">
        <v>42</v>
      </c>
      <c r="C154" s="1661">
        <f>IF(E154+G154=0,0,ROUND((P154-Q154)/(G154+E154)/12,0))</f>
        <v>0</v>
      </c>
      <c r="D154" s="1661">
        <f>IF(F154=0,0,ROUND(Q154/F154,0))</f>
        <v>0</v>
      </c>
      <c r="E154" s="1666"/>
      <c r="F154" s="1667"/>
      <c r="G154" s="1668"/>
      <c r="H154" s="1664"/>
      <c r="I154" s="1661"/>
      <c r="J154" s="1661" t="s">
        <v>42</v>
      </c>
      <c r="K154" s="1661">
        <f>H154</f>
        <v>0</v>
      </c>
      <c r="L154" s="1661"/>
      <c r="M154" s="1661"/>
      <c r="N154" s="1661" t="s">
        <v>42</v>
      </c>
      <c r="O154" s="1661">
        <f>L154</f>
        <v>0</v>
      </c>
      <c r="P154" s="1661">
        <f>H154+L154</f>
        <v>0</v>
      </c>
      <c r="Q154" s="1661">
        <f>I154+M154</f>
        <v>0</v>
      </c>
      <c r="R154" s="1661" t="s">
        <v>42</v>
      </c>
      <c r="S154" s="1663">
        <f>P154</f>
        <v>0</v>
      </c>
    </row>
    <row r="155" spans="1:19" s="1592" customFormat="1" ht="18.75" customHeight="1" hidden="1">
      <c r="A155" s="1676" t="s">
        <v>553</v>
      </c>
      <c r="B155" s="1660" t="s">
        <v>42</v>
      </c>
      <c r="C155" s="1661">
        <f>IF(E155+G155=0,0,ROUND((P155-Q155)/(G155+E155)/12,0))</f>
        <v>0</v>
      </c>
      <c r="D155" s="1661">
        <f>IF(F155=0,0,ROUND(Q155/F155,0))</f>
        <v>0</v>
      </c>
      <c r="E155" s="1666"/>
      <c r="F155" s="1667"/>
      <c r="G155" s="1668"/>
      <c r="H155" s="1664"/>
      <c r="I155" s="1661"/>
      <c r="J155" s="1661" t="s">
        <v>42</v>
      </c>
      <c r="K155" s="1661">
        <f>H155</f>
        <v>0</v>
      </c>
      <c r="L155" s="1661"/>
      <c r="M155" s="1661"/>
      <c r="N155" s="1661" t="s">
        <v>42</v>
      </c>
      <c r="O155" s="1661">
        <f>L155</f>
        <v>0</v>
      </c>
      <c r="P155" s="1661">
        <f>H155+L155</f>
        <v>0</v>
      </c>
      <c r="Q155" s="1661">
        <f>I155+M155</f>
        <v>0</v>
      </c>
      <c r="R155" s="1661" t="s">
        <v>42</v>
      </c>
      <c r="S155" s="1663">
        <f>P155</f>
        <v>0</v>
      </c>
    </row>
    <row r="156" spans="1:19" s="1592" customFormat="1" ht="18.75" customHeight="1" hidden="1">
      <c r="A156" s="1676" t="s">
        <v>554</v>
      </c>
      <c r="B156" s="1660" t="s">
        <v>42</v>
      </c>
      <c r="C156" s="1661" t="s">
        <v>42</v>
      </c>
      <c r="D156" s="1661" t="s">
        <v>42</v>
      </c>
      <c r="E156" s="1666" t="s">
        <v>42</v>
      </c>
      <c r="F156" s="1667" t="s">
        <v>42</v>
      </c>
      <c r="G156" s="1668" t="s">
        <v>42</v>
      </c>
      <c r="H156" s="1664" t="s">
        <v>42</v>
      </c>
      <c r="I156" s="1661" t="s">
        <v>42</v>
      </c>
      <c r="J156" s="1661"/>
      <c r="K156" s="1661">
        <f>J156</f>
        <v>0</v>
      </c>
      <c r="L156" s="1661" t="s">
        <v>42</v>
      </c>
      <c r="M156" s="1661" t="s">
        <v>42</v>
      </c>
      <c r="N156" s="1661"/>
      <c r="O156" s="1661">
        <f>N156</f>
        <v>0</v>
      </c>
      <c r="P156" s="1661" t="s">
        <v>42</v>
      </c>
      <c r="Q156" s="1661" t="s">
        <v>42</v>
      </c>
      <c r="R156" s="1661">
        <f>J156+N156</f>
        <v>0</v>
      </c>
      <c r="S156" s="1663">
        <f>R156</f>
        <v>0</v>
      </c>
    </row>
    <row r="157" spans="1:19" s="1592" customFormat="1" ht="18.75" customHeight="1" hidden="1">
      <c r="A157" s="1677" t="s">
        <v>621</v>
      </c>
      <c r="B157" s="1660"/>
      <c r="C157" s="1661">
        <f>IF(E157+G157=0,0,ROUND((P157-Q157)/(G157+E157)/12,0))</f>
        <v>0</v>
      </c>
      <c r="D157" s="1661">
        <f>IF(F157=0,0,ROUND(Q157/F157,0))</f>
        <v>0</v>
      </c>
      <c r="E157" s="1666">
        <f>E158+E159</f>
        <v>0</v>
      </c>
      <c r="F157" s="1667">
        <f>F158+F159</f>
        <v>0</v>
      </c>
      <c r="G157" s="1668">
        <f>G158+G159</f>
        <v>0</v>
      </c>
      <c r="H157" s="1664">
        <f>H158+H159</f>
        <v>0</v>
      </c>
      <c r="I157" s="1661">
        <f t="shared" si="54" ref="I157">I158+I159</f>
        <v>0</v>
      </c>
      <c r="J157" s="1661">
        <f>J160</f>
        <v>0</v>
      </c>
      <c r="K157" s="1661">
        <f>IF(H157+J157=K158+K159+K160,H157+J157,"CHYBA")</f>
        <v>0</v>
      </c>
      <c r="L157" s="1661">
        <f>L158+L159</f>
        <v>0</v>
      </c>
      <c r="M157" s="1661">
        <f>M158+M159</f>
        <v>0</v>
      </c>
      <c r="N157" s="1661">
        <f>N160</f>
        <v>0</v>
      </c>
      <c r="O157" s="1661">
        <f>IF(L157+N157=O158+O159+O160,L157+N157,"CHYBA")</f>
        <v>0</v>
      </c>
      <c r="P157" s="1661">
        <f>P158+P159</f>
        <v>0</v>
      </c>
      <c r="Q157" s="1661">
        <f>Q158+Q159</f>
        <v>0</v>
      </c>
      <c r="R157" s="1661">
        <f>R160</f>
        <v>0</v>
      </c>
      <c r="S157" s="1663">
        <f>IF(P157+R157=S158+S159+S160,P157+R157,"CHYBA")</f>
        <v>0</v>
      </c>
    </row>
    <row r="158" spans="1:19" s="1592" customFormat="1" ht="18.75" customHeight="1" hidden="1">
      <c r="A158" s="1676" t="s">
        <v>552</v>
      </c>
      <c r="B158" s="1660" t="s">
        <v>42</v>
      </c>
      <c r="C158" s="1661">
        <f>IF(E158+G158=0,0,ROUND((P158-Q158)/(G158+E158)/12,0))</f>
        <v>0</v>
      </c>
      <c r="D158" s="1661">
        <f>IF(F158=0,0,ROUND(Q158/F158,0))</f>
        <v>0</v>
      </c>
      <c r="E158" s="1666"/>
      <c r="F158" s="1667"/>
      <c r="G158" s="1668"/>
      <c r="H158" s="1664"/>
      <c r="I158" s="1661"/>
      <c r="J158" s="1661" t="s">
        <v>42</v>
      </c>
      <c r="K158" s="1661">
        <f>H158</f>
        <v>0</v>
      </c>
      <c r="L158" s="1661"/>
      <c r="M158" s="1661"/>
      <c r="N158" s="1661" t="s">
        <v>42</v>
      </c>
      <c r="O158" s="1661">
        <f>L158</f>
        <v>0</v>
      </c>
      <c r="P158" s="1661">
        <f>H158+L158</f>
        <v>0</v>
      </c>
      <c r="Q158" s="1661">
        <f>I158+M158</f>
        <v>0</v>
      </c>
      <c r="R158" s="1661" t="s">
        <v>42</v>
      </c>
      <c r="S158" s="1663">
        <f>P158</f>
        <v>0</v>
      </c>
    </row>
    <row r="159" spans="1:19" s="1592" customFormat="1" ht="18.75" customHeight="1" hidden="1">
      <c r="A159" s="1676" t="s">
        <v>553</v>
      </c>
      <c r="B159" s="1660" t="s">
        <v>42</v>
      </c>
      <c r="C159" s="1661">
        <f>IF(E159+G159=0,0,ROUND((P159-Q159)/(G159+E159)/12,0))</f>
        <v>0</v>
      </c>
      <c r="D159" s="1661">
        <f>IF(F159=0,0,ROUND(Q159/F159,0))</f>
        <v>0</v>
      </c>
      <c r="E159" s="1666"/>
      <c r="F159" s="1667"/>
      <c r="G159" s="1668"/>
      <c r="H159" s="1664"/>
      <c r="I159" s="1661"/>
      <c r="J159" s="1661" t="s">
        <v>42</v>
      </c>
      <c r="K159" s="1661">
        <f>H159</f>
        <v>0</v>
      </c>
      <c r="L159" s="1661"/>
      <c r="M159" s="1661"/>
      <c r="N159" s="1661" t="s">
        <v>42</v>
      </c>
      <c r="O159" s="1661">
        <f>L159</f>
        <v>0</v>
      </c>
      <c r="P159" s="1661">
        <f>H159+L159</f>
        <v>0</v>
      </c>
      <c r="Q159" s="1661">
        <f>I159+M159</f>
        <v>0</v>
      </c>
      <c r="R159" s="1661" t="s">
        <v>42</v>
      </c>
      <c r="S159" s="1663">
        <f>P159</f>
        <v>0</v>
      </c>
    </row>
    <row r="160" spans="1:19" s="1592" customFormat="1" ht="18.75" customHeight="1" hidden="1" thickBot="1">
      <c r="A160" s="1688" t="s">
        <v>554</v>
      </c>
      <c r="B160" s="1689" t="s">
        <v>42</v>
      </c>
      <c r="C160" s="1690" t="s">
        <v>42</v>
      </c>
      <c r="D160" s="1690" t="s">
        <v>42</v>
      </c>
      <c r="E160" s="1691" t="s">
        <v>42</v>
      </c>
      <c r="F160" s="1692" t="s">
        <v>42</v>
      </c>
      <c r="G160" s="1693" t="s">
        <v>42</v>
      </c>
      <c r="H160" s="1694" t="s">
        <v>42</v>
      </c>
      <c r="I160" s="1690" t="s">
        <v>42</v>
      </c>
      <c r="J160" s="1690"/>
      <c r="K160" s="1690">
        <f>J160</f>
        <v>0</v>
      </c>
      <c r="L160" s="1690" t="s">
        <v>42</v>
      </c>
      <c r="M160" s="1690" t="s">
        <v>42</v>
      </c>
      <c r="N160" s="1690"/>
      <c r="O160" s="1690">
        <f>N160</f>
        <v>0</v>
      </c>
      <c r="P160" s="1690" t="s">
        <v>42</v>
      </c>
      <c r="Q160" s="1690" t="s">
        <v>42</v>
      </c>
      <c r="R160" s="1690">
        <f>J160+N160</f>
        <v>0</v>
      </c>
      <c r="S160" s="1695">
        <f>R160</f>
        <v>0</v>
      </c>
    </row>
    <row r="161" spans="1:19" s="1592" customFormat="1" ht="18.75" customHeight="1" hidden="1">
      <c r="A161" s="1670" t="s">
        <v>555</v>
      </c>
      <c r="B161" s="1671" t="s">
        <v>42</v>
      </c>
      <c r="C161" s="1672">
        <f>IF(E161+G161=0,0,ROUND((P161-Q161)/(G161+E161)/12,0))</f>
        <v>0</v>
      </c>
      <c r="D161" s="1672">
        <f>IF(F161=0,0,ROUND(Q161/F161,0))</f>
        <v>0</v>
      </c>
      <c r="E161" s="1673">
        <f>E162+E163</f>
        <v>0</v>
      </c>
      <c r="F161" s="1672">
        <f>F162+F163</f>
        <v>0</v>
      </c>
      <c r="G161" s="1674">
        <f>G162+G163</f>
        <v>0</v>
      </c>
      <c r="H161" s="1675">
        <f>H162+H163</f>
        <v>0</v>
      </c>
      <c r="I161" s="1672">
        <f t="shared" si="55" ref="I161">I162+I163</f>
        <v>0</v>
      </c>
      <c r="J161" s="1672">
        <f>J164</f>
        <v>0</v>
      </c>
      <c r="K161" s="1672">
        <f>IF(H161+J161=K162+K163+K164,H161+J161,"CHYBA")</f>
        <v>0</v>
      </c>
      <c r="L161" s="1672">
        <f>L162+L163</f>
        <v>0</v>
      </c>
      <c r="M161" s="1672">
        <f>M162+M163</f>
        <v>0</v>
      </c>
      <c r="N161" s="1672">
        <f>N164</f>
        <v>0</v>
      </c>
      <c r="O161" s="1672">
        <f>IF(L161+N161=O162+O163+O164,L161+N161,"CHYBA")</f>
        <v>0</v>
      </c>
      <c r="P161" s="1672">
        <f>P162+P163</f>
        <v>0</v>
      </c>
      <c r="Q161" s="1672">
        <f>Q162+Q163</f>
        <v>0</v>
      </c>
      <c r="R161" s="1672">
        <f>R164</f>
        <v>0</v>
      </c>
      <c r="S161" s="1674">
        <f>IF(P161+R161=S162+S163+S164,P161+R161,"CHYBA")</f>
        <v>0</v>
      </c>
    </row>
    <row r="162" spans="1:19" s="1592" customFormat="1" ht="18.75" customHeight="1" hidden="1">
      <c r="A162" s="1676" t="s">
        <v>552</v>
      </c>
      <c r="B162" s="1660" t="s">
        <v>42</v>
      </c>
      <c r="C162" s="1661">
        <f>IF(E162+G162=0,0,ROUND((P162-Q162)/(G162+E162)/12,0))</f>
        <v>0</v>
      </c>
      <c r="D162" s="1661">
        <f>IF(F162=0,0,ROUND(Q162/F162,0))</f>
        <v>0</v>
      </c>
      <c r="E162" s="1662">
        <f>E166+E170+E174+E178+E182+E186+E190</f>
        <v>0</v>
      </c>
      <c r="F162" s="1661">
        <f>F166+F170+F174+F178+F182+F186+F190</f>
        <v>0</v>
      </c>
      <c r="G162" s="1663">
        <f>G166+G170+G174+G178+G182+G186+G190</f>
        <v>0</v>
      </c>
      <c r="H162" s="1664">
        <f>H166+H170+H174+H178+H182+H186+H190</f>
        <v>0</v>
      </c>
      <c r="I162" s="1661">
        <f t="shared" si="56" ref="I162:I163">I166+I170+I174+I178+I182+I186+I190</f>
        <v>0</v>
      </c>
      <c r="J162" s="1661" t="s">
        <v>42</v>
      </c>
      <c r="K162" s="1661">
        <f>H162</f>
        <v>0</v>
      </c>
      <c r="L162" s="1661">
        <f>L166+L170+L174+L178+L182+L186+L190</f>
        <v>0</v>
      </c>
      <c r="M162" s="1661">
        <f t="shared" si="57" ref="M162:M163">M166+M170+M174+M178+M182+M186+M190</f>
        <v>0</v>
      </c>
      <c r="N162" s="1661" t="s">
        <v>42</v>
      </c>
      <c r="O162" s="1661">
        <f>L162</f>
        <v>0</v>
      </c>
      <c r="P162" s="1661">
        <f>H162+L162</f>
        <v>0</v>
      </c>
      <c r="Q162" s="1661">
        <f>I162+M162</f>
        <v>0</v>
      </c>
      <c r="R162" s="1661" t="s">
        <v>42</v>
      </c>
      <c r="S162" s="1663">
        <f>P162</f>
        <v>0</v>
      </c>
    </row>
    <row r="163" spans="1:19" s="1592" customFormat="1" ht="18.75" customHeight="1" hidden="1">
      <c r="A163" s="1676" t="s">
        <v>553</v>
      </c>
      <c r="B163" s="1660" t="s">
        <v>42</v>
      </c>
      <c r="C163" s="1661">
        <f>IF(E163+G163=0,0,ROUND((P163-Q163)/(G163+E163)/12,0))</f>
        <v>0</v>
      </c>
      <c r="D163" s="1661">
        <f>IF(F163=0,0,ROUND(Q163/F163,0))</f>
        <v>0</v>
      </c>
      <c r="E163" s="1662">
        <f>E167+E171+E175+E179+E183+E187+E191</f>
        <v>0</v>
      </c>
      <c r="F163" s="1661">
        <f t="shared" si="58" ref="F163:G163">F167+F171+F175+F179+F183+F187+F191</f>
        <v>0</v>
      </c>
      <c r="G163" s="1663">
        <f t="shared" si="58"/>
        <v>0</v>
      </c>
      <c r="H163" s="1664">
        <f>H167+H171+H175+H179+H183+H187+H191</f>
        <v>0</v>
      </c>
      <c r="I163" s="1661">
        <f t="shared" si="56"/>
        <v>0</v>
      </c>
      <c r="J163" s="1661" t="s">
        <v>42</v>
      </c>
      <c r="K163" s="1661">
        <f>H163</f>
        <v>0</v>
      </c>
      <c r="L163" s="1661">
        <f>L167+L171+L175+L179+L183+L187+L191</f>
        <v>0</v>
      </c>
      <c r="M163" s="1661">
        <f t="shared" si="57"/>
        <v>0</v>
      </c>
      <c r="N163" s="1661" t="s">
        <v>42</v>
      </c>
      <c r="O163" s="1661">
        <f>L163</f>
        <v>0</v>
      </c>
      <c r="P163" s="1661">
        <f>H163+L163</f>
        <v>0</v>
      </c>
      <c r="Q163" s="1661">
        <f>I163+M163</f>
        <v>0</v>
      </c>
      <c r="R163" s="1661" t="s">
        <v>42</v>
      </c>
      <c r="S163" s="1663">
        <f>P163</f>
        <v>0</v>
      </c>
    </row>
    <row r="164" spans="1:19" s="1592" customFormat="1" ht="18.75" customHeight="1" hidden="1">
      <c r="A164" s="1676" t="s">
        <v>554</v>
      </c>
      <c r="B164" s="1660" t="s">
        <v>42</v>
      </c>
      <c r="C164" s="1661" t="s">
        <v>42</v>
      </c>
      <c r="D164" s="1661" t="s">
        <v>42</v>
      </c>
      <c r="E164" s="1666" t="s">
        <v>42</v>
      </c>
      <c r="F164" s="1667" t="s">
        <v>42</v>
      </c>
      <c r="G164" s="1668" t="s">
        <v>42</v>
      </c>
      <c r="H164" s="1664" t="s">
        <v>42</v>
      </c>
      <c r="I164" s="1661" t="s">
        <v>42</v>
      </c>
      <c r="J164" s="1661">
        <f>J168+J172+J176+J180+J184+J188+J192</f>
        <v>0</v>
      </c>
      <c r="K164" s="1661">
        <f>J164</f>
        <v>0</v>
      </c>
      <c r="L164" s="1661" t="s">
        <v>42</v>
      </c>
      <c r="M164" s="1661" t="s">
        <v>42</v>
      </c>
      <c r="N164" s="1661">
        <f>N168+N172+N176+N180+N184+N188+N192</f>
        <v>0</v>
      </c>
      <c r="O164" s="1661">
        <f>N164</f>
        <v>0</v>
      </c>
      <c r="P164" s="1661" t="s">
        <v>42</v>
      </c>
      <c r="Q164" s="1661" t="s">
        <v>42</v>
      </c>
      <c r="R164" s="1661">
        <f>J164+N164</f>
        <v>0</v>
      </c>
      <c r="S164" s="1663">
        <f>R164</f>
        <v>0</v>
      </c>
    </row>
    <row r="165" spans="1:19" s="1592" customFormat="1" ht="18.75" customHeight="1" hidden="1">
      <c r="A165" s="1677" t="s">
        <v>621</v>
      </c>
      <c r="B165" s="1660"/>
      <c r="C165" s="1661">
        <f>IF(E165+G165=0,0,ROUND((P165-Q165)/(G165+E165)/12,0))</f>
        <v>0</v>
      </c>
      <c r="D165" s="1661">
        <f>IF(F165=0,0,ROUND(Q165/F165,0))</f>
        <v>0</v>
      </c>
      <c r="E165" s="1666">
        <f>E166+E167</f>
        <v>0</v>
      </c>
      <c r="F165" s="1667">
        <f>F166+F167</f>
        <v>0</v>
      </c>
      <c r="G165" s="1668">
        <f>G166+G167</f>
        <v>0</v>
      </c>
      <c r="H165" s="1678">
        <f>H166+H167</f>
        <v>0</v>
      </c>
      <c r="I165" s="1679">
        <f>I166+I167</f>
        <v>0</v>
      </c>
      <c r="J165" s="1679">
        <f>J168</f>
        <v>0</v>
      </c>
      <c r="K165" s="1679">
        <f>IF(H165+J165=K166+K167+K168,H165+J165,"CHYBA")</f>
        <v>0</v>
      </c>
      <c r="L165" s="1661">
        <f>L166+L167</f>
        <v>0</v>
      </c>
      <c r="M165" s="1661">
        <f>M166+M167</f>
        <v>0</v>
      </c>
      <c r="N165" s="1661">
        <f>N168</f>
        <v>0</v>
      </c>
      <c r="O165" s="1661">
        <f>IF(L165+N165=O166+O167+O168,L165+N165,"CHYBA")</f>
        <v>0</v>
      </c>
      <c r="P165" s="1661">
        <f>P166+P167</f>
        <v>0</v>
      </c>
      <c r="Q165" s="1661">
        <f>Q166+Q167</f>
        <v>0</v>
      </c>
      <c r="R165" s="1661">
        <f>R168</f>
        <v>0</v>
      </c>
      <c r="S165" s="1663">
        <f>IF(P165+R165=S166+S167+S168,P165+R165,"CHYBA")</f>
        <v>0</v>
      </c>
    </row>
    <row r="166" spans="1:19" s="1592" customFormat="1" ht="18.75" customHeight="1" hidden="1">
      <c r="A166" s="1676" t="s">
        <v>552</v>
      </c>
      <c r="B166" s="1660" t="s">
        <v>42</v>
      </c>
      <c r="C166" s="1661">
        <f>IF(E166+G166=0,0,ROUND((P166-Q166)/(G166+E166)/12,0))</f>
        <v>0</v>
      </c>
      <c r="D166" s="1661">
        <f>IF(F166=0,0,ROUND(Q166/F166,0))</f>
        <v>0</v>
      </c>
      <c r="E166" s="1666"/>
      <c r="F166" s="1667"/>
      <c r="G166" s="1668"/>
      <c r="H166" s="1664"/>
      <c r="I166" s="1661"/>
      <c r="J166" s="1679" t="s">
        <v>42</v>
      </c>
      <c r="K166" s="1679">
        <f>H166</f>
        <v>0</v>
      </c>
      <c r="L166" s="1661"/>
      <c r="M166" s="1661"/>
      <c r="N166" s="1661" t="s">
        <v>42</v>
      </c>
      <c r="O166" s="1661">
        <f>L166</f>
        <v>0</v>
      </c>
      <c r="P166" s="1661">
        <f>H166+L166</f>
        <v>0</v>
      </c>
      <c r="Q166" s="1661">
        <f>I166+M166</f>
        <v>0</v>
      </c>
      <c r="R166" s="1661" t="s">
        <v>42</v>
      </c>
      <c r="S166" s="1663">
        <f>P166</f>
        <v>0</v>
      </c>
    </row>
    <row r="167" spans="1:19" s="1592" customFormat="1" ht="18.75" customHeight="1" hidden="1">
      <c r="A167" s="1676" t="s">
        <v>553</v>
      </c>
      <c r="B167" s="1660" t="s">
        <v>42</v>
      </c>
      <c r="C167" s="1661">
        <f>IF(E167+G167=0,0,ROUND((P167-Q167)/(G167+E167)/12,0))</f>
        <v>0</v>
      </c>
      <c r="D167" s="1661">
        <f>IF(F167=0,0,ROUND(Q167/F167,0))</f>
        <v>0</v>
      </c>
      <c r="E167" s="1666"/>
      <c r="F167" s="1667"/>
      <c r="G167" s="1668"/>
      <c r="H167" s="1664"/>
      <c r="I167" s="1661"/>
      <c r="J167" s="1679" t="s">
        <v>42</v>
      </c>
      <c r="K167" s="1679">
        <f>H167</f>
        <v>0</v>
      </c>
      <c r="L167" s="1661"/>
      <c r="M167" s="1661"/>
      <c r="N167" s="1661" t="s">
        <v>42</v>
      </c>
      <c r="O167" s="1661">
        <f>L167</f>
        <v>0</v>
      </c>
      <c r="P167" s="1661">
        <f>H167+L167</f>
        <v>0</v>
      </c>
      <c r="Q167" s="1661">
        <f>I167+M167</f>
        <v>0</v>
      </c>
      <c r="R167" s="1661" t="s">
        <v>42</v>
      </c>
      <c r="S167" s="1663">
        <f>P167</f>
        <v>0</v>
      </c>
    </row>
    <row r="168" spans="1:19" s="1592" customFormat="1" ht="18.75" customHeight="1" hidden="1">
      <c r="A168" s="1676" t="s">
        <v>554</v>
      </c>
      <c r="B168" s="1660" t="s">
        <v>42</v>
      </c>
      <c r="C168" s="1661" t="s">
        <v>42</v>
      </c>
      <c r="D168" s="1661" t="s">
        <v>42</v>
      </c>
      <c r="E168" s="1666" t="s">
        <v>42</v>
      </c>
      <c r="F168" s="1667" t="s">
        <v>42</v>
      </c>
      <c r="G168" s="1668" t="s">
        <v>42</v>
      </c>
      <c r="H168" s="1664" t="s">
        <v>42</v>
      </c>
      <c r="I168" s="1661" t="s">
        <v>42</v>
      </c>
      <c r="J168" s="1661"/>
      <c r="K168" s="1679">
        <f>J168</f>
        <v>0</v>
      </c>
      <c r="L168" s="1661" t="s">
        <v>42</v>
      </c>
      <c r="M168" s="1661" t="s">
        <v>42</v>
      </c>
      <c r="N168" s="1661"/>
      <c r="O168" s="1661">
        <f>N168</f>
        <v>0</v>
      </c>
      <c r="P168" s="1661" t="s">
        <v>42</v>
      </c>
      <c r="Q168" s="1661" t="s">
        <v>42</v>
      </c>
      <c r="R168" s="1661">
        <f>J168+N168</f>
        <v>0</v>
      </c>
      <c r="S168" s="1663">
        <f>R168</f>
        <v>0</v>
      </c>
    </row>
    <row r="169" spans="1:19" s="1592" customFormat="1" ht="18.75" customHeight="1" hidden="1">
      <c r="A169" s="1677" t="s">
        <v>621</v>
      </c>
      <c r="B169" s="1660"/>
      <c r="C169" s="1661">
        <f>IF(E169+G169=0,0,ROUND((P169-Q169)/(G169+E169)/12,0))</f>
        <v>0</v>
      </c>
      <c r="D169" s="1661">
        <f>IF(F169=0,0,ROUND(Q169/F169,0))</f>
        <v>0</v>
      </c>
      <c r="E169" s="1666">
        <f>E170+E171</f>
        <v>0</v>
      </c>
      <c r="F169" s="1667">
        <f>F170+F171</f>
        <v>0</v>
      </c>
      <c r="G169" s="1668">
        <f>G170+G171</f>
        <v>0</v>
      </c>
      <c r="H169" s="1664">
        <f>H170+H171</f>
        <v>0</v>
      </c>
      <c r="I169" s="1661">
        <f t="shared" si="59" ref="I169">I170+I171</f>
        <v>0</v>
      </c>
      <c r="J169" s="1661">
        <f>J172</f>
        <v>0</v>
      </c>
      <c r="K169" s="1661">
        <f>IF(H169+J169=K170+K171+K172,H169+J169,"CHYBA")</f>
        <v>0</v>
      </c>
      <c r="L169" s="1661">
        <f>L170+L171</f>
        <v>0</v>
      </c>
      <c r="M169" s="1661">
        <f>M170+M171</f>
        <v>0</v>
      </c>
      <c r="N169" s="1661">
        <f>N172</f>
        <v>0</v>
      </c>
      <c r="O169" s="1661">
        <f>IF(L169+N169=O170+O171+O172,L169+N169,"CHYBA")</f>
        <v>0</v>
      </c>
      <c r="P169" s="1661">
        <f>P170+P171</f>
        <v>0</v>
      </c>
      <c r="Q169" s="1661">
        <f>Q170+Q171</f>
        <v>0</v>
      </c>
      <c r="R169" s="1661">
        <f>R172</f>
        <v>0</v>
      </c>
      <c r="S169" s="1663">
        <f>IF(P169+R169=S170+S171+S172,P169+R169,"CHYBA")</f>
        <v>0</v>
      </c>
    </row>
    <row r="170" spans="1:19" s="1592" customFormat="1" ht="18.75" customHeight="1" hidden="1">
      <c r="A170" s="1676" t="s">
        <v>552</v>
      </c>
      <c r="B170" s="1660" t="s">
        <v>42</v>
      </c>
      <c r="C170" s="1661">
        <f>IF(E170+G170=0,0,ROUND((P170-Q170)/(G170+E170)/12,0))</f>
        <v>0</v>
      </c>
      <c r="D170" s="1661">
        <f>IF(F170=0,0,ROUND(Q170/F170,0))</f>
        <v>0</v>
      </c>
      <c r="E170" s="1666"/>
      <c r="F170" s="1667"/>
      <c r="G170" s="1668"/>
      <c r="H170" s="1664"/>
      <c r="I170" s="1661"/>
      <c r="J170" s="1661" t="s">
        <v>42</v>
      </c>
      <c r="K170" s="1661">
        <f>H170</f>
        <v>0</v>
      </c>
      <c r="L170" s="1661"/>
      <c r="M170" s="1661"/>
      <c r="N170" s="1661" t="s">
        <v>42</v>
      </c>
      <c r="O170" s="1661">
        <f>L170</f>
        <v>0</v>
      </c>
      <c r="P170" s="1661">
        <f>H170+L170</f>
        <v>0</v>
      </c>
      <c r="Q170" s="1661">
        <f>I170+M170</f>
        <v>0</v>
      </c>
      <c r="R170" s="1661" t="s">
        <v>42</v>
      </c>
      <c r="S170" s="1663">
        <f>P170</f>
        <v>0</v>
      </c>
    </row>
    <row r="171" spans="1:19" s="1592" customFormat="1" ht="18.75" customHeight="1" hidden="1">
      <c r="A171" s="1676" t="s">
        <v>553</v>
      </c>
      <c r="B171" s="1660" t="s">
        <v>42</v>
      </c>
      <c r="C171" s="1661">
        <f>IF(E171+G171=0,0,ROUND((P171-Q171)/(G171+E171)/12,0))</f>
        <v>0</v>
      </c>
      <c r="D171" s="1661">
        <f>IF(F171=0,0,ROUND(Q171/F171,0))</f>
        <v>0</v>
      </c>
      <c r="E171" s="1666"/>
      <c r="F171" s="1667"/>
      <c r="G171" s="1668"/>
      <c r="H171" s="1664"/>
      <c r="I171" s="1661"/>
      <c r="J171" s="1661" t="s">
        <v>42</v>
      </c>
      <c r="K171" s="1661">
        <f>H171</f>
        <v>0</v>
      </c>
      <c r="L171" s="1661"/>
      <c r="M171" s="1661"/>
      <c r="N171" s="1661" t="s">
        <v>42</v>
      </c>
      <c r="O171" s="1661">
        <f>L171</f>
        <v>0</v>
      </c>
      <c r="P171" s="1661">
        <f>H171+L171</f>
        <v>0</v>
      </c>
      <c r="Q171" s="1661">
        <f>I171+M171</f>
        <v>0</v>
      </c>
      <c r="R171" s="1661" t="s">
        <v>42</v>
      </c>
      <c r="S171" s="1663">
        <f>P171</f>
        <v>0</v>
      </c>
    </row>
    <row r="172" spans="1:19" s="1592" customFormat="1" ht="18.75" customHeight="1" hidden="1">
      <c r="A172" s="1676" t="s">
        <v>554</v>
      </c>
      <c r="B172" s="1660" t="s">
        <v>42</v>
      </c>
      <c r="C172" s="1661" t="s">
        <v>42</v>
      </c>
      <c r="D172" s="1661" t="s">
        <v>42</v>
      </c>
      <c r="E172" s="1666" t="s">
        <v>42</v>
      </c>
      <c r="F172" s="1667" t="s">
        <v>42</v>
      </c>
      <c r="G172" s="1668" t="s">
        <v>42</v>
      </c>
      <c r="H172" s="1664" t="s">
        <v>42</v>
      </c>
      <c r="I172" s="1661" t="s">
        <v>42</v>
      </c>
      <c r="J172" s="1661"/>
      <c r="K172" s="1661">
        <f>J172</f>
        <v>0</v>
      </c>
      <c r="L172" s="1661" t="s">
        <v>42</v>
      </c>
      <c r="M172" s="1661" t="s">
        <v>42</v>
      </c>
      <c r="N172" s="1661"/>
      <c r="O172" s="1661">
        <f>N172</f>
        <v>0</v>
      </c>
      <c r="P172" s="1661" t="s">
        <v>42</v>
      </c>
      <c r="Q172" s="1661" t="s">
        <v>42</v>
      </c>
      <c r="R172" s="1661">
        <f>J172+N172</f>
        <v>0</v>
      </c>
      <c r="S172" s="1663">
        <f>R172</f>
        <v>0</v>
      </c>
    </row>
    <row r="173" spans="1:19" s="1592" customFormat="1" ht="18.75" customHeight="1" hidden="1">
      <c r="A173" s="1677" t="s">
        <v>621</v>
      </c>
      <c r="B173" s="1660"/>
      <c r="C173" s="1661">
        <f>IF(E173+G173=0,0,ROUND((P173-Q173)/(G173+E173)/12,0))</f>
        <v>0</v>
      </c>
      <c r="D173" s="1661">
        <f>IF(F173=0,0,ROUND(Q173/F173,0))</f>
        <v>0</v>
      </c>
      <c r="E173" s="1666">
        <f>E174+E175</f>
        <v>0</v>
      </c>
      <c r="F173" s="1667">
        <f>F174+F175</f>
        <v>0</v>
      </c>
      <c r="G173" s="1668">
        <f>G174+G175</f>
        <v>0</v>
      </c>
      <c r="H173" s="1664">
        <f>H174+H175</f>
        <v>0</v>
      </c>
      <c r="I173" s="1661">
        <f t="shared" si="60" ref="I173">I174+I175</f>
        <v>0</v>
      </c>
      <c r="J173" s="1661">
        <f>J176</f>
        <v>0</v>
      </c>
      <c r="K173" s="1661">
        <f>IF(H173+J173=K174+K175+K176,H173+J173,"CHYBA")</f>
        <v>0</v>
      </c>
      <c r="L173" s="1661">
        <f>L174+L175</f>
        <v>0</v>
      </c>
      <c r="M173" s="1661">
        <f>M174+M175</f>
        <v>0</v>
      </c>
      <c r="N173" s="1661">
        <f>N176</f>
        <v>0</v>
      </c>
      <c r="O173" s="1661">
        <f>IF(L173+N173=O174+O175+O176,L173+N173,"CHYBA")</f>
        <v>0</v>
      </c>
      <c r="P173" s="1661">
        <f>P174+P175</f>
        <v>0</v>
      </c>
      <c r="Q173" s="1661">
        <f>Q174+Q175</f>
        <v>0</v>
      </c>
      <c r="R173" s="1661">
        <f>R176</f>
        <v>0</v>
      </c>
      <c r="S173" s="1663">
        <f>IF(P173+R173=S174+S175+S176,P173+R173,"CHYBA")</f>
        <v>0</v>
      </c>
    </row>
    <row r="174" spans="1:19" s="1592" customFormat="1" ht="18.75" customHeight="1" hidden="1">
      <c r="A174" s="1676" t="s">
        <v>552</v>
      </c>
      <c r="B174" s="1660" t="s">
        <v>42</v>
      </c>
      <c r="C174" s="1661">
        <f>IF(E174+G174=0,0,ROUND((P174-Q174)/(G174+E174)/12,0))</f>
        <v>0</v>
      </c>
      <c r="D174" s="1661">
        <f>IF(F174=0,0,ROUND(Q174/F174,0))</f>
        <v>0</v>
      </c>
      <c r="E174" s="1666"/>
      <c r="F174" s="1667"/>
      <c r="G174" s="1668"/>
      <c r="H174" s="1664"/>
      <c r="I174" s="1661"/>
      <c r="J174" s="1661" t="s">
        <v>42</v>
      </c>
      <c r="K174" s="1661">
        <f>H174</f>
        <v>0</v>
      </c>
      <c r="L174" s="1661"/>
      <c r="M174" s="1661"/>
      <c r="N174" s="1661" t="s">
        <v>42</v>
      </c>
      <c r="O174" s="1661">
        <f>L174</f>
        <v>0</v>
      </c>
      <c r="P174" s="1661">
        <f>H174+L174</f>
        <v>0</v>
      </c>
      <c r="Q174" s="1661">
        <f>I174+M174</f>
        <v>0</v>
      </c>
      <c r="R174" s="1661" t="s">
        <v>42</v>
      </c>
      <c r="S174" s="1663">
        <f>P174</f>
        <v>0</v>
      </c>
    </row>
    <row r="175" spans="1:19" s="1592" customFormat="1" ht="18.75" customHeight="1" hidden="1">
      <c r="A175" s="1676" t="s">
        <v>553</v>
      </c>
      <c r="B175" s="1660" t="s">
        <v>42</v>
      </c>
      <c r="C175" s="1661">
        <f>IF(E175+G175=0,0,ROUND((P175-Q175)/(G175+E175)/12,0))</f>
        <v>0</v>
      </c>
      <c r="D175" s="1661">
        <f>IF(F175=0,0,ROUND(Q175/F175,0))</f>
        <v>0</v>
      </c>
      <c r="E175" s="1666"/>
      <c r="F175" s="1667"/>
      <c r="G175" s="1668"/>
      <c r="H175" s="1664"/>
      <c r="I175" s="1661"/>
      <c r="J175" s="1661" t="s">
        <v>42</v>
      </c>
      <c r="K175" s="1661">
        <f>H175</f>
        <v>0</v>
      </c>
      <c r="L175" s="1661"/>
      <c r="M175" s="1661"/>
      <c r="N175" s="1661" t="s">
        <v>42</v>
      </c>
      <c r="O175" s="1661">
        <f>L175</f>
        <v>0</v>
      </c>
      <c r="P175" s="1661">
        <f>H175+L175</f>
        <v>0</v>
      </c>
      <c r="Q175" s="1661">
        <f>I175+M175</f>
        <v>0</v>
      </c>
      <c r="R175" s="1661" t="s">
        <v>42</v>
      </c>
      <c r="S175" s="1663">
        <f>P175</f>
        <v>0</v>
      </c>
    </row>
    <row r="176" spans="1:19" s="1592" customFormat="1" ht="18.75" customHeight="1" hidden="1">
      <c r="A176" s="1676" t="s">
        <v>554</v>
      </c>
      <c r="B176" s="1660" t="s">
        <v>42</v>
      </c>
      <c r="C176" s="1661" t="s">
        <v>42</v>
      </c>
      <c r="D176" s="1661" t="s">
        <v>42</v>
      </c>
      <c r="E176" s="1666" t="s">
        <v>42</v>
      </c>
      <c r="F176" s="1667" t="s">
        <v>42</v>
      </c>
      <c r="G176" s="1668" t="s">
        <v>42</v>
      </c>
      <c r="H176" s="1664" t="s">
        <v>42</v>
      </c>
      <c r="I176" s="1661" t="s">
        <v>42</v>
      </c>
      <c r="J176" s="1661"/>
      <c r="K176" s="1661">
        <f>J176</f>
        <v>0</v>
      </c>
      <c r="L176" s="1661" t="s">
        <v>42</v>
      </c>
      <c r="M176" s="1661" t="s">
        <v>42</v>
      </c>
      <c r="N176" s="1661"/>
      <c r="O176" s="1661">
        <f>N176</f>
        <v>0</v>
      </c>
      <c r="P176" s="1661" t="s">
        <v>42</v>
      </c>
      <c r="Q176" s="1661" t="s">
        <v>42</v>
      </c>
      <c r="R176" s="1661">
        <f>J176+N176</f>
        <v>0</v>
      </c>
      <c r="S176" s="1663">
        <f>R176</f>
        <v>0</v>
      </c>
    </row>
    <row r="177" spans="1:19" s="1592" customFormat="1" ht="18.75" customHeight="1" hidden="1">
      <c r="A177" s="1677" t="s">
        <v>621</v>
      </c>
      <c r="B177" s="1660"/>
      <c r="C177" s="1661">
        <f>IF(E177+G177=0,0,ROUND((P177-Q177)/(G177+E177)/12,0))</f>
        <v>0</v>
      </c>
      <c r="D177" s="1661">
        <f>IF(F177=0,0,ROUND(Q177/F177,0))</f>
        <v>0</v>
      </c>
      <c r="E177" s="1666">
        <f>E178+E179</f>
        <v>0</v>
      </c>
      <c r="F177" s="1667">
        <f>F178+F179</f>
        <v>0</v>
      </c>
      <c r="G177" s="1668">
        <f>G178+G179</f>
        <v>0</v>
      </c>
      <c r="H177" s="1664">
        <f>H178+H179</f>
        <v>0</v>
      </c>
      <c r="I177" s="1661">
        <f t="shared" si="61" ref="I177">I178+I179</f>
        <v>0</v>
      </c>
      <c r="J177" s="1661">
        <f>J180</f>
        <v>0</v>
      </c>
      <c r="K177" s="1661">
        <f>IF(H177+J177=K178+K179+K180,H177+J177,"CHYBA")</f>
        <v>0</v>
      </c>
      <c r="L177" s="1661">
        <f>L178+L179</f>
        <v>0</v>
      </c>
      <c r="M177" s="1661">
        <f>M178+M179</f>
        <v>0</v>
      </c>
      <c r="N177" s="1661">
        <f>N180</f>
        <v>0</v>
      </c>
      <c r="O177" s="1661">
        <f>IF(L177+N177=O178+O179+O180,L177+N177,"CHYBA")</f>
        <v>0</v>
      </c>
      <c r="P177" s="1661">
        <f>P178+P179</f>
        <v>0</v>
      </c>
      <c r="Q177" s="1661">
        <f>Q178+Q179</f>
        <v>0</v>
      </c>
      <c r="R177" s="1661">
        <f>R180</f>
        <v>0</v>
      </c>
      <c r="S177" s="1663">
        <f>IF(P177+R177=S178+S179+S180,P177+R177,"CHYBA")</f>
        <v>0</v>
      </c>
    </row>
    <row r="178" spans="1:19" s="1592" customFormat="1" ht="18.75" customHeight="1" hidden="1">
      <c r="A178" s="1676" t="s">
        <v>552</v>
      </c>
      <c r="B178" s="1660" t="s">
        <v>42</v>
      </c>
      <c r="C178" s="1661">
        <f>IF(E178+G178=0,0,ROUND((P178-Q178)/(G178+E178)/12,0))</f>
        <v>0</v>
      </c>
      <c r="D178" s="1661">
        <f>IF(F178=0,0,ROUND(Q178/F178,0))</f>
        <v>0</v>
      </c>
      <c r="E178" s="1666"/>
      <c r="F178" s="1667"/>
      <c r="G178" s="1668"/>
      <c r="H178" s="1664"/>
      <c r="I178" s="1661"/>
      <c r="J178" s="1661" t="s">
        <v>42</v>
      </c>
      <c r="K178" s="1661">
        <f>H178</f>
        <v>0</v>
      </c>
      <c r="L178" s="1661"/>
      <c r="M178" s="1661"/>
      <c r="N178" s="1661" t="s">
        <v>42</v>
      </c>
      <c r="O178" s="1661">
        <f>L178</f>
        <v>0</v>
      </c>
      <c r="P178" s="1661">
        <f>H178+L178</f>
        <v>0</v>
      </c>
      <c r="Q178" s="1661">
        <f>I178+M178</f>
        <v>0</v>
      </c>
      <c r="R178" s="1661" t="s">
        <v>42</v>
      </c>
      <c r="S178" s="1663">
        <f>P178</f>
        <v>0</v>
      </c>
    </row>
    <row r="179" spans="1:19" s="1592" customFormat="1" ht="18.75" customHeight="1" hidden="1">
      <c r="A179" s="1676" t="s">
        <v>553</v>
      </c>
      <c r="B179" s="1660" t="s">
        <v>42</v>
      </c>
      <c r="C179" s="1661">
        <f>IF(E179+G179=0,0,ROUND((P179-Q179)/(G179+E179)/12,0))</f>
        <v>0</v>
      </c>
      <c r="D179" s="1661">
        <f>IF(F179=0,0,ROUND(Q179/F179,0))</f>
        <v>0</v>
      </c>
      <c r="E179" s="1666"/>
      <c r="F179" s="1667"/>
      <c r="G179" s="1668"/>
      <c r="H179" s="1664"/>
      <c r="I179" s="1661"/>
      <c r="J179" s="1661" t="s">
        <v>42</v>
      </c>
      <c r="K179" s="1661">
        <f>H179</f>
        <v>0</v>
      </c>
      <c r="L179" s="1661"/>
      <c r="M179" s="1661"/>
      <c r="N179" s="1661" t="s">
        <v>42</v>
      </c>
      <c r="O179" s="1661">
        <f>L179</f>
        <v>0</v>
      </c>
      <c r="P179" s="1661">
        <f>H179+L179</f>
        <v>0</v>
      </c>
      <c r="Q179" s="1661">
        <f>I179+M179</f>
        <v>0</v>
      </c>
      <c r="R179" s="1661" t="s">
        <v>42</v>
      </c>
      <c r="S179" s="1663">
        <f>P179</f>
        <v>0</v>
      </c>
    </row>
    <row r="180" spans="1:19" s="1592" customFormat="1" ht="18.75" customHeight="1" hidden="1">
      <c r="A180" s="1676" t="s">
        <v>554</v>
      </c>
      <c r="B180" s="1660" t="s">
        <v>42</v>
      </c>
      <c r="C180" s="1661" t="s">
        <v>42</v>
      </c>
      <c r="D180" s="1661" t="s">
        <v>42</v>
      </c>
      <c r="E180" s="1666" t="s">
        <v>42</v>
      </c>
      <c r="F180" s="1667" t="s">
        <v>42</v>
      </c>
      <c r="G180" s="1668" t="s">
        <v>42</v>
      </c>
      <c r="H180" s="1664" t="s">
        <v>42</v>
      </c>
      <c r="I180" s="1661" t="s">
        <v>42</v>
      </c>
      <c r="J180" s="1661"/>
      <c r="K180" s="1661">
        <f>J180</f>
        <v>0</v>
      </c>
      <c r="L180" s="1661" t="s">
        <v>42</v>
      </c>
      <c r="M180" s="1661" t="s">
        <v>42</v>
      </c>
      <c r="N180" s="1661"/>
      <c r="O180" s="1661">
        <f>N180</f>
        <v>0</v>
      </c>
      <c r="P180" s="1661" t="s">
        <v>42</v>
      </c>
      <c r="Q180" s="1661" t="s">
        <v>42</v>
      </c>
      <c r="R180" s="1661">
        <f>J180+N180</f>
        <v>0</v>
      </c>
      <c r="S180" s="1663">
        <f>R180</f>
        <v>0</v>
      </c>
    </row>
    <row r="181" spans="1:19" s="1592" customFormat="1" ht="18.75" customHeight="1" hidden="1">
      <c r="A181" s="1677" t="s">
        <v>621</v>
      </c>
      <c r="B181" s="1660"/>
      <c r="C181" s="1661">
        <f>IF(E181+G181=0,0,ROUND((P181-Q181)/(G181+E181)/12,0))</f>
        <v>0</v>
      </c>
      <c r="D181" s="1661">
        <f>IF(F181=0,0,ROUND(Q181/F181,0))</f>
        <v>0</v>
      </c>
      <c r="E181" s="1666">
        <f>E182+E183</f>
        <v>0</v>
      </c>
      <c r="F181" s="1667">
        <f>F182+F183</f>
        <v>0</v>
      </c>
      <c r="G181" s="1668">
        <f>G182+G183</f>
        <v>0</v>
      </c>
      <c r="H181" s="1664">
        <f>H182+H183</f>
        <v>0</v>
      </c>
      <c r="I181" s="1661">
        <f t="shared" si="62" ref="I181">I182+I183</f>
        <v>0</v>
      </c>
      <c r="J181" s="1661">
        <f>J184</f>
        <v>0</v>
      </c>
      <c r="K181" s="1661">
        <f>IF(H181+J181=K182+K183+K184,H181+J181,"CHYBA")</f>
        <v>0</v>
      </c>
      <c r="L181" s="1661">
        <f>L182+L183</f>
        <v>0</v>
      </c>
      <c r="M181" s="1661">
        <f>M182+M183</f>
        <v>0</v>
      </c>
      <c r="N181" s="1661">
        <f>N184</f>
        <v>0</v>
      </c>
      <c r="O181" s="1661">
        <f>IF(L181+N181=O182+O183+O184,L181+N181,"CHYBA")</f>
        <v>0</v>
      </c>
      <c r="P181" s="1661">
        <f>P182+P183</f>
        <v>0</v>
      </c>
      <c r="Q181" s="1661">
        <f>Q182+Q183</f>
        <v>0</v>
      </c>
      <c r="R181" s="1661">
        <f>R184</f>
        <v>0</v>
      </c>
      <c r="S181" s="1663">
        <f>IF(P181+R181=S182+S183+S184,P181+R181,"CHYBA")</f>
        <v>0</v>
      </c>
    </row>
    <row r="182" spans="1:19" s="1592" customFormat="1" ht="18.75" customHeight="1" hidden="1">
      <c r="A182" s="1676" t="s">
        <v>552</v>
      </c>
      <c r="B182" s="1660" t="s">
        <v>42</v>
      </c>
      <c r="C182" s="1661">
        <f>IF(E182+G182=0,0,ROUND((P182-Q182)/(G182+E182)/12,0))</f>
        <v>0</v>
      </c>
      <c r="D182" s="1661">
        <f>IF(F182=0,0,ROUND(Q182/F182,0))</f>
        <v>0</v>
      </c>
      <c r="E182" s="1666"/>
      <c r="F182" s="1667"/>
      <c r="G182" s="1668"/>
      <c r="H182" s="1664"/>
      <c r="I182" s="1661"/>
      <c r="J182" s="1661" t="s">
        <v>42</v>
      </c>
      <c r="K182" s="1661">
        <f>H182</f>
        <v>0</v>
      </c>
      <c r="L182" s="1661"/>
      <c r="M182" s="1661"/>
      <c r="N182" s="1661" t="s">
        <v>42</v>
      </c>
      <c r="O182" s="1661">
        <f>L182</f>
        <v>0</v>
      </c>
      <c r="P182" s="1661">
        <f>H182+L182</f>
        <v>0</v>
      </c>
      <c r="Q182" s="1661">
        <f>I182+M182</f>
        <v>0</v>
      </c>
      <c r="R182" s="1661" t="s">
        <v>42</v>
      </c>
      <c r="S182" s="1663">
        <f>P182</f>
        <v>0</v>
      </c>
    </row>
    <row r="183" spans="1:19" s="1592" customFormat="1" ht="18.75" customHeight="1" hidden="1">
      <c r="A183" s="1676" t="s">
        <v>553</v>
      </c>
      <c r="B183" s="1660" t="s">
        <v>42</v>
      </c>
      <c r="C183" s="1661">
        <f>IF(E183+G183=0,0,ROUND((P183-Q183)/(G183+E183)/12,0))</f>
        <v>0</v>
      </c>
      <c r="D183" s="1661">
        <f>IF(F183=0,0,ROUND(Q183/F183,0))</f>
        <v>0</v>
      </c>
      <c r="E183" s="1666"/>
      <c r="F183" s="1667"/>
      <c r="G183" s="1668"/>
      <c r="H183" s="1664"/>
      <c r="I183" s="1661"/>
      <c r="J183" s="1661" t="s">
        <v>42</v>
      </c>
      <c r="K183" s="1661">
        <f>H183</f>
        <v>0</v>
      </c>
      <c r="L183" s="1661"/>
      <c r="M183" s="1661"/>
      <c r="N183" s="1661" t="s">
        <v>42</v>
      </c>
      <c r="O183" s="1661">
        <f>L183</f>
        <v>0</v>
      </c>
      <c r="P183" s="1661">
        <f>H183+L183</f>
        <v>0</v>
      </c>
      <c r="Q183" s="1661">
        <f>I183+M183</f>
        <v>0</v>
      </c>
      <c r="R183" s="1661" t="s">
        <v>42</v>
      </c>
      <c r="S183" s="1663">
        <f>P183</f>
        <v>0</v>
      </c>
    </row>
    <row r="184" spans="1:19" s="1592" customFormat="1" ht="18.75" customHeight="1" hidden="1">
      <c r="A184" s="1676" t="s">
        <v>554</v>
      </c>
      <c r="B184" s="1660" t="s">
        <v>42</v>
      </c>
      <c r="C184" s="1661" t="s">
        <v>42</v>
      </c>
      <c r="D184" s="1661" t="s">
        <v>42</v>
      </c>
      <c r="E184" s="1666" t="s">
        <v>42</v>
      </c>
      <c r="F184" s="1667" t="s">
        <v>42</v>
      </c>
      <c r="G184" s="1668" t="s">
        <v>42</v>
      </c>
      <c r="H184" s="1664" t="s">
        <v>42</v>
      </c>
      <c r="I184" s="1661" t="s">
        <v>42</v>
      </c>
      <c r="J184" s="1661"/>
      <c r="K184" s="1661">
        <f>J184</f>
        <v>0</v>
      </c>
      <c r="L184" s="1661" t="s">
        <v>42</v>
      </c>
      <c r="M184" s="1661" t="s">
        <v>42</v>
      </c>
      <c r="N184" s="1661"/>
      <c r="O184" s="1661">
        <f>N184</f>
        <v>0</v>
      </c>
      <c r="P184" s="1661" t="s">
        <v>42</v>
      </c>
      <c r="Q184" s="1661" t="s">
        <v>42</v>
      </c>
      <c r="R184" s="1661">
        <f>J184+N184</f>
        <v>0</v>
      </c>
      <c r="S184" s="1663">
        <f>R184</f>
        <v>0</v>
      </c>
    </row>
    <row r="185" spans="1:19" s="1592" customFormat="1" ht="18.75" customHeight="1" hidden="1">
      <c r="A185" s="1677" t="s">
        <v>621</v>
      </c>
      <c r="B185" s="1660"/>
      <c r="C185" s="1661">
        <f>IF(E185+G185=0,0,ROUND((P185-Q185)/(G185+E185)/12,0))</f>
        <v>0</v>
      </c>
      <c r="D185" s="1661">
        <f>IF(F185=0,0,ROUND(Q185/F185,0))</f>
        <v>0</v>
      </c>
      <c r="E185" s="1666">
        <f>E186+E187</f>
        <v>0</v>
      </c>
      <c r="F185" s="1667">
        <f>F186+F187</f>
        <v>0</v>
      </c>
      <c r="G185" s="1668">
        <f>G186+G187</f>
        <v>0</v>
      </c>
      <c r="H185" s="1664">
        <f>H186+H187</f>
        <v>0</v>
      </c>
      <c r="I185" s="1661">
        <f t="shared" si="63" ref="I185">I186+I187</f>
        <v>0</v>
      </c>
      <c r="J185" s="1661">
        <f>J188</f>
        <v>0</v>
      </c>
      <c r="K185" s="1661">
        <f>IF(H185+J185=K186+K187+K188,H185+J185,"CHYBA")</f>
        <v>0</v>
      </c>
      <c r="L185" s="1661">
        <f>L186+L187</f>
        <v>0</v>
      </c>
      <c r="M185" s="1661">
        <f>M186+M187</f>
        <v>0</v>
      </c>
      <c r="N185" s="1661">
        <f>N188</f>
        <v>0</v>
      </c>
      <c r="O185" s="1661">
        <f>IF(L185+N185=O186+O187+O188,L185+N185,"CHYBA")</f>
        <v>0</v>
      </c>
      <c r="P185" s="1661">
        <f>P186+P187</f>
        <v>0</v>
      </c>
      <c r="Q185" s="1661">
        <f>Q186+Q187</f>
        <v>0</v>
      </c>
      <c r="R185" s="1661">
        <f>R188</f>
        <v>0</v>
      </c>
      <c r="S185" s="1663">
        <f>IF(P185+R185=S186+S187+S188,P185+R185,"CHYBA")</f>
        <v>0</v>
      </c>
    </row>
    <row r="186" spans="1:19" s="1592" customFormat="1" ht="18.75" customHeight="1" hidden="1">
      <c r="A186" s="1676" t="s">
        <v>552</v>
      </c>
      <c r="B186" s="1660" t="s">
        <v>42</v>
      </c>
      <c r="C186" s="1661">
        <f>IF(E186+G186=0,0,ROUND((P186-Q186)/(G186+E186)/12,0))</f>
        <v>0</v>
      </c>
      <c r="D186" s="1661">
        <f>IF(F186=0,0,ROUND(Q186/F186,0))</f>
        <v>0</v>
      </c>
      <c r="E186" s="1666"/>
      <c r="F186" s="1667"/>
      <c r="G186" s="1668"/>
      <c r="H186" s="1664"/>
      <c r="I186" s="1661"/>
      <c r="J186" s="1661" t="s">
        <v>42</v>
      </c>
      <c r="K186" s="1661">
        <f>H186</f>
        <v>0</v>
      </c>
      <c r="L186" s="1661"/>
      <c r="M186" s="1661"/>
      <c r="N186" s="1661" t="s">
        <v>42</v>
      </c>
      <c r="O186" s="1661">
        <f>L186</f>
        <v>0</v>
      </c>
      <c r="P186" s="1661">
        <f>H186+L186</f>
        <v>0</v>
      </c>
      <c r="Q186" s="1661">
        <f>I186+M186</f>
        <v>0</v>
      </c>
      <c r="R186" s="1661" t="s">
        <v>42</v>
      </c>
      <c r="S186" s="1663">
        <f>P186</f>
        <v>0</v>
      </c>
    </row>
    <row r="187" spans="1:19" s="1592" customFormat="1" ht="18.75" customHeight="1" hidden="1">
      <c r="A187" s="1676" t="s">
        <v>553</v>
      </c>
      <c r="B187" s="1660" t="s">
        <v>42</v>
      </c>
      <c r="C187" s="1661">
        <f>IF(E187+G187=0,0,ROUND((P187-Q187)/(G187+E187)/12,0))</f>
        <v>0</v>
      </c>
      <c r="D187" s="1661">
        <f>IF(F187=0,0,ROUND(Q187/F187,0))</f>
        <v>0</v>
      </c>
      <c r="E187" s="1666"/>
      <c r="F187" s="1667"/>
      <c r="G187" s="1668"/>
      <c r="H187" s="1664"/>
      <c r="I187" s="1661"/>
      <c r="J187" s="1661" t="s">
        <v>42</v>
      </c>
      <c r="K187" s="1661">
        <f>H187</f>
        <v>0</v>
      </c>
      <c r="L187" s="1661"/>
      <c r="M187" s="1661"/>
      <c r="N187" s="1661" t="s">
        <v>42</v>
      </c>
      <c r="O187" s="1661">
        <f>L187</f>
        <v>0</v>
      </c>
      <c r="P187" s="1661">
        <f>H187+L187</f>
        <v>0</v>
      </c>
      <c r="Q187" s="1661">
        <f>I187+M187</f>
        <v>0</v>
      </c>
      <c r="R187" s="1661" t="s">
        <v>42</v>
      </c>
      <c r="S187" s="1663">
        <f>P187</f>
        <v>0</v>
      </c>
    </row>
    <row r="188" spans="1:19" s="1592" customFormat="1" ht="18.75" customHeight="1" hidden="1">
      <c r="A188" s="1676" t="s">
        <v>554</v>
      </c>
      <c r="B188" s="1660" t="s">
        <v>42</v>
      </c>
      <c r="C188" s="1661" t="s">
        <v>42</v>
      </c>
      <c r="D188" s="1661" t="s">
        <v>42</v>
      </c>
      <c r="E188" s="1666" t="s">
        <v>42</v>
      </c>
      <c r="F188" s="1667" t="s">
        <v>42</v>
      </c>
      <c r="G188" s="1668" t="s">
        <v>42</v>
      </c>
      <c r="H188" s="1664" t="s">
        <v>42</v>
      </c>
      <c r="I188" s="1661" t="s">
        <v>42</v>
      </c>
      <c r="J188" s="1661"/>
      <c r="K188" s="1661">
        <f>J188</f>
        <v>0</v>
      </c>
      <c r="L188" s="1661" t="s">
        <v>42</v>
      </c>
      <c r="M188" s="1661" t="s">
        <v>42</v>
      </c>
      <c r="N188" s="1661"/>
      <c r="O188" s="1661">
        <f>N188</f>
        <v>0</v>
      </c>
      <c r="P188" s="1661" t="s">
        <v>42</v>
      </c>
      <c r="Q188" s="1661" t="s">
        <v>42</v>
      </c>
      <c r="R188" s="1661">
        <f>J188+N188</f>
        <v>0</v>
      </c>
      <c r="S188" s="1663">
        <f>R188</f>
        <v>0</v>
      </c>
    </row>
    <row r="189" spans="1:19" s="1592" customFormat="1" ht="18.75" customHeight="1" hidden="1">
      <c r="A189" s="1677" t="s">
        <v>621</v>
      </c>
      <c r="B189" s="1660"/>
      <c r="C189" s="1661">
        <f>IF(E189+G189=0,0,ROUND((P189-Q189)/(G189+E189)/12,0))</f>
        <v>0</v>
      </c>
      <c r="D189" s="1661">
        <f>IF(F189=0,0,ROUND(Q189/F189,0))</f>
        <v>0</v>
      </c>
      <c r="E189" s="1666">
        <f>E190+E191</f>
        <v>0</v>
      </c>
      <c r="F189" s="1667">
        <f>F190+F191</f>
        <v>0</v>
      </c>
      <c r="G189" s="1668">
        <f>G190+G191</f>
        <v>0</v>
      </c>
      <c r="H189" s="1664">
        <f>H190+H191</f>
        <v>0</v>
      </c>
      <c r="I189" s="1661">
        <f t="shared" si="64" ref="I189">I190+I191</f>
        <v>0</v>
      </c>
      <c r="J189" s="1661">
        <f>J192</f>
        <v>0</v>
      </c>
      <c r="K189" s="1661">
        <f>IF(H189+J189=K190+K191+K192,H189+J189,"CHYBA")</f>
        <v>0</v>
      </c>
      <c r="L189" s="1661">
        <f>L190+L191</f>
        <v>0</v>
      </c>
      <c r="M189" s="1661">
        <f>M190+M191</f>
        <v>0</v>
      </c>
      <c r="N189" s="1661">
        <f>N192</f>
        <v>0</v>
      </c>
      <c r="O189" s="1661">
        <f>IF(L189+N189=O190+O191+O192,L189+N189,"CHYBA")</f>
        <v>0</v>
      </c>
      <c r="P189" s="1661">
        <f>P190+P191</f>
        <v>0</v>
      </c>
      <c r="Q189" s="1661">
        <f>Q190+Q191</f>
        <v>0</v>
      </c>
      <c r="R189" s="1661">
        <f>R192</f>
        <v>0</v>
      </c>
      <c r="S189" s="1663">
        <f>IF(P189+R189=S190+S191+S192,P189+R189,"CHYBA")</f>
        <v>0</v>
      </c>
    </row>
    <row r="190" spans="1:19" s="1592" customFormat="1" ht="18.75" customHeight="1" hidden="1">
      <c r="A190" s="1676" t="s">
        <v>552</v>
      </c>
      <c r="B190" s="1660" t="s">
        <v>42</v>
      </c>
      <c r="C190" s="1661">
        <f>IF(E190+G190=0,0,ROUND((P190-Q190)/(G190+E190)/12,0))</f>
        <v>0</v>
      </c>
      <c r="D190" s="1661">
        <f>IF(F190=0,0,ROUND(Q190/F190,0))</f>
        <v>0</v>
      </c>
      <c r="E190" s="1666"/>
      <c r="F190" s="1667"/>
      <c r="G190" s="1668"/>
      <c r="H190" s="1664"/>
      <c r="I190" s="1661"/>
      <c r="J190" s="1661" t="s">
        <v>42</v>
      </c>
      <c r="K190" s="1661">
        <f>H190</f>
        <v>0</v>
      </c>
      <c r="L190" s="1661"/>
      <c r="M190" s="1661"/>
      <c r="N190" s="1661" t="s">
        <v>42</v>
      </c>
      <c r="O190" s="1661">
        <f>L190</f>
        <v>0</v>
      </c>
      <c r="P190" s="1661">
        <f>H190+L190</f>
        <v>0</v>
      </c>
      <c r="Q190" s="1661">
        <f>I190+M190</f>
        <v>0</v>
      </c>
      <c r="R190" s="1661" t="s">
        <v>42</v>
      </c>
      <c r="S190" s="1663">
        <f>P190</f>
        <v>0</v>
      </c>
    </row>
    <row r="191" spans="1:19" s="1592" customFormat="1" ht="18.75" customHeight="1" hidden="1">
      <c r="A191" s="1676" t="s">
        <v>553</v>
      </c>
      <c r="B191" s="1660" t="s">
        <v>42</v>
      </c>
      <c r="C191" s="1661">
        <f>IF(E191+G191=0,0,ROUND((P191-Q191)/(G191+E191)/12,0))</f>
        <v>0</v>
      </c>
      <c r="D191" s="1661">
        <f>IF(F191=0,0,ROUND(Q191/F191,0))</f>
        <v>0</v>
      </c>
      <c r="E191" s="1666"/>
      <c r="F191" s="1667"/>
      <c r="G191" s="1668"/>
      <c r="H191" s="1664"/>
      <c r="I191" s="1661"/>
      <c r="J191" s="1661" t="s">
        <v>42</v>
      </c>
      <c r="K191" s="1661">
        <f>H191</f>
        <v>0</v>
      </c>
      <c r="L191" s="1661"/>
      <c r="M191" s="1661"/>
      <c r="N191" s="1661" t="s">
        <v>42</v>
      </c>
      <c r="O191" s="1661">
        <f>L191</f>
        <v>0</v>
      </c>
      <c r="P191" s="1661">
        <f>H191+L191</f>
        <v>0</v>
      </c>
      <c r="Q191" s="1661">
        <f>I191+M191</f>
        <v>0</v>
      </c>
      <c r="R191" s="1661" t="s">
        <v>42</v>
      </c>
      <c r="S191" s="1663">
        <f>P191</f>
        <v>0</v>
      </c>
    </row>
    <row r="192" spans="1:19" s="1592" customFormat="1" ht="18.75" customHeight="1" hidden="1" thickBot="1">
      <c r="A192" s="1688" t="s">
        <v>554</v>
      </c>
      <c r="B192" s="1689" t="s">
        <v>42</v>
      </c>
      <c r="C192" s="1690" t="s">
        <v>42</v>
      </c>
      <c r="D192" s="1690" t="s">
        <v>42</v>
      </c>
      <c r="E192" s="1691" t="s">
        <v>42</v>
      </c>
      <c r="F192" s="1692" t="s">
        <v>42</v>
      </c>
      <c r="G192" s="1693" t="s">
        <v>42</v>
      </c>
      <c r="H192" s="1694" t="s">
        <v>42</v>
      </c>
      <c r="I192" s="1690" t="s">
        <v>42</v>
      </c>
      <c r="J192" s="1690"/>
      <c r="K192" s="1690">
        <f>J192</f>
        <v>0</v>
      </c>
      <c r="L192" s="1690" t="s">
        <v>42</v>
      </c>
      <c r="M192" s="1690" t="s">
        <v>42</v>
      </c>
      <c r="N192" s="1690"/>
      <c r="O192" s="1690">
        <f>N192</f>
        <v>0</v>
      </c>
      <c r="P192" s="1690" t="s">
        <v>42</v>
      </c>
      <c r="Q192" s="1690" t="s">
        <v>42</v>
      </c>
      <c r="R192" s="1690">
        <f>J192+N192</f>
        <v>0</v>
      </c>
      <c r="S192" s="1695">
        <f>R192</f>
        <v>0</v>
      </c>
    </row>
    <row r="193" spans="1:19" s="1592" customFormat="1" ht="18.75" customHeight="1" hidden="1">
      <c r="A193" s="1670" t="s">
        <v>555</v>
      </c>
      <c r="B193" s="1671" t="s">
        <v>42</v>
      </c>
      <c r="C193" s="1672">
        <f>IF(E193+G193=0,0,ROUND((P193-Q193)/(G193+E193)/12,0))</f>
        <v>0</v>
      </c>
      <c r="D193" s="1672">
        <f>IF(F193=0,0,ROUND(Q193/F193,0))</f>
        <v>0</v>
      </c>
      <c r="E193" s="1673">
        <f>E194+E195</f>
        <v>0</v>
      </c>
      <c r="F193" s="1672">
        <f>F194+F195</f>
        <v>0</v>
      </c>
      <c r="G193" s="1674">
        <f>G194+G195</f>
        <v>0</v>
      </c>
      <c r="H193" s="1675">
        <f>H194+H195</f>
        <v>0</v>
      </c>
      <c r="I193" s="1672">
        <f t="shared" si="65" ref="I193">I194+I195</f>
        <v>0</v>
      </c>
      <c r="J193" s="1672">
        <f>J196</f>
        <v>0</v>
      </c>
      <c r="K193" s="1672">
        <f>IF(H193+J193=K194+K195+K196,H193+J193,"CHYBA")</f>
        <v>0</v>
      </c>
      <c r="L193" s="1672">
        <f>L194+L195</f>
        <v>0</v>
      </c>
      <c r="M193" s="1672">
        <f>M194+M195</f>
        <v>0</v>
      </c>
      <c r="N193" s="1672">
        <f>N196</f>
        <v>0</v>
      </c>
      <c r="O193" s="1672">
        <f>IF(L193+N193=O194+O195+O196,L193+N193,"CHYBA")</f>
        <v>0</v>
      </c>
      <c r="P193" s="1672">
        <f>P194+P195</f>
        <v>0</v>
      </c>
      <c r="Q193" s="1672">
        <f>Q194+Q195</f>
        <v>0</v>
      </c>
      <c r="R193" s="1672">
        <f>R196</f>
        <v>0</v>
      </c>
      <c r="S193" s="1674">
        <f>IF(P193+R193=S194+S195+S196,P193+R193,"CHYBA")</f>
        <v>0</v>
      </c>
    </row>
    <row r="194" spans="1:19" s="1592" customFormat="1" ht="18.75" customHeight="1" hidden="1">
      <c r="A194" s="1676" t="s">
        <v>552</v>
      </c>
      <c r="B194" s="1660" t="s">
        <v>42</v>
      </c>
      <c r="C194" s="1661">
        <f>IF(E194+G194=0,0,ROUND((P194-Q194)/(G194+E194)/12,0))</f>
        <v>0</v>
      </c>
      <c r="D194" s="1661">
        <f>IF(F194=0,0,ROUND(Q194/F194,0))</f>
        <v>0</v>
      </c>
      <c r="E194" s="1662">
        <f>E198+E202+E206+E210+E214+E218+E222</f>
        <v>0</v>
      </c>
      <c r="F194" s="1661">
        <f>F198+F202+F206+F210+F214+F218+F222</f>
        <v>0</v>
      </c>
      <c r="G194" s="1663">
        <f>G198+G202+G206+G210+G214+G218+G222</f>
        <v>0</v>
      </c>
      <c r="H194" s="1664">
        <f>H198+H202+H206+H210+H214+H218+H222</f>
        <v>0</v>
      </c>
      <c r="I194" s="1661">
        <f t="shared" si="66" ref="I194:I195">I198+I202+I206+I210+I214+I218+I222</f>
        <v>0</v>
      </c>
      <c r="J194" s="1661" t="s">
        <v>42</v>
      </c>
      <c r="K194" s="1661">
        <f>H194</f>
        <v>0</v>
      </c>
      <c r="L194" s="1661">
        <f>L198+L202+L206+L210+L214+L218+L222</f>
        <v>0</v>
      </c>
      <c r="M194" s="1661">
        <f t="shared" si="67" ref="M194:M195">M198+M202+M206+M210+M214+M218+M222</f>
        <v>0</v>
      </c>
      <c r="N194" s="1661" t="s">
        <v>42</v>
      </c>
      <c r="O194" s="1661">
        <f>L194</f>
        <v>0</v>
      </c>
      <c r="P194" s="1661">
        <f>H194+L194</f>
        <v>0</v>
      </c>
      <c r="Q194" s="1661">
        <f>I194+M194</f>
        <v>0</v>
      </c>
      <c r="R194" s="1661" t="s">
        <v>42</v>
      </c>
      <c r="S194" s="1663">
        <f>P194</f>
        <v>0</v>
      </c>
    </row>
    <row r="195" spans="1:19" s="1592" customFormat="1" ht="18.75" customHeight="1" hidden="1">
      <c r="A195" s="1676" t="s">
        <v>553</v>
      </c>
      <c r="B195" s="1660" t="s">
        <v>42</v>
      </c>
      <c r="C195" s="1661">
        <f>IF(E195+G195=0,0,ROUND((P195-Q195)/(G195+E195)/12,0))</f>
        <v>0</v>
      </c>
      <c r="D195" s="1661">
        <f>IF(F195=0,0,ROUND(Q195/F195,0))</f>
        <v>0</v>
      </c>
      <c r="E195" s="1662">
        <f>E199+E203+E207+E211+E215+E219+E223</f>
        <v>0</v>
      </c>
      <c r="F195" s="1661">
        <f t="shared" si="68" ref="F195:G195">F199+F203+F207+F211+F215+F219+F223</f>
        <v>0</v>
      </c>
      <c r="G195" s="1663">
        <f t="shared" si="68"/>
        <v>0</v>
      </c>
      <c r="H195" s="1664">
        <f>H199+H203+H207+H211+H215+H219+H223</f>
        <v>0</v>
      </c>
      <c r="I195" s="1661">
        <f t="shared" si="66"/>
        <v>0</v>
      </c>
      <c r="J195" s="1661" t="s">
        <v>42</v>
      </c>
      <c r="K195" s="1661">
        <f>H195</f>
        <v>0</v>
      </c>
      <c r="L195" s="1661">
        <f>L199+L203+L207+L211+L215+L219+L223</f>
        <v>0</v>
      </c>
      <c r="M195" s="1661">
        <f t="shared" si="67"/>
        <v>0</v>
      </c>
      <c r="N195" s="1661" t="s">
        <v>42</v>
      </c>
      <c r="O195" s="1661">
        <f>L195</f>
        <v>0</v>
      </c>
      <c r="P195" s="1661">
        <f>H195+L195</f>
        <v>0</v>
      </c>
      <c r="Q195" s="1661">
        <f>I195+M195</f>
        <v>0</v>
      </c>
      <c r="R195" s="1661" t="s">
        <v>42</v>
      </c>
      <c r="S195" s="1663">
        <f>P195</f>
        <v>0</v>
      </c>
    </row>
    <row r="196" spans="1:19" s="1592" customFormat="1" ht="18.75" customHeight="1" hidden="1">
      <c r="A196" s="1676" t="s">
        <v>554</v>
      </c>
      <c r="B196" s="1660" t="s">
        <v>42</v>
      </c>
      <c r="C196" s="1661" t="s">
        <v>42</v>
      </c>
      <c r="D196" s="1661" t="s">
        <v>42</v>
      </c>
      <c r="E196" s="1666" t="s">
        <v>42</v>
      </c>
      <c r="F196" s="1667" t="s">
        <v>42</v>
      </c>
      <c r="G196" s="1668" t="s">
        <v>42</v>
      </c>
      <c r="H196" s="1664" t="s">
        <v>42</v>
      </c>
      <c r="I196" s="1661" t="s">
        <v>42</v>
      </c>
      <c r="J196" s="1661">
        <f>J200+J204+J208+J212+J216+J220+J224</f>
        <v>0</v>
      </c>
      <c r="K196" s="1661">
        <f>J196</f>
        <v>0</v>
      </c>
      <c r="L196" s="1661" t="s">
        <v>42</v>
      </c>
      <c r="M196" s="1661" t="s">
        <v>42</v>
      </c>
      <c r="N196" s="1661">
        <f>N200+N204+N208+N212+N216+N220+N224</f>
        <v>0</v>
      </c>
      <c r="O196" s="1661">
        <f>N196</f>
        <v>0</v>
      </c>
      <c r="P196" s="1661" t="s">
        <v>42</v>
      </c>
      <c r="Q196" s="1661" t="s">
        <v>42</v>
      </c>
      <c r="R196" s="1661">
        <f>J196+N196</f>
        <v>0</v>
      </c>
      <c r="S196" s="1663">
        <f>R196</f>
        <v>0</v>
      </c>
    </row>
    <row r="197" spans="1:19" s="1592" customFormat="1" ht="18.75" customHeight="1" hidden="1">
      <c r="A197" s="1677" t="s">
        <v>621</v>
      </c>
      <c r="B197" s="1660"/>
      <c r="C197" s="1661">
        <f>IF(E197+G197=0,0,ROUND((P197-Q197)/(G197+E197)/12,0))</f>
        <v>0</v>
      </c>
      <c r="D197" s="1661">
        <f>IF(F197=0,0,ROUND(Q197/F197,0))</f>
        <v>0</v>
      </c>
      <c r="E197" s="1666">
        <f>E198+E199</f>
        <v>0</v>
      </c>
      <c r="F197" s="1667">
        <f>F198+F199</f>
        <v>0</v>
      </c>
      <c r="G197" s="1668">
        <f>G198+G199</f>
        <v>0</v>
      </c>
      <c r="H197" s="1678">
        <f>H198+H199</f>
        <v>0</v>
      </c>
      <c r="I197" s="1679">
        <f>I198+I199</f>
        <v>0</v>
      </c>
      <c r="J197" s="1679">
        <f>J200</f>
        <v>0</v>
      </c>
      <c r="K197" s="1679">
        <f>IF(H197+J197=K198+K199+K200,H197+J197,"CHYBA")</f>
        <v>0</v>
      </c>
      <c r="L197" s="1661">
        <f>L198+L199</f>
        <v>0</v>
      </c>
      <c r="M197" s="1661">
        <f>M198+M199</f>
        <v>0</v>
      </c>
      <c r="N197" s="1661">
        <f>N200</f>
        <v>0</v>
      </c>
      <c r="O197" s="1661">
        <f>IF(L197+N197=O198+O199+O200,L197+N197,"CHYBA")</f>
        <v>0</v>
      </c>
      <c r="P197" s="1661">
        <f>P198+P199</f>
        <v>0</v>
      </c>
      <c r="Q197" s="1661">
        <f>Q198+Q199</f>
        <v>0</v>
      </c>
      <c r="R197" s="1661">
        <f>R200</f>
        <v>0</v>
      </c>
      <c r="S197" s="1663">
        <f>IF(P197+R197=S198+S199+S200,P197+R197,"CHYBA")</f>
        <v>0</v>
      </c>
    </row>
    <row r="198" spans="1:19" s="1592" customFormat="1" ht="18.75" customHeight="1" hidden="1">
      <c r="A198" s="1676" t="s">
        <v>552</v>
      </c>
      <c r="B198" s="1660" t="s">
        <v>42</v>
      </c>
      <c r="C198" s="1661">
        <f>IF(E198+G198=0,0,ROUND((P198-Q198)/(G198+E198)/12,0))</f>
        <v>0</v>
      </c>
      <c r="D198" s="1661">
        <f>IF(F198=0,0,ROUND(Q198/F198,0))</f>
        <v>0</v>
      </c>
      <c r="E198" s="1666"/>
      <c r="F198" s="1667"/>
      <c r="G198" s="1668"/>
      <c r="H198" s="1664"/>
      <c r="I198" s="1661"/>
      <c r="J198" s="1679" t="s">
        <v>42</v>
      </c>
      <c r="K198" s="1679">
        <f>H198</f>
        <v>0</v>
      </c>
      <c r="L198" s="1661"/>
      <c r="M198" s="1661"/>
      <c r="N198" s="1661" t="s">
        <v>42</v>
      </c>
      <c r="O198" s="1661">
        <f>L198</f>
        <v>0</v>
      </c>
      <c r="P198" s="1661">
        <f>H198+L198</f>
        <v>0</v>
      </c>
      <c r="Q198" s="1661">
        <f>I198+M198</f>
        <v>0</v>
      </c>
      <c r="R198" s="1661" t="s">
        <v>42</v>
      </c>
      <c r="S198" s="1663">
        <f>P198</f>
        <v>0</v>
      </c>
    </row>
    <row r="199" spans="1:19" s="1592" customFormat="1" ht="18.75" customHeight="1" hidden="1">
      <c r="A199" s="1676" t="s">
        <v>553</v>
      </c>
      <c r="B199" s="1660" t="s">
        <v>42</v>
      </c>
      <c r="C199" s="1661">
        <f>IF(E199+G199=0,0,ROUND((P199-Q199)/(G199+E199)/12,0))</f>
        <v>0</v>
      </c>
      <c r="D199" s="1661">
        <f>IF(F199=0,0,ROUND(Q199/F199,0))</f>
        <v>0</v>
      </c>
      <c r="E199" s="1666"/>
      <c r="F199" s="1667"/>
      <c r="G199" s="1668"/>
      <c r="H199" s="1664"/>
      <c r="I199" s="1661"/>
      <c r="J199" s="1679" t="s">
        <v>42</v>
      </c>
      <c r="K199" s="1679">
        <f>H199</f>
        <v>0</v>
      </c>
      <c r="L199" s="1661"/>
      <c r="M199" s="1661"/>
      <c r="N199" s="1661" t="s">
        <v>42</v>
      </c>
      <c r="O199" s="1661">
        <f>L199</f>
        <v>0</v>
      </c>
      <c r="P199" s="1661">
        <f>H199+L199</f>
        <v>0</v>
      </c>
      <c r="Q199" s="1661">
        <f>I199+M199</f>
        <v>0</v>
      </c>
      <c r="R199" s="1661" t="s">
        <v>42</v>
      </c>
      <c r="S199" s="1663">
        <f>P199</f>
        <v>0</v>
      </c>
    </row>
    <row r="200" spans="1:19" s="1592" customFormat="1" ht="18.75" customHeight="1" hidden="1">
      <c r="A200" s="1676" t="s">
        <v>554</v>
      </c>
      <c r="B200" s="1660" t="s">
        <v>42</v>
      </c>
      <c r="C200" s="1661" t="s">
        <v>42</v>
      </c>
      <c r="D200" s="1661" t="s">
        <v>42</v>
      </c>
      <c r="E200" s="1666" t="s">
        <v>42</v>
      </c>
      <c r="F200" s="1667" t="s">
        <v>42</v>
      </c>
      <c r="G200" s="1668" t="s">
        <v>42</v>
      </c>
      <c r="H200" s="1664" t="s">
        <v>42</v>
      </c>
      <c r="I200" s="1661" t="s">
        <v>42</v>
      </c>
      <c r="J200" s="1661"/>
      <c r="K200" s="1679">
        <f>J200</f>
        <v>0</v>
      </c>
      <c r="L200" s="1661" t="s">
        <v>42</v>
      </c>
      <c r="M200" s="1661" t="s">
        <v>42</v>
      </c>
      <c r="N200" s="1661"/>
      <c r="O200" s="1661">
        <f>N200</f>
        <v>0</v>
      </c>
      <c r="P200" s="1661" t="s">
        <v>42</v>
      </c>
      <c r="Q200" s="1661" t="s">
        <v>42</v>
      </c>
      <c r="R200" s="1661">
        <f>J200+N200</f>
        <v>0</v>
      </c>
      <c r="S200" s="1663">
        <f>R200</f>
        <v>0</v>
      </c>
    </row>
    <row r="201" spans="1:19" s="1592" customFormat="1" ht="18.75" customHeight="1" hidden="1">
      <c r="A201" s="1677" t="s">
        <v>621</v>
      </c>
      <c r="B201" s="1660"/>
      <c r="C201" s="1661">
        <f>IF(E201+G201=0,0,ROUND((P201-Q201)/(G201+E201)/12,0))</f>
        <v>0</v>
      </c>
      <c r="D201" s="1661">
        <f>IF(F201=0,0,ROUND(Q201/F201,0))</f>
        <v>0</v>
      </c>
      <c r="E201" s="1666">
        <f>E202+E203</f>
        <v>0</v>
      </c>
      <c r="F201" s="1667">
        <f>F202+F203</f>
        <v>0</v>
      </c>
      <c r="G201" s="1668">
        <f>G202+G203</f>
        <v>0</v>
      </c>
      <c r="H201" s="1664">
        <f>H202+H203</f>
        <v>0</v>
      </c>
      <c r="I201" s="1661">
        <f t="shared" si="69" ref="I201">I202+I203</f>
        <v>0</v>
      </c>
      <c r="J201" s="1661">
        <f>J204</f>
        <v>0</v>
      </c>
      <c r="K201" s="1661">
        <f>IF(H201+J201=K202+K203+K204,H201+J201,"CHYBA")</f>
        <v>0</v>
      </c>
      <c r="L201" s="1661">
        <f>L202+L203</f>
        <v>0</v>
      </c>
      <c r="M201" s="1661">
        <f>M202+M203</f>
        <v>0</v>
      </c>
      <c r="N201" s="1661">
        <f>N204</f>
        <v>0</v>
      </c>
      <c r="O201" s="1661">
        <f>IF(L201+N201=O202+O203+O204,L201+N201,"CHYBA")</f>
        <v>0</v>
      </c>
      <c r="P201" s="1661">
        <f>P202+P203</f>
        <v>0</v>
      </c>
      <c r="Q201" s="1661">
        <f>Q202+Q203</f>
        <v>0</v>
      </c>
      <c r="R201" s="1661">
        <f>R204</f>
        <v>0</v>
      </c>
      <c r="S201" s="1663">
        <f>IF(P201+R201=S202+S203+S204,P201+R201,"CHYBA")</f>
        <v>0</v>
      </c>
    </row>
    <row r="202" spans="1:19" s="1592" customFormat="1" ht="18.75" customHeight="1" hidden="1">
      <c r="A202" s="1676" t="s">
        <v>552</v>
      </c>
      <c r="B202" s="1660" t="s">
        <v>42</v>
      </c>
      <c r="C202" s="1661">
        <f>IF(E202+G202=0,0,ROUND((P202-Q202)/(G202+E202)/12,0))</f>
        <v>0</v>
      </c>
      <c r="D202" s="1661">
        <f>IF(F202=0,0,ROUND(Q202/F202,0))</f>
        <v>0</v>
      </c>
      <c r="E202" s="1666"/>
      <c r="F202" s="1667"/>
      <c r="G202" s="1668"/>
      <c r="H202" s="1664"/>
      <c r="I202" s="1661"/>
      <c r="J202" s="1661" t="s">
        <v>42</v>
      </c>
      <c r="K202" s="1661">
        <f>H202</f>
        <v>0</v>
      </c>
      <c r="L202" s="1661"/>
      <c r="M202" s="1661"/>
      <c r="N202" s="1661" t="s">
        <v>42</v>
      </c>
      <c r="O202" s="1661">
        <f>L202</f>
        <v>0</v>
      </c>
      <c r="P202" s="1661">
        <f>H202+L202</f>
        <v>0</v>
      </c>
      <c r="Q202" s="1661">
        <f>I202+M202</f>
        <v>0</v>
      </c>
      <c r="R202" s="1661" t="s">
        <v>42</v>
      </c>
      <c r="S202" s="1663">
        <f>P202</f>
        <v>0</v>
      </c>
    </row>
    <row r="203" spans="1:19" s="1592" customFormat="1" ht="18.75" customHeight="1" hidden="1">
      <c r="A203" s="1676" t="s">
        <v>553</v>
      </c>
      <c r="B203" s="1660" t="s">
        <v>42</v>
      </c>
      <c r="C203" s="1661">
        <f>IF(E203+G203=0,0,ROUND((P203-Q203)/(G203+E203)/12,0))</f>
        <v>0</v>
      </c>
      <c r="D203" s="1661">
        <f>IF(F203=0,0,ROUND(Q203/F203,0))</f>
        <v>0</v>
      </c>
      <c r="E203" s="1666"/>
      <c r="F203" s="1667"/>
      <c r="G203" s="1668"/>
      <c r="H203" s="1664"/>
      <c r="I203" s="1661"/>
      <c r="J203" s="1661" t="s">
        <v>42</v>
      </c>
      <c r="K203" s="1661">
        <f>H203</f>
        <v>0</v>
      </c>
      <c r="L203" s="1661"/>
      <c r="M203" s="1661"/>
      <c r="N203" s="1661" t="s">
        <v>42</v>
      </c>
      <c r="O203" s="1661">
        <f>L203</f>
        <v>0</v>
      </c>
      <c r="P203" s="1661">
        <f>H203+L203</f>
        <v>0</v>
      </c>
      <c r="Q203" s="1661">
        <f>I203+M203</f>
        <v>0</v>
      </c>
      <c r="R203" s="1661" t="s">
        <v>42</v>
      </c>
      <c r="S203" s="1663">
        <f>P203</f>
        <v>0</v>
      </c>
    </row>
    <row r="204" spans="1:19" s="1592" customFormat="1" ht="18.75" customHeight="1" hidden="1">
      <c r="A204" s="1676" t="s">
        <v>554</v>
      </c>
      <c r="B204" s="1660" t="s">
        <v>42</v>
      </c>
      <c r="C204" s="1661" t="s">
        <v>42</v>
      </c>
      <c r="D204" s="1661" t="s">
        <v>42</v>
      </c>
      <c r="E204" s="1666" t="s">
        <v>42</v>
      </c>
      <c r="F204" s="1667" t="s">
        <v>42</v>
      </c>
      <c r="G204" s="1668" t="s">
        <v>42</v>
      </c>
      <c r="H204" s="1664" t="s">
        <v>42</v>
      </c>
      <c r="I204" s="1661" t="s">
        <v>42</v>
      </c>
      <c r="J204" s="1661"/>
      <c r="K204" s="1661">
        <f>J204</f>
        <v>0</v>
      </c>
      <c r="L204" s="1661" t="s">
        <v>42</v>
      </c>
      <c r="M204" s="1661" t="s">
        <v>42</v>
      </c>
      <c r="N204" s="1661"/>
      <c r="O204" s="1661">
        <f>N204</f>
        <v>0</v>
      </c>
      <c r="P204" s="1661" t="s">
        <v>42</v>
      </c>
      <c r="Q204" s="1661" t="s">
        <v>42</v>
      </c>
      <c r="R204" s="1661">
        <f>J204+N204</f>
        <v>0</v>
      </c>
      <c r="S204" s="1663">
        <f>R204</f>
        <v>0</v>
      </c>
    </row>
    <row r="205" spans="1:19" s="1592" customFormat="1" ht="18.75" customHeight="1" hidden="1">
      <c r="A205" s="1677" t="s">
        <v>621</v>
      </c>
      <c r="B205" s="1660"/>
      <c r="C205" s="1661">
        <f>IF(E205+G205=0,0,ROUND((P205-Q205)/(G205+E205)/12,0))</f>
        <v>0</v>
      </c>
      <c r="D205" s="1661">
        <f>IF(F205=0,0,ROUND(Q205/F205,0))</f>
        <v>0</v>
      </c>
      <c r="E205" s="1666">
        <f>E206+E207</f>
        <v>0</v>
      </c>
      <c r="F205" s="1667">
        <f>F206+F207</f>
        <v>0</v>
      </c>
      <c r="G205" s="1668">
        <f>G206+G207</f>
        <v>0</v>
      </c>
      <c r="H205" s="1664">
        <f>H206+H207</f>
        <v>0</v>
      </c>
      <c r="I205" s="1661">
        <f t="shared" si="70" ref="I205">I206+I207</f>
        <v>0</v>
      </c>
      <c r="J205" s="1661">
        <f>J208</f>
        <v>0</v>
      </c>
      <c r="K205" s="1661">
        <f>IF(H205+J205=K206+K207+K208,H205+J205,"CHYBA")</f>
        <v>0</v>
      </c>
      <c r="L205" s="1661">
        <f>L206+L207</f>
        <v>0</v>
      </c>
      <c r="M205" s="1661">
        <f>M206+M207</f>
        <v>0</v>
      </c>
      <c r="N205" s="1661">
        <f>N208</f>
        <v>0</v>
      </c>
      <c r="O205" s="1661">
        <f>IF(L205+N205=O206+O207+O208,L205+N205,"CHYBA")</f>
        <v>0</v>
      </c>
      <c r="P205" s="1661">
        <f>P206+P207</f>
        <v>0</v>
      </c>
      <c r="Q205" s="1661">
        <f>Q206+Q207</f>
        <v>0</v>
      </c>
      <c r="R205" s="1661">
        <f>R208</f>
        <v>0</v>
      </c>
      <c r="S205" s="1663">
        <f>IF(P205+R205=S206+S207+S208,P205+R205,"CHYBA")</f>
        <v>0</v>
      </c>
    </row>
    <row r="206" spans="1:19" s="1592" customFormat="1" ht="18.75" customHeight="1" hidden="1">
      <c r="A206" s="1676" t="s">
        <v>552</v>
      </c>
      <c r="B206" s="1660" t="s">
        <v>42</v>
      </c>
      <c r="C206" s="1661">
        <f>IF(E206+G206=0,0,ROUND((P206-Q206)/(G206+E206)/12,0))</f>
        <v>0</v>
      </c>
      <c r="D206" s="1661">
        <f>IF(F206=0,0,ROUND(Q206/F206,0))</f>
        <v>0</v>
      </c>
      <c r="E206" s="1666"/>
      <c r="F206" s="1667"/>
      <c r="G206" s="1668"/>
      <c r="H206" s="1664"/>
      <c r="I206" s="1661"/>
      <c r="J206" s="1661" t="s">
        <v>42</v>
      </c>
      <c r="K206" s="1661">
        <f>H206</f>
        <v>0</v>
      </c>
      <c r="L206" s="1661"/>
      <c r="M206" s="1661"/>
      <c r="N206" s="1661" t="s">
        <v>42</v>
      </c>
      <c r="O206" s="1661">
        <f>L206</f>
        <v>0</v>
      </c>
      <c r="P206" s="1661">
        <f>H206+L206</f>
        <v>0</v>
      </c>
      <c r="Q206" s="1661">
        <f>I206+M206</f>
        <v>0</v>
      </c>
      <c r="R206" s="1661" t="s">
        <v>42</v>
      </c>
      <c r="S206" s="1663">
        <f>P206</f>
        <v>0</v>
      </c>
    </row>
    <row r="207" spans="1:19" s="1592" customFormat="1" ht="18.75" customHeight="1" hidden="1">
      <c r="A207" s="1676" t="s">
        <v>553</v>
      </c>
      <c r="B207" s="1660" t="s">
        <v>42</v>
      </c>
      <c r="C207" s="1661">
        <f>IF(E207+G207=0,0,ROUND((P207-Q207)/(G207+E207)/12,0))</f>
        <v>0</v>
      </c>
      <c r="D207" s="1661">
        <f>IF(F207=0,0,ROUND(Q207/F207,0))</f>
        <v>0</v>
      </c>
      <c r="E207" s="1666"/>
      <c r="F207" s="1667"/>
      <c r="G207" s="1668"/>
      <c r="H207" s="1664"/>
      <c r="I207" s="1661"/>
      <c r="J207" s="1661" t="s">
        <v>42</v>
      </c>
      <c r="K207" s="1661">
        <f>H207</f>
        <v>0</v>
      </c>
      <c r="L207" s="1661"/>
      <c r="M207" s="1661"/>
      <c r="N207" s="1661" t="s">
        <v>42</v>
      </c>
      <c r="O207" s="1661">
        <f>L207</f>
        <v>0</v>
      </c>
      <c r="P207" s="1661">
        <f>H207+L207</f>
        <v>0</v>
      </c>
      <c r="Q207" s="1661">
        <f>I207+M207</f>
        <v>0</v>
      </c>
      <c r="R207" s="1661" t="s">
        <v>42</v>
      </c>
      <c r="S207" s="1663">
        <f>P207</f>
        <v>0</v>
      </c>
    </row>
    <row r="208" spans="1:19" s="1592" customFormat="1" ht="18.75" customHeight="1" hidden="1">
      <c r="A208" s="1676" t="s">
        <v>554</v>
      </c>
      <c r="B208" s="1660" t="s">
        <v>42</v>
      </c>
      <c r="C208" s="1661" t="s">
        <v>42</v>
      </c>
      <c r="D208" s="1661" t="s">
        <v>42</v>
      </c>
      <c r="E208" s="1666" t="s">
        <v>42</v>
      </c>
      <c r="F208" s="1667" t="s">
        <v>42</v>
      </c>
      <c r="G208" s="1668" t="s">
        <v>42</v>
      </c>
      <c r="H208" s="1664" t="s">
        <v>42</v>
      </c>
      <c r="I208" s="1661" t="s">
        <v>42</v>
      </c>
      <c r="J208" s="1661"/>
      <c r="K208" s="1661">
        <f>J208</f>
        <v>0</v>
      </c>
      <c r="L208" s="1661" t="s">
        <v>42</v>
      </c>
      <c r="M208" s="1661" t="s">
        <v>42</v>
      </c>
      <c r="N208" s="1661"/>
      <c r="O208" s="1661">
        <f>N208</f>
        <v>0</v>
      </c>
      <c r="P208" s="1661" t="s">
        <v>42</v>
      </c>
      <c r="Q208" s="1661" t="s">
        <v>42</v>
      </c>
      <c r="R208" s="1661">
        <f>J208+N208</f>
        <v>0</v>
      </c>
      <c r="S208" s="1663">
        <f>R208</f>
        <v>0</v>
      </c>
    </row>
    <row r="209" spans="1:19" s="1592" customFormat="1" ht="18.75" customHeight="1" hidden="1">
      <c r="A209" s="1677" t="s">
        <v>621</v>
      </c>
      <c r="B209" s="1660"/>
      <c r="C209" s="1661">
        <f>IF(E209+G209=0,0,ROUND((P209-Q209)/(G209+E209)/12,0))</f>
        <v>0</v>
      </c>
      <c r="D209" s="1661">
        <f>IF(F209=0,0,ROUND(Q209/F209,0))</f>
        <v>0</v>
      </c>
      <c r="E209" s="1666">
        <f>E210+E211</f>
        <v>0</v>
      </c>
      <c r="F209" s="1667">
        <f>F210+F211</f>
        <v>0</v>
      </c>
      <c r="G209" s="1668">
        <f>G210+G211</f>
        <v>0</v>
      </c>
      <c r="H209" s="1664">
        <f>H210+H211</f>
        <v>0</v>
      </c>
      <c r="I209" s="1661">
        <f t="shared" si="71" ref="I209">I210+I211</f>
        <v>0</v>
      </c>
      <c r="J209" s="1661">
        <f>J212</f>
        <v>0</v>
      </c>
      <c r="K209" s="1661">
        <f>IF(H209+J209=K210+K211+K212,H209+J209,"CHYBA")</f>
        <v>0</v>
      </c>
      <c r="L209" s="1661">
        <f>L210+L211</f>
        <v>0</v>
      </c>
      <c r="M209" s="1661">
        <f>M210+M211</f>
        <v>0</v>
      </c>
      <c r="N209" s="1661">
        <f>N212</f>
        <v>0</v>
      </c>
      <c r="O209" s="1661">
        <f>IF(L209+N209=O210+O211+O212,L209+N209,"CHYBA")</f>
        <v>0</v>
      </c>
      <c r="P209" s="1661">
        <f>P210+P211</f>
        <v>0</v>
      </c>
      <c r="Q209" s="1661">
        <f>Q210+Q211</f>
        <v>0</v>
      </c>
      <c r="R209" s="1661">
        <f>R212</f>
        <v>0</v>
      </c>
      <c r="S209" s="1663">
        <f>IF(P209+R209=S210+S211+S212,P209+R209,"CHYBA")</f>
        <v>0</v>
      </c>
    </row>
    <row r="210" spans="1:19" s="1592" customFormat="1" ht="18.75" customHeight="1" hidden="1">
      <c r="A210" s="1676" t="s">
        <v>552</v>
      </c>
      <c r="B210" s="1660" t="s">
        <v>42</v>
      </c>
      <c r="C210" s="1661">
        <f>IF(E210+G210=0,0,ROUND((P210-Q210)/(G210+E210)/12,0))</f>
        <v>0</v>
      </c>
      <c r="D210" s="1661">
        <f>IF(F210=0,0,ROUND(Q210/F210,0))</f>
        <v>0</v>
      </c>
      <c r="E210" s="1666"/>
      <c r="F210" s="1667"/>
      <c r="G210" s="1668"/>
      <c r="H210" s="1664"/>
      <c r="I210" s="1661"/>
      <c r="J210" s="1661" t="s">
        <v>42</v>
      </c>
      <c r="K210" s="1661">
        <f>H210</f>
        <v>0</v>
      </c>
      <c r="L210" s="1661"/>
      <c r="M210" s="1661"/>
      <c r="N210" s="1661" t="s">
        <v>42</v>
      </c>
      <c r="O210" s="1661">
        <f>L210</f>
        <v>0</v>
      </c>
      <c r="P210" s="1661">
        <f>H210+L210</f>
        <v>0</v>
      </c>
      <c r="Q210" s="1661">
        <f>I210+M210</f>
        <v>0</v>
      </c>
      <c r="R210" s="1661" t="s">
        <v>42</v>
      </c>
      <c r="S210" s="1663">
        <f>P210</f>
        <v>0</v>
      </c>
    </row>
    <row r="211" spans="1:19" s="1592" customFormat="1" ht="18.75" customHeight="1" hidden="1">
      <c r="A211" s="1676" t="s">
        <v>553</v>
      </c>
      <c r="B211" s="1660" t="s">
        <v>42</v>
      </c>
      <c r="C211" s="1661">
        <f>IF(E211+G211=0,0,ROUND((P211-Q211)/(G211+E211)/12,0))</f>
        <v>0</v>
      </c>
      <c r="D211" s="1661">
        <f>IF(F211=0,0,ROUND(Q211/F211,0))</f>
        <v>0</v>
      </c>
      <c r="E211" s="1666"/>
      <c r="F211" s="1667"/>
      <c r="G211" s="1668"/>
      <c r="H211" s="1664"/>
      <c r="I211" s="1661"/>
      <c r="J211" s="1661" t="s">
        <v>42</v>
      </c>
      <c r="K211" s="1661">
        <f>H211</f>
        <v>0</v>
      </c>
      <c r="L211" s="1661"/>
      <c r="M211" s="1661"/>
      <c r="N211" s="1661" t="s">
        <v>42</v>
      </c>
      <c r="O211" s="1661">
        <f>L211</f>
        <v>0</v>
      </c>
      <c r="P211" s="1661">
        <f>H211+L211</f>
        <v>0</v>
      </c>
      <c r="Q211" s="1661">
        <f>I211+M211</f>
        <v>0</v>
      </c>
      <c r="R211" s="1661" t="s">
        <v>42</v>
      </c>
      <c r="S211" s="1663">
        <f>P211</f>
        <v>0</v>
      </c>
    </row>
    <row r="212" spans="1:19" s="1592" customFormat="1" ht="18.75" customHeight="1" hidden="1">
      <c r="A212" s="1676" t="s">
        <v>554</v>
      </c>
      <c r="B212" s="1660" t="s">
        <v>42</v>
      </c>
      <c r="C212" s="1661" t="s">
        <v>42</v>
      </c>
      <c r="D212" s="1661" t="s">
        <v>42</v>
      </c>
      <c r="E212" s="1666" t="s">
        <v>42</v>
      </c>
      <c r="F212" s="1667" t="s">
        <v>42</v>
      </c>
      <c r="G212" s="1668" t="s">
        <v>42</v>
      </c>
      <c r="H212" s="1664" t="s">
        <v>42</v>
      </c>
      <c r="I212" s="1661" t="s">
        <v>42</v>
      </c>
      <c r="J212" s="1661"/>
      <c r="K212" s="1661">
        <f>J212</f>
        <v>0</v>
      </c>
      <c r="L212" s="1661" t="s">
        <v>42</v>
      </c>
      <c r="M212" s="1661" t="s">
        <v>42</v>
      </c>
      <c r="N212" s="1661"/>
      <c r="O212" s="1661">
        <f>N212</f>
        <v>0</v>
      </c>
      <c r="P212" s="1661" t="s">
        <v>42</v>
      </c>
      <c r="Q212" s="1661" t="s">
        <v>42</v>
      </c>
      <c r="R212" s="1661">
        <f>J212+N212</f>
        <v>0</v>
      </c>
      <c r="S212" s="1663">
        <f>R212</f>
        <v>0</v>
      </c>
    </row>
    <row r="213" spans="1:19" s="1592" customFormat="1" ht="18.75" customHeight="1" hidden="1">
      <c r="A213" s="1677" t="s">
        <v>621</v>
      </c>
      <c r="B213" s="1660"/>
      <c r="C213" s="1661">
        <f>IF(E213+G213=0,0,ROUND((P213-Q213)/(G213+E213)/12,0))</f>
        <v>0</v>
      </c>
      <c r="D213" s="1661">
        <f>IF(F213=0,0,ROUND(Q213/F213,0))</f>
        <v>0</v>
      </c>
      <c r="E213" s="1666">
        <f>E214+E215</f>
        <v>0</v>
      </c>
      <c r="F213" s="1667">
        <f>F214+F215</f>
        <v>0</v>
      </c>
      <c r="G213" s="1668">
        <f>G214+G215</f>
        <v>0</v>
      </c>
      <c r="H213" s="1664">
        <f>H214+H215</f>
        <v>0</v>
      </c>
      <c r="I213" s="1661">
        <f t="shared" si="72" ref="I213">I214+I215</f>
        <v>0</v>
      </c>
      <c r="J213" s="1661">
        <f>J216</f>
        <v>0</v>
      </c>
      <c r="K213" s="1661">
        <f>IF(H213+J213=K214+K215+K216,H213+J213,"CHYBA")</f>
        <v>0</v>
      </c>
      <c r="L213" s="1661">
        <f>L214+L215</f>
        <v>0</v>
      </c>
      <c r="M213" s="1661">
        <f>M214+M215</f>
        <v>0</v>
      </c>
      <c r="N213" s="1661">
        <f>N216</f>
        <v>0</v>
      </c>
      <c r="O213" s="1661">
        <f>IF(L213+N213=O214+O215+O216,L213+N213,"CHYBA")</f>
        <v>0</v>
      </c>
      <c r="P213" s="1661">
        <f>P214+P215</f>
        <v>0</v>
      </c>
      <c r="Q213" s="1661">
        <f>Q214+Q215</f>
        <v>0</v>
      </c>
      <c r="R213" s="1661">
        <f>R216</f>
        <v>0</v>
      </c>
      <c r="S213" s="1663">
        <f>IF(P213+R213=S214+S215+S216,P213+R213,"CHYBA")</f>
        <v>0</v>
      </c>
    </row>
    <row r="214" spans="1:19" s="1592" customFormat="1" ht="18.75" customHeight="1" hidden="1">
      <c r="A214" s="1676" t="s">
        <v>552</v>
      </c>
      <c r="B214" s="1660" t="s">
        <v>42</v>
      </c>
      <c r="C214" s="1661">
        <f>IF(E214+G214=0,0,ROUND((P214-Q214)/(G214+E214)/12,0))</f>
        <v>0</v>
      </c>
      <c r="D214" s="1661">
        <f>IF(F214=0,0,ROUND(Q214/F214,0))</f>
        <v>0</v>
      </c>
      <c r="E214" s="1666"/>
      <c r="F214" s="1667"/>
      <c r="G214" s="1668"/>
      <c r="H214" s="1664"/>
      <c r="I214" s="1661"/>
      <c r="J214" s="1661" t="s">
        <v>42</v>
      </c>
      <c r="K214" s="1661">
        <f>H214</f>
        <v>0</v>
      </c>
      <c r="L214" s="1661"/>
      <c r="M214" s="1661"/>
      <c r="N214" s="1661" t="s">
        <v>42</v>
      </c>
      <c r="O214" s="1661">
        <f>L214</f>
        <v>0</v>
      </c>
      <c r="P214" s="1661">
        <f>H214+L214</f>
        <v>0</v>
      </c>
      <c r="Q214" s="1661">
        <f>I214+M214</f>
        <v>0</v>
      </c>
      <c r="R214" s="1661" t="s">
        <v>42</v>
      </c>
      <c r="S214" s="1663">
        <f>P214</f>
        <v>0</v>
      </c>
    </row>
    <row r="215" spans="1:19" s="1592" customFormat="1" ht="18.75" customHeight="1" hidden="1">
      <c r="A215" s="1676" t="s">
        <v>553</v>
      </c>
      <c r="B215" s="1660" t="s">
        <v>42</v>
      </c>
      <c r="C215" s="1661">
        <f>IF(E215+G215=0,0,ROUND((P215-Q215)/(G215+E215)/12,0))</f>
        <v>0</v>
      </c>
      <c r="D215" s="1661">
        <f>IF(F215=0,0,ROUND(Q215/F215,0))</f>
        <v>0</v>
      </c>
      <c r="E215" s="1666"/>
      <c r="F215" s="1667"/>
      <c r="G215" s="1668"/>
      <c r="H215" s="1664"/>
      <c r="I215" s="1661"/>
      <c r="J215" s="1661" t="s">
        <v>42</v>
      </c>
      <c r="K215" s="1661">
        <f>H215</f>
        <v>0</v>
      </c>
      <c r="L215" s="1661"/>
      <c r="M215" s="1661"/>
      <c r="N215" s="1661" t="s">
        <v>42</v>
      </c>
      <c r="O215" s="1661">
        <f>L215</f>
        <v>0</v>
      </c>
      <c r="P215" s="1661">
        <f>H215+L215</f>
        <v>0</v>
      </c>
      <c r="Q215" s="1661">
        <f>I215+M215</f>
        <v>0</v>
      </c>
      <c r="R215" s="1661" t="s">
        <v>42</v>
      </c>
      <c r="S215" s="1663">
        <f>P215</f>
        <v>0</v>
      </c>
    </row>
    <row r="216" spans="1:19" s="1592" customFormat="1" ht="18.75" customHeight="1" hidden="1">
      <c r="A216" s="1676" t="s">
        <v>554</v>
      </c>
      <c r="B216" s="1660" t="s">
        <v>42</v>
      </c>
      <c r="C216" s="1661" t="s">
        <v>42</v>
      </c>
      <c r="D216" s="1661" t="s">
        <v>42</v>
      </c>
      <c r="E216" s="1666" t="s">
        <v>42</v>
      </c>
      <c r="F216" s="1667" t="s">
        <v>42</v>
      </c>
      <c r="G216" s="1668" t="s">
        <v>42</v>
      </c>
      <c r="H216" s="1664" t="s">
        <v>42</v>
      </c>
      <c r="I216" s="1661" t="s">
        <v>42</v>
      </c>
      <c r="J216" s="1661"/>
      <c r="K216" s="1661">
        <f>J216</f>
        <v>0</v>
      </c>
      <c r="L216" s="1661" t="s">
        <v>42</v>
      </c>
      <c r="M216" s="1661" t="s">
        <v>42</v>
      </c>
      <c r="N216" s="1661"/>
      <c r="O216" s="1661">
        <f>N216</f>
        <v>0</v>
      </c>
      <c r="P216" s="1661" t="s">
        <v>42</v>
      </c>
      <c r="Q216" s="1661" t="s">
        <v>42</v>
      </c>
      <c r="R216" s="1661">
        <f>J216+N216</f>
        <v>0</v>
      </c>
      <c r="S216" s="1663">
        <f>R216</f>
        <v>0</v>
      </c>
    </row>
    <row r="217" spans="1:19" s="1592" customFormat="1" ht="18.75" customHeight="1" hidden="1">
      <c r="A217" s="1677" t="s">
        <v>621</v>
      </c>
      <c r="B217" s="1660"/>
      <c r="C217" s="1661">
        <f>IF(E217+G217=0,0,ROUND((P217-Q217)/(G217+E217)/12,0))</f>
        <v>0</v>
      </c>
      <c r="D217" s="1661">
        <f>IF(F217=0,0,ROUND(Q217/F217,0))</f>
        <v>0</v>
      </c>
      <c r="E217" s="1666">
        <f>E218+E219</f>
        <v>0</v>
      </c>
      <c r="F217" s="1667">
        <f>F218+F219</f>
        <v>0</v>
      </c>
      <c r="G217" s="1668">
        <f>G218+G219</f>
        <v>0</v>
      </c>
      <c r="H217" s="1664">
        <f>H218+H219</f>
        <v>0</v>
      </c>
      <c r="I217" s="1661">
        <f t="shared" si="73" ref="I217">I218+I219</f>
        <v>0</v>
      </c>
      <c r="J217" s="1661">
        <f>J220</f>
        <v>0</v>
      </c>
      <c r="K217" s="1661">
        <f>IF(H217+J217=K218+K219+K220,H217+J217,"CHYBA")</f>
        <v>0</v>
      </c>
      <c r="L217" s="1661">
        <f>L218+L219</f>
        <v>0</v>
      </c>
      <c r="M217" s="1661">
        <f>M218+M219</f>
        <v>0</v>
      </c>
      <c r="N217" s="1661">
        <f>N220</f>
        <v>0</v>
      </c>
      <c r="O217" s="1661">
        <f>IF(L217+N217=O218+O219+O220,L217+N217,"CHYBA")</f>
        <v>0</v>
      </c>
      <c r="P217" s="1661">
        <f>P218+P219</f>
        <v>0</v>
      </c>
      <c r="Q217" s="1661">
        <f>Q218+Q219</f>
        <v>0</v>
      </c>
      <c r="R217" s="1661">
        <f>R220</f>
        <v>0</v>
      </c>
      <c r="S217" s="1663">
        <f>IF(P217+R217=S218+S219+S220,P217+R217,"CHYBA")</f>
        <v>0</v>
      </c>
    </row>
    <row r="218" spans="1:19" s="1592" customFormat="1" ht="18.75" customHeight="1" hidden="1">
      <c r="A218" s="1676" t="s">
        <v>552</v>
      </c>
      <c r="B218" s="1660" t="s">
        <v>42</v>
      </c>
      <c r="C218" s="1661">
        <f>IF(E218+G218=0,0,ROUND((P218-Q218)/(G218+E218)/12,0))</f>
        <v>0</v>
      </c>
      <c r="D218" s="1661">
        <f>IF(F218=0,0,ROUND(Q218/F218,0))</f>
        <v>0</v>
      </c>
      <c r="E218" s="1666"/>
      <c r="F218" s="1667"/>
      <c r="G218" s="1668"/>
      <c r="H218" s="1664"/>
      <c r="I218" s="1661"/>
      <c r="J218" s="1661" t="s">
        <v>42</v>
      </c>
      <c r="K218" s="1661">
        <f>H218</f>
        <v>0</v>
      </c>
      <c r="L218" s="1661"/>
      <c r="M218" s="1661"/>
      <c r="N218" s="1661" t="s">
        <v>42</v>
      </c>
      <c r="O218" s="1661">
        <f>L218</f>
        <v>0</v>
      </c>
      <c r="P218" s="1661">
        <f>H218+L218</f>
        <v>0</v>
      </c>
      <c r="Q218" s="1661">
        <f>I218+M218</f>
        <v>0</v>
      </c>
      <c r="R218" s="1661" t="s">
        <v>42</v>
      </c>
      <c r="S218" s="1663">
        <f>P218</f>
        <v>0</v>
      </c>
    </row>
    <row r="219" spans="1:19" s="1592" customFormat="1" ht="18.75" customHeight="1" hidden="1">
      <c r="A219" s="1676" t="s">
        <v>553</v>
      </c>
      <c r="B219" s="1660" t="s">
        <v>42</v>
      </c>
      <c r="C219" s="1661">
        <f>IF(E219+G219=0,0,ROUND((P219-Q219)/(G219+E219)/12,0))</f>
        <v>0</v>
      </c>
      <c r="D219" s="1661">
        <f>IF(F219=0,0,ROUND(Q219/F219,0))</f>
        <v>0</v>
      </c>
      <c r="E219" s="1666"/>
      <c r="F219" s="1667"/>
      <c r="G219" s="1668"/>
      <c r="H219" s="1664"/>
      <c r="I219" s="1661"/>
      <c r="J219" s="1661" t="s">
        <v>42</v>
      </c>
      <c r="K219" s="1661">
        <f>H219</f>
        <v>0</v>
      </c>
      <c r="L219" s="1661"/>
      <c r="M219" s="1661"/>
      <c r="N219" s="1661" t="s">
        <v>42</v>
      </c>
      <c r="O219" s="1661">
        <f>L219</f>
        <v>0</v>
      </c>
      <c r="P219" s="1661">
        <f>H219+L219</f>
        <v>0</v>
      </c>
      <c r="Q219" s="1661">
        <f>I219+M219</f>
        <v>0</v>
      </c>
      <c r="R219" s="1661" t="s">
        <v>42</v>
      </c>
      <c r="S219" s="1663">
        <f>P219</f>
        <v>0</v>
      </c>
    </row>
    <row r="220" spans="1:19" s="1592" customFormat="1" ht="18.75" customHeight="1" hidden="1">
      <c r="A220" s="1676" t="s">
        <v>554</v>
      </c>
      <c r="B220" s="1660" t="s">
        <v>42</v>
      </c>
      <c r="C220" s="1661" t="s">
        <v>42</v>
      </c>
      <c r="D220" s="1661" t="s">
        <v>42</v>
      </c>
      <c r="E220" s="1666" t="s">
        <v>42</v>
      </c>
      <c r="F220" s="1667" t="s">
        <v>42</v>
      </c>
      <c r="G220" s="1668" t="s">
        <v>42</v>
      </c>
      <c r="H220" s="1664" t="s">
        <v>42</v>
      </c>
      <c r="I220" s="1661" t="s">
        <v>42</v>
      </c>
      <c r="J220" s="1661"/>
      <c r="K220" s="1661">
        <f>J220</f>
        <v>0</v>
      </c>
      <c r="L220" s="1661" t="s">
        <v>42</v>
      </c>
      <c r="M220" s="1661" t="s">
        <v>42</v>
      </c>
      <c r="N220" s="1661"/>
      <c r="O220" s="1661">
        <f>N220</f>
        <v>0</v>
      </c>
      <c r="P220" s="1661" t="s">
        <v>42</v>
      </c>
      <c r="Q220" s="1661" t="s">
        <v>42</v>
      </c>
      <c r="R220" s="1661">
        <f>J220+N220</f>
        <v>0</v>
      </c>
      <c r="S220" s="1663">
        <f>R220</f>
        <v>0</v>
      </c>
    </row>
    <row r="221" spans="1:19" s="1592" customFormat="1" ht="18.75" customHeight="1" hidden="1">
      <c r="A221" s="1677" t="s">
        <v>621</v>
      </c>
      <c r="B221" s="1660"/>
      <c r="C221" s="1661">
        <f>IF(E221+G221=0,0,ROUND((P221-Q221)/(G221+E221)/12,0))</f>
        <v>0</v>
      </c>
      <c r="D221" s="1661">
        <f>IF(F221=0,0,ROUND(Q221/F221,0))</f>
        <v>0</v>
      </c>
      <c r="E221" s="1666">
        <f>E222+E223</f>
        <v>0</v>
      </c>
      <c r="F221" s="1667">
        <f>F222+F223</f>
        <v>0</v>
      </c>
      <c r="G221" s="1668">
        <f>G222+G223</f>
        <v>0</v>
      </c>
      <c r="H221" s="1664">
        <f>H222+H223</f>
        <v>0</v>
      </c>
      <c r="I221" s="1661">
        <f t="shared" si="74" ref="I221">I222+I223</f>
        <v>0</v>
      </c>
      <c r="J221" s="1661">
        <f>J224</f>
        <v>0</v>
      </c>
      <c r="K221" s="1661">
        <f>IF(H221+J221=K222+K223+K224,H221+J221,"CHYBA")</f>
        <v>0</v>
      </c>
      <c r="L221" s="1661">
        <f>L222+L223</f>
        <v>0</v>
      </c>
      <c r="M221" s="1661">
        <f>M222+M223</f>
        <v>0</v>
      </c>
      <c r="N221" s="1661">
        <f>N224</f>
        <v>0</v>
      </c>
      <c r="O221" s="1661">
        <f>IF(L221+N221=O222+O223+O224,L221+N221,"CHYBA")</f>
        <v>0</v>
      </c>
      <c r="P221" s="1661">
        <f>P222+P223</f>
        <v>0</v>
      </c>
      <c r="Q221" s="1661">
        <f>Q222+Q223</f>
        <v>0</v>
      </c>
      <c r="R221" s="1661">
        <f>R224</f>
        <v>0</v>
      </c>
      <c r="S221" s="1663">
        <f>IF(P221+R221=S222+S223+S224,P221+R221,"CHYBA")</f>
        <v>0</v>
      </c>
    </row>
    <row r="222" spans="1:19" s="1592" customFormat="1" ht="18.75" customHeight="1" hidden="1">
      <c r="A222" s="1676" t="s">
        <v>552</v>
      </c>
      <c r="B222" s="1660" t="s">
        <v>42</v>
      </c>
      <c r="C222" s="1661">
        <f>IF(E222+G222=0,0,ROUND((P222-Q222)/(G222+E222)/12,0))</f>
        <v>0</v>
      </c>
      <c r="D222" s="1661">
        <f>IF(F222=0,0,ROUND(Q222/F222,0))</f>
        <v>0</v>
      </c>
      <c r="E222" s="1666"/>
      <c r="F222" s="1667"/>
      <c r="G222" s="1668"/>
      <c r="H222" s="1664"/>
      <c r="I222" s="1661"/>
      <c r="J222" s="1661" t="s">
        <v>42</v>
      </c>
      <c r="K222" s="1661">
        <f>H222</f>
        <v>0</v>
      </c>
      <c r="L222" s="1661"/>
      <c r="M222" s="1661"/>
      <c r="N222" s="1661" t="s">
        <v>42</v>
      </c>
      <c r="O222" s="1661">
        <f>L222</f>
        <v>0</v>
      </c>
      <c r="P222" s="1661">
        <f>H222+L222</f>
        <v>0</v>
      </c>
      <c r="Q222" s="1661">
        <f>I222+M222</f>
        <v>0</v>
      </c>
      <c r="R222" s="1661" t="s">
        <v>42</v>
      </c>
      <c r="S222" s="1663">
        <f>P222</f>
        <v>0</v>
      </c>
    </row>
    <row r="223" spans="1:19" s="1592" customFormat="1" ht="18.75" customHeight="1" hidden="1">
      <c r="A223" s="1676" t="s">
        <v>553</v>
      </c>
      <c r="B223" s="1660" t="s">
        <v>42</v>
      </c>
      <c r="C223" s="1661">
        <f>IF(E223+G223=0,0,ROUND((P223-Q223)/(G223+E223)/12,0))</f>
        <v>0</v>
      </c>
      <c r="D223" s="1661">
        <f>IF(F223=0,0,ROUND(Q223/F223,0))</f>
        <v>0</v>
      </c>
      <c r="E223" s="1666"/>
      <c r="F223" s="1667"/>
      <c r="G223" s="1668"/>
      <c r="H223" s="1664"/>
      <c r="I223" s="1661"/>
      <c r="J223" s="1661" t="s">
        <v>42</v>
      </c>
      <c r="K223" s="1661">
        <f>H223</f>
        <v>0</v>
      </c>
      <c r="L223" s="1661"/>
      <c r="M223" s="1661"/>
      <c r="N223" s="1661" t="s">
        <v>42</v>
      </c>
      <c r="O223" s="1661">
        <f>L223</f>
        <v>0</v>
      </c>
      <c r="P223" s="1661">
        <f>H223+L223</f>
        <v>0</v>
      </c>
      <c r="Q223" s="1661">
        <f>I223+M223</f>
        <v>0</v>
      </c>
      <c r="R223" s="1661" t="s">
        <v>42</v>
      </c>
      <c r="S223" s="1663">
        <f>P223</f>
        <v>0</v>
      </c>
    </row>
    <row r="224" spans="1:19" s="1592" customFormat="1" ht="18.75" customHeight="1" hidden="1" thickBot="1">
      <c r="A224" s="1688" t="s">
        <v>554</v>
      </c>
      <c r="B224" s="1689" t="s">
        <v>42</v>
      </c>
      <c r="C224" s="1690" t="s">
        <v>42</v>
      </c>
      <c r="D224" s="1690" t="s">
        <v>42</v>
      </c>
      <c r="E224" s="1691" t="s">
        <v>42</v>
      </c>
      <c r="F224" s="1692" t="s">
        <v>42</v>
      </c>
      <c r="G224" s="1693" t="s">
        <v>42</v>
      </c>
      <c r="H224" s="1694" t="s">
        <v>42</v>
      </c>
      <c r="I224" s="1690" t="s">
        <v>42</v>
      </c>
      <c r="J224" s="1690"/>
      <c r="K224" s="1690">
        <f>J224</f>
        <v>0</v>
      </c>
      <c r="L224" s="1690" t="s">
        <v>42</v>
      </c>
      <c r="M224" s="1690" t="s">
        <v>42</v>
      </c>
      <c r="N224" s="1690"/>
      <c r="O224" s="1690">
        <f>N224</f>
        <v>0</v>
      </c>
      <c r="P224" s="1690" t="s">
        <v>42</v>
      </c>
      <c r="Q224" s="1690" t="s">
        <v>42</v>
      </c>
      <c r="R224" s="1690">
        <f>J224+N224</f>
        <v>0</v>
      </c>
      <c r="S224" s="1695">
        <f>R224</f>
        <v>0</v>
      </c>
    </row>
    <row r="225" spans="1:19" s="1592" customFormat="1" ht="18.75" customHeight="1" hidden="1">
      <c r="A225" s="1670" t="s">
        <v>555</v>
      </c>
      <c r="B225" s="1671" t="s">
        <v>42</v>
      </c>
      <c r="C225" s="1672">
        <f>IF(E225+G225=0,0,ROUND((P225-Q225)/(G225+E225)/12,0))</f>
        <v>0</v>
      </c>
      <c r="D225" s="1672">
        <f>IF(F225=0,0,ROUND(Q225/F225,0))</f>
        <v>0</v>
      </c>
      <c r="E225" s="1673">
        <f>E226+E227</f>
        <v>0</v>
      </c>
      <c r="F225" s="1672">
        <f>F226+F227</f>
        <v>0</v>
      </c>
      <c r="G225" s="1674">
        <f>G226+G227</f>
        <v>0</v>
      </c>
      <c r="H225" s="1675">
        <f>H226+H227</f>
        <v>0</v>
      </c>
      <c r="I225" s="1672">
        <f t="shared" si="75" ref="I225">I226+I227</f>
        <v>0</v>
      </c>
      <c r="J225" s="1672">
        <f>J228</f>
        <v>0</v>
      </c>
      <c r="K225" s="1672">
        <f>IF(H225+J225=K226+K227+K228,H225+J225,"CHYBA")</f>
        <v>0</v>
      </c>
      <c r="L225" s="1672">
        <f>L226+L227</f>
        <v>0</v>
      </c>
      <c r="M225" s="1672">
        <f>M226+M227</f>
        <v>0</v>
      </c>
      <c r="N225" s="1672">
        <f>N228</f>
        <v>0</v>
      </c>
      <c r="O225" s="1672">
        <f>IF(L225+N225=O226+O227+O228,L225+N225,"CHYBA")</f>
        <v>0</v>
      </c>
      <c r="P225" s="1672">
        <f>P226+P227</f>
        <v>0</v>
      </c>
      <c r="Q225" s="1672">
        <f>Q226+Q227</f>
        <v>0</v>
      </c>
      <c r="R225" s="1672">
        <f>R228</f>
        <v>0</v>
      </c>
      <c r="S225" s="1674">
        <f>IF(P225+R225=S226+S227+S228,P225+R225,"CHYBA")</f>
        <v>0</v>
      </c>
    </row>
    <row r="226" spans="1:19" s="1592" customFormat="1" ht="18.75" customHeight="1" hidden="1">
      <c r="A226" s="1676" t="s">
        <v>552</v>
      </c>
      <c r="B226" s="1660" t="s">
        <v>42</v>
      </c>
      <c r="C226" s="1661">
        <f>IF(E226+G226=0,0,ROUND((P226-Q226)/(G226+E226)/12,0))</f>
        <v>0</v>
      </c>
      <c r="D226" s="1661">
        <f>IF(F226=0,0,ROUND(Q226/F226,0))</f>
        <v>0</v>
      </c>
      <c r="E226" s="1662">
        <f>E230+E234+E238+E242+E246+E250+E254</f>
        <v>0</v>
      </c>
      <c r="F226" s="1661">
        <f>F230+F234+F238+F242+F246+F250+F254</f>
        <v>0</v>
      </c>
      <c r="G226" s="1663">
        <f>G230+G234+G238+G242+G246+G250+G254</f>
        <v>0</v>
      </c>
      <c r="H226" s="1664">
        <f>H230+H234+H238+H242+H246+H250+H254</f>
        <v>0</v>
      </c>
      <c r="I226" s="1661">
        <f t="shared" si="76" ref="I226:I227">I230+I234+I238+I242+I246+I250+I254</f>
        <v>0</v>
      </c>
      <c r="J226" s="1661" t="s">
        <v>42</v>
      </c>
      <c r="K226" s="1661">
        <f>H226</f>
        <v>0</v>
      </c>
      <c r="L226" s="1661">
        <f>L230+L234+L238+L242+L246+L250+L254</f>
        <v>0</v>
      </c>
      <c r="M226" s="1661">
        <f t="shared" si="77" ref="M226:M227">M230+M234+M238+M242+M246+M250+M254</f>
        <v>0</v>
      </c>
      <c r="N226" s="1661" t="s">
        <v>42</v>
      </c>
      <c r="O226" s="1661">
        <f>L226</f>
        <v>0</v>
      </c>
      <c r="P226" s="1661">
        <f>H226+L226</f>
        <v>0</v>
      </c>
      <c r="Q226" s="1661">
        <f>I226+M226</f>
        <v>0</v>
      </c>
      <c r="R226" s="1661" t="s">
        <v>42</v>
      </c>
      <c r="S226" s="1663">
        <f>P226</f>
        <v>0</v>
      </c>
    </row>
    <row r="227" spans="1:19" s="1592" customFormat="1" ht="18.75" customHeight="1" hidden="1">
      <c r="A227" s="1676" t="s">
        <v>553</v>
      </c>
      <c r="B227" s="1660" t="s">
        <v>42</v>
      </c>
      <c r="C227" s="1661">
        <f>IF(E227+G227=0,0,ROUND((P227-Q227)/(G227+E227)/12,0))</f>
        <v>0</v>
      </c>
      <c r="D227" s="1661">
        <f>IF(F227=0,0,ROUND(Q227/F227,0))</f>
        <v>0</v>
      </c>
      <c r="E227" s="1662">
        <f>E231+E235+E239+E243+E247+E251+E255</f>
        <v>0</v>
      </c>
      <c r="F227" s="1661">
        <f t="shared" si="78" ref="F227:G227">F231+F235+F239+F243+F247+F251+F255</f>
        <v>0</v>
      </c>
      <c r="G227" s="1663">
        <f t="shared" si="78"/>
        <v>0</v>
      </c>
      <c r="H227" s="1664">
        <f>H231+H235+H239+H243+H247+H251+H255</f>
        <v>0</v>
      </c>
      <c r="I227" s="1661">
        <f t="shared" si="76"/>
        <v>0</v>
      </c>
      <c r="J227" s="1661" t="s">
        <v>42</v>
      </c>
      <c r="K227" s="1661">
        <f>H227</f>
        <v>0</v>
      </c>
      <c r="L227" s="1661">
        <f>L231+L235+L239+L243+L247+L251+L255</f>
        <v>0</v>
      </c>
      <c r="M227" s="1661">
        <f t="shared" si="77"/>
        <v>0</v>
      </c>
      <c r="N227" s="1661" t="s">
        <v>42</v>
      </c>
      <c r="O227" s="1661">
        <f>L227</f>
        <v>0</v>
      </c>
      <c r="P227" s="1661">
        <f>H227+L227</f>
        <v>0</v>
      </c>
      <c r="Q227" s="1661">
        <f>I227+M227</f>
        <v>0</v>
      </c>
      <c r="R227" s="1661" t="s">
        <v>42</v>
      </c>
      <c r="S227" s="1663">
        <f>P227</f>
        <v>0</v>
      </c>
    </row>
    <row r="228" spans="1:19" s="1592" customFormat="1" ht="18.75" customHeight="1" hidden="1">
      <c r="A228" s="1676" t="s">
        <v>554</v>
      </c>
      <c r="B228" s="1660" t="s">
        <v>42</v>
      </c>
      <c r="C228" s="1661" t="s">
        <v>42</v>
      </c>
      <c r="D228" s="1661" t="s">
        <v>42</v>
      </c>
      <c r="E228" s="1666" t="s">
        <v>42</v>
      </c>
      <c r="F228" s="1667" t="s">
        <v>42</v>
      </c>
      <c r="G228" s="1668" t="s">
        <v>42</v>
      </c>
      <c r="H228" s="1664" t="s">
        <v>42</v>
      </c>
      <c r="I228" s="1661" t="s">
        <v>42</v>
      </c>
      <c r="J228" s="1661">
        <f>J232+J236+J240+J244+J248+J252+J256</f>
        <v>0</v>
      </c>
      <c r="K228" s="1661">
        <f>J228</f>
        <v>0</v>
      </c>
      <c r="L228" s="1661" t="s">
        <v>42</v>
      </c>
      <c r="M228" s="1661" t="s">
        <v>42</v>
      </c>
      <c r="N228" s="1661">
        <f>N232+N236+N240+N244+N248+N252+N256</f>
        <v>0</v>
      </c>
      <c r="O228" s="1661">
        <f>N228</f>
        <v>0</v>
      </c>
      <c r="P228" s="1661" t="s">
        <v>42</v>
      </c>
      <c r="Q228" s="1661" t="s">
        <v>42</v>
      </c>
      <c r="R228" s="1661">
        <f>J228+N228</f>
        <v>0</v>
      </c>
      <c r="S228" s="1663">
        <f>R228</f>
        <v>0</v>
      </c>
    </row>
    <row r="229" spans="1:19" s="1592" customFormat="1" ht="18.75" customHeight="1" hidden="1">
      <c r="A229" s="1677" t="s">
        <v>621</v>
      </c>
      <c r="B229" s="1660"/>
      <c r="C229" s="1661">
        <f>IF(E229+G229=0,0,ROUND((P229-Q229)/(G229+E229)/12,0))</f>
        <v>0</v>
      </c>
      <c r="D229" s="1661">
        <f>IF(F229=0,0,ROUND(Q229/F229,0))</f>
        <v>0</v>
      </c>
      <c r="E229" s="1666">
        <f>E230+E231</f>
        <v>0</v>
      </c>
      <c r="F229" s="1667">
        <f>F230+F231</f>
        <v>0</v>
      </c>
      <c r="G229" s="1668">
        <f>G230+G231</f>
        <v>0</v>
      </c>
      <c r="H229" s="1678">
        <f>H230+H231</f>
        <v>0</v>
      </c>
      <c r="I229" s="1679">
        <f>I230+I231</f>
        <v>0</v>
      </c>
      <c r="J229" s="1679">
        <f>J232</f>
        <v>0</v>
      </c>
      <c r="K229" s="1679">
        <f>IF(H229+J229=K230+K231+K232,H229+J229,"CHYBA")</f>
        <v>0</v>
      </c>
      <c r="L229" s="1661">
        <f>L230+L231</f>
        <v>0</v>
      </c>
      <c r="M229" s="1661">
        <f>M230+M231</f>
        <v>0</v>
      </c>
      <c r="N229" s="1661">
        <f>N232</f>
        <v>0</v>
      </c>
      <c r="O229" s="1661">
        <f>IF(L229+N229=O230+O231+O232,L229+N229,"CHYBA")</f>
        <v>0</v>
      </c>
      <c r="P229" s="1661">
        <f>P230+P231</f>
        <v>0</v>
      </c>
      <c r="Q229" s="1661">
        <f>Q230+Q231</f>
        <v>0</v>
      </c>
      <c r="R229" s="1661">
        <f>R232</f>
        <v>0</v>
      </c>
      <c r="S229" s="1663">
        <f>IF(P229+R229=S230+S231+S232,P229+R229,"CHYBA")</f>
        <v>0</v>
      </c>
    </row>
    <row r="230" spans="1:19" s="1592" customFormat="1" ht="18.75" customHeight="1" hidden="1">
      <c r="A230" s="1676" t="s">
        <v>552</v>
      </c>
      <c r="B230" s="1660" t="s">
        <v>42</v>
      </c>
      <c r="C230" s="1661">
        <f>IF(E230+G230=0,0,ROUND((P230-Q230)/(G230+E230)/12,0))</f>
        <v>0</v>
      </c>
      <c r="D230" s="1661">
        <f>IF(F230=0,0,ROUND(Q230/F230,0))</f>
        <v>0</v>
      </c>
      <c r="E230" s="1666"/>
      <c r="F230" s="1667"/>
      <c r="G230" s="1668"/>
      <c r="H230" s="1664"/>
      <c r="I230" s="1661"/>
      <c r="J230" s="1679" t="s">
        <v>42</v>
      </c>
      <c r="K230" s="1679">
        <f>H230</f>
        <v>0</v>
      </c>
      <c r="L230" s="1661"/>
      <c r="M230" s="1661"/>
      <c r="N230" s="1661" t="s">
        <v>42</v>
      </c>
      <c r="O230" s="1661">
        <f>L230</f>
        <v>0</v>
      </c>
      <c r="P230" s="1661">
        <f>H230+L230</f>
        <v>0</v>
      </c>
      <c r="Q230" s="1661">
        <f>I230+M230</f>
        <v>0</v>
      </c>
      <c r="R230" s="1661" t="s">
        <v>42</v>
      </c>
      <c r="S230" s="1663">
        <f>P230</f>
        <v>0</v>
      </c>
    </row>
    <row r="231" spans="1:19" s="1592" customFormat="1" ht="18.75" customHeight="1" hidden="1">
      <c r="A231" s="1676" t="s">
        <v>553</v>
      </c>
      <c r="B231" s="1660" t="s">
        <v>42</v>
      </c>
      <c r="C231" s="1661">
        <f>IF(E231+G231=0,0,ROUND((P231-Q231)/(G231+E231)/12,0))</f>
        <v>0</v>
      </c>
      <c r="D231" s="1661">
        <f>IF(F231=0,0,ROUND(Q231/F231,0))</f>
        <v>0</v>
      </c>
      <c r="E231" s="1666"/>
      <c r="F231" s="1667"/>
      <c r="G231" s="1668"/>
      <c r="H231" s="1664"/>
      <c r="I231" s="1661"/>
      <c r="J231" s="1679" t="s">
        <v>42</v>
      </c>
      <c r="K231" s="1679">
        <f>H231</f>
        <v>0</v>
      </c>
      <c r="L231" s="1661"/>
      <c r="M231" s="1661"/>
      <c r="N231" s="1661" t="s">
        <v>42</v>
      </c>
      <c r="O231" s="1661">
        <f>L231</f>
        <v>0</v>
      </c>
      <c r="P231" s="1661">
        <f>H231+L231</f>
        <v>0</v>
      </c>
      <c r="Q231" s="1661">
        <f>I231+M231</f>
        <v>0</v>
      </c>
      <c r="R231" s="1661" t="s">
        <v>42</v>
      </c>
      <c r="S231" s="1663">
        <f>P231</f>
        <v>0</v>
      </c>
    </row>
    <row r="232" spans="1:19" s="1592" customFormat="1" ht="18.75" customHeight="1" hidden="1">
      <c r="A232" s="1676" t="s">
        <v>554</v>
      </c>
      <c r="B232" s="1660" t="s">
        <v>42</v>
      </c>
      <c r="C232" s="1661" t="s">
        <v>42</v>
      </c>
      <c r="D232" s="1661" t="s">
        <v>42</v>
      </c>
      <c r="E232" s="1666" t="s">
        <v>42</v>
      </c>
      <c r="F232" s="1667" t="s">
        <v>42</v>
      </c>
      <c r="G232" s="1668" t="s">
        <v>42</v>
      </c>
      <c r="H232" s="1664" t="s">
        <v>42</v>
      </c>
      <c r="I232" s="1661" t="s">
        <v>42</v>
      </c>
      <c r="J232" s="1661"/>
      <c r="K232" s="1679">
        <f>J232</f>
        <v>0</v>
      </c>
      <c r="L232" s="1661" t="s">
        <v>42</v>
      </c>
      <c r="M232" s="1661" t="s">
        <v>42</v>
      </c>
      <c r="N232" s="1661"/>
      <c r="O232" s="1661">
        <f>N232</f>
        <v>0</v>
      </c>
      <c r="P232" s="1661" t="s">
        <v>42</v>
      </c>
      <c r="Q232" s="1661" t="s">
        <v>42</v>
      </c>
      <c r="R232" s="1661">
        <f>J232+N232</f>
        <v>0</v>
      </c>
      <c r="S232" s="1663">
        <f>R232</f>
        <v>0</v>
      </c>
    </row>
    <row r="233" spans="1:19" s="1592" customFormat="1" ht="18.75" customHeight="1" hidden="1">
      <c r="A233" s="1677" t="s">
        <v>621</v>
      </c>
      <c r="B233" s="1660"/>
      <c r="C233" s="1661">
        <f>IF(E233+G233=0,0,ROUND((P233-Q233)/(G233+E233)/12,0))</f>
        <v>0</v>
      </c>
      <c r="D233" s="1661">
        <f>IF(F233=0,0,ROUND(Q233/F233,0))</f>
        <v>0</v>
      </c>
      <c r="E233" s="1666">
        <f>E234+E235</f>
        <v>0</v>
      </c>
      <c r="F233" s="1667">
        <f>F234+F235</f>
        <v>0</v>
      </c>
      <c r="G233" s="1668">
        <f>G234+G235</f>
        <v>0</v>
      </c>
      <c r="H233" s="1664">
        <f>H234+H235</f>
        <v>0</v>
      </c>
      <c r="I233" s="1661">
        <f t="shared" si="79" ref="I233">I234+I235</f>
        <v>0</v>
      </c>
      <c r="J233" s="1661">
        <f>J236</f>
        <v>0</v>
      </c>
      <c r="K233" s="1661">
        <f>IF(H233+J233=K234+K235+K236,H233+J233,"CHYBA")</f>
        <v>0</v>
      </c>
      <c r="L233" s="1661">
        <f>L234+L235</f>
        <v>0</v>
      </c>
      <c r="M233" s="1661">
        <f>M234+M235</f>
        <v>0</v>
      </c>
      <c r="N233" s="1661">
        <f>N236</f>
        <v>0</v>
      </c>
      <c r="O233" s="1661">
        <f>IF(L233+N233=O234+O235+O236,L233+N233,"CHYBA")</f>
        <v>0</v>
      </c>
      <c r="P233" s="1661">
        <f>P234+P235</f>
        <v>0</v>
      </c>
      <c r="Q233" s="1661">
        <f>Q234+Q235</f>
        <v>0</v>
      </c>
      <c r="R233" s="1661">
        <f>R236</f>
        <v>0</v>
      </c>
      <c r="S233" s="1663">
        <f>IF(P233+R233=S234+S235+S236,P233+R233,"CHYBA")</f>
        <v>0</v>
      </c>
    </row>
    <row r="234" spans="1:19" s="1592" customFormat="1" ht="18.75" customHeight="1" hidden="1">
      <c r="A234" s="1676" t="s">
        <v>552</v>
      </c>
      <c r="B234" s="1660" t="s">
        <v>42</v>
      </c>
      <c r="C234" s="1661">
        <f>IF(E234+G234=0,0,ROUND((P234-Q234)/(G234+E234)/12,0))</f>
        <v>0</v>
      </c>
      <c r="D234" s="1661">
        <f>IF(F234=0,0,ROUND(Q234/F234,0))</f>
        <v>0</v>
      </c>
      <c r="E234" s="1666"/>
      <c r="F234" s="1667"/>
      <c r="G234" s="1668"/>
      <c r="H234" s="1664"/>
      <c r="I234" s="1661"/>
      <c r="J234" s="1661" t="s">
        <v>42</v>
      </c>
      <c r="K234" s="1661">
        <f>H234</f>
        <v>0</v>
      </c>
      <c r="L234" s="1661"/>
      <c r="M234" s="1661"/>
      <c r="N234" s="1661" t="s">
        <v>42</v>
      </c>
      <c r="O234" s="1661">
        <f>L234</f>
        <v>0</v>
      </c>
      <c r="P234" s="1661">
        <f>H234+L234</f>
        <v>0</v>
      </c>
      <c r="Q234" s="1661">
        <f>I234+M234</f>
        <v>0</v>
      </c>
      <c r="R234" s="1661" t="s">
        <v>42</v>
      </c>
      <c r="S234" s="1663">
        <f>P234</f>
        <v>0</v>
      </c>
    </row>
    <row r="235" spans="1:19" s="1592" customFormat="1" ht="18.75" customHeight="1" hidden="1">
      <c r="A235" s="1676" t="s">
        <v>553</v>
      </c>
      <c r="B235" s="1660" t="s">
        <v>42</v>
      </c>
      <c r="C235" s="1661">
        <f>IF(E235+G235=0,0,ROUND((P235-Q235)/(G235+E235)/12,0))</f>
        <v>0</v>
      </c>
      <c r="D235" s="1661">
        <f>IF(F235=0,0,ROUND(Q235/F235,0))</f>
        <v>0</v>
      </c>
      <c r="E235" s="1666"/>
      <c r="F235" s="1667"/>
      <c r="G235" s="1668"/>
      <c r="H235" s="1664"/>
      <c r="I235" s="1661"/>
      <c r="J235" s="1661" t="s">
        <v>42</v>
      </c>
      <c r="K235" s="1661">
        <f>H235</f>
        <v>0</v>
      </c>
      <c r="L235" s="1661"/>
      <c r="M235" s="1661"/>
      <c r="N235" s="1661" t="s">
        <v>42</v>
      </c>
      <c r="O235" s="1661">
        <f>L235</f>
        <v>0</v>
      </c>
      <c r="P235" s="1661">
        <f>H235+L235</f>
        <v>0</v>
      </c>
      <c r="Q235" s="1661">
        <f>I235+M235</f>
        <v>0</v>
      </c>
      <c r="R235" s="1661" t="s">
        <v>42</v>
      </c>
      <c r="S235" s="1663">
        <f>P235</f>
        <v>0</v>
      </c>
    </row>
    <row r="236" spans="1:19" s="1592" customFormat="1" ht="18.75" customHeight="1" hidden="1">
      <c r="A236" s="1676" t="s">
        <v>554</v>
      </c>
      <c r="B236" s="1660" t="s">
        <v>42</v>
      </c>
      <c r="C236" s="1661" t="s">
        <v>42</v>
      </c>
      <c r="D236" s="1661" t="s">
        <v>42</v>
      </c>
      <c r="E236" s="1666" t="s">
        <v>42</v>
      </c>
      <c r="F236" s="1667" t="s">
        <v>42</v>
      </c>
      <c r="G236" s="1668" t="s">
        <v>42</v>
      </c>
      <c r="H236" s="1664" t="s">
        <v>42</v>
      </c>
      <c r="I236" s="1661" t="s">
        <v>42</v>
      </c>
      <c r="J236" s="1661"/>
      <c r="K236" s="1661">
        <f>J236</f>
        <v>0</v>
      </c>
      <c r="L236" s="1661" t="s">
        <v>42</v>
      </c>
      <c r="M236" s="1661" t="s">
        <v>42</v>
      </c>
      <c r="N236" s="1661"/>
      <c r="O236" s="1661">
        <f>N236</f>
        <v>0</v>
      </c>
      <c r="P236" s="1661" t="s">
        <v>42</v>
      </c>
      <c r="Q236" s="1661" t="s">
        <v>42</v>
      </c>
      <c r="R236" s="1661">
        <f>J236+N236</f>
        <v>0</v>
      </c>
      <c r="S236" s="1663">
        <f>R236</f>
        <v>0</v>
      </c>
    </row>
    <row r="237" spans="1:19" s="1592" customFormat="1" ht="18.75" customHeight="1" hidden="1">
      <c r="A237" s="1677" t="s">
        <v>621</v>
      </c>
      <c r="B237" s="1660"/>
      <c r="C237" s="1661">
        <f>IF(E237+G237=0,0,ROUND((P237-Q237)/(G237+E237)/12,0))</f>
        <v>0</v>
      </c>
      <c r="D237" s="1661">
        <f>IF(F237=0,0,ROUND(Q237/F237,0))</f>
        <v>0</v>
      </c>
      <c r="E237" s="1666">
        <f>E238+E239</f>
        <v>0</v>
      </c>
      <c r="F237" s="1667">
        <f>F238+F239</f>
        <v>0</v>
      </c>
      <c r="G237" s="1668">
        <f>G238+G239</f>
        <v>0</v>
      </c>
      <c r="H237" s="1664">
        <f>H238+H239</f>
        <v>0</v>
      </c>
      <c r="I237" s="1661">
        <f t="shared" si="80" ref="I237">I238+I239</f>
        <v>0</v>
      </c>
      <c r="J237" s="1661">
        <f>J240</f>
        <v>0</v>
      </c>
      <c r="K237" s="1661">
        <f>IF(H237+J237=K238+K239+K240,H237+J237,"CHYBA")</f>
        <v>0</v>
      </c>
      <c r="L237" s="1661">
        <f>L238+L239</f>
        <v>0</v>
      </c>
      <c r="M237" s="1661">
        <f>M238+M239</f>
        <v>0</v>
      </c>
      <c r="N237" s="1661">
        <f>N240</f>
        <v>0</v>
      </c>
      <c r="O237" s="1661">
        <f>IF(L237+N237=O238+O239+O240,L237+N237,"CHYBA")</f>
        <v>0</v>
      </c>
      <c r="P237" s="1661">
        <f>P238+P239</f>
        <v>0</v>
      </c>
      <c r="Q237" s="1661">
        <f>Q238+Q239</f>
        <v>0</v>
      </c>
      <c r="R237" s="1661">
        <f>R240</f>
        <v>0</v>
      </c>
      <c r="S237" s="1663">
        <f>IF(P237+R237=S238+S239+S240,P237+R237,"CHYBA")</f>
        <v>0</v>
      </c>
    </row>
    <row r="238" spans="1:19" s="1592" customFormat="1" ht="18.75" customHeight="1" hidden="1">
      <c r="A238" s="1676" t="s">
        <v>552</v>
      </c>
      <c r="B238" s="1660" t="s">
        <v>42</v>
      </c>
      <c r="C238" s="1661">
        <f>IF(E238+G238=0,0,ROUND((P238-Q238)/(G238+E238)/12,0))</f>
        <v>0</v>
      </c>
      <c r="D238" s="1661">
        <f>IF(F238=0,0,ROUND(Q238/F238,0))</f>
        <v>0</v>
      </c>
      <c r="E238" s="1666"/>
      <c r="F238" s="1667"/>
      <c r="G238" s="1668"/>
      <c r="H238" s="1664"/>
      <c r="I238" s="1661"/>
      <c r="J238" s="1661" t="s">
        <v>42</v>
      </c>
      <c r="K238" s="1661">
        <f>H238</f>
        <v>0</v>
      </c>
      <c r="L238" s="1661"/>
      <c r="M238" s="1661"/>
      <c r="N238" s="1661" t="s">
        <v>42</v>
      </c>
      <c r="O238" s="1661">
        <f>L238</f>
        <v>0</v>
      </c>
      <c r="P238" s="1661">
        <f>H238+L238</f>
        <v>0</v>
      </c>
      <c r="Q238" s="1661">
        <f>I238+M238</f>
        <v>0</v>
      </c>
      <c r="R238" s="1661" t="s">
        <v>42</v>
      </c>
      <c r="S238" s="1663">
        <f>P238</f>
        <v>0</v>
      </c>
    </row>
    <row r="239" spans="1:19" s="1592" customFormat="1" ht="18.75" customHeight="1" hidden="1">
      <c r="A239" s="1676" t="s">
        <v>553</v>
      </c>
      <c r="B239" s="1660" t="s">
        <v>42</v>
      </c>
      <c r="C239" s="1661">
        <f>IF(E239+G239=0,0,ROUND((P239-Q239)/(G239+E239)/12,0))</f>
        <v>0</v>
      </c>
      <c r="D239" s="1661">
        <f>IF(F239=0,0,ROUND(Q239/F239,0))</f>
        <v>0</v>
      </c>
      <c r="E239" s="1666"/>
      <c r="F239" s="1667"/>
      <c r="G239" s="1668"/>
      <c r="H239" s="1664"/>
      <c r="I239" s="1661"/>
      <c r="J239" s="1661" t="s">
        <v>42</v>
      </c>
      <c r="K239" s="1661">
        <f>H239</f>
        <v>0</v>
      </c>
      <c r="L239" s="1661"/>
      <c r="M239" s="1661"/>
      <c r="N239" s="1661" t="s">
        <v>42</v>
      </c>
      <c r="O239" s="1661">
        <f>L239</f>
        <v>0</v>
      </c>
      <c r="P239" s="1661">
        <f>H239+L239</f>
        <v>0</v>
      </c>
      <c r="Q239" s="1661">
        <f>I239+M239</f>
        <v>0</v>
      </c>
      <c r="R239" s="1661" t="s">
        <v>42</v>
      </c>
      <c r="S239" s="1663">
        <f>P239</f>
        <v>0</v>
      </c>
    </row>
    <row r="240" spans="1:19" s="1592" customFormat="1" ht="18.75" customHeight="1" hidden="1">
      <c r="A240" s="1676" t="s">
        <v>554</v>
      </c>
      <c r="B240" s="1660" t="s">
        <v>42</v>
      </c>
      <c r="C240" s="1661" t="s">
        <v>42</v>
      </c>
      <c r="D240" s="1661" t="s">
        <v>42</v>
      </c>
      <c r="E240" s="1666" t="s">
        <v>42</v>
      </c>
      <c r="F240" s="1667" t="s">
        <v>42</v>
      </c>
      <c r="G240" s="1668" t="s">
        <v>42</v>
      </c>
      <c r="H240" s="1664" t="s">
        <v>42</v>
      </c>
      <c r="I240" s="1661" t="s">
        <v>42</v>
      </c>
      <c r="J240" s="1661"/>
      <c r="K240" s="1661">
        <f>J240</f>
        <v>0</v>
      </c>
      <c r="L240" s="1661" t="s">
        <v>42</v>
      </c>
      <c r="M240" s="1661" t="s">
        <v>42</v>
      </c>
      <c r="N240" s="1661"/>
      <c r="O240" s="1661">
        <f>N240</f>
        <v>0</v>
      </c>
      <c r="P240" s="1661" t="s">
        <v>42</v>
      </c>
      <c r="Q240" s="1661" t="s">
        <v>42</v>
      </c>
      <c r="R240" s="1661">
        <f>J240+N240</f>
        <v>0</v>
      </c>
      <c r="S240" s="1663">
        <f>R240</f>
        <v>0</v>
      </c>
    </row>
    <row r="241" spans="1:19" s="1592" customFormat="1" ht="18.75" customHeight="1" hidden="1">
      <c r="A241" s="1677" t="s">
        <v>621</v>
      </c>
      <c r="B241" s="1660"/>
      <c r="C241" s="1661">
        <f>IF(E241+G241=0,0,ROUND((P241-Q241)/(G241+E241)/12,0))</f>
        <v>0</v>
      </c>
      <c r="D241" s="1661">
        <f>IF(F241=0,0,ROUND(Q241/F241,0))</f>
        <v>0</v>
      </c>
      <c r="E241" s="1666">
        <f>E242+E243</f>
        <v>0</v>
      </c>
      <c r="F241" s="1667">
        <f>F242+F243</f>
        <v>0</v>
      </c>
      <c r="G241" s="1668">
        <f>G242+G243</f>
        <v>0</v>
      </c>
      <c r="H241" s="1664">
        <f>H242+H243</f>
        <v>0</v>
      </c>
      <c r="I241" s="1661">
        <f t="shared" si="81" ref="I241">I242+I243</f>
        <v>0</v>
      </c>
      <c r="J241" s="1661">
        <f>J244</f>
        <v>0</v>
      </c>
      <c r="K241" s="1661">
        <f>IF(H241+J241=K242+K243+K244,H241+J241,"CHYBA")</f>
        <v>0</v>
      </c>
      <c r="L241" s="1661">
        <f>L242+L243</f>
        <v>0</v>
      </c>
      <c r="M241" s="1661">
        <f>M242+M243</f>
        <v>0</v>
      </c>
      <c r="N241" s="1661">
        <f>N244</f>
        <v>0</v>
      </c>
      <c r="O241" s="1661">
        <f>IF(L241+N241=O242+O243+O244,L241+N241,"CHYBA")</f>
        <v>0</v>
      </c>
      <c r="P241" s="1661">
        <f>P242+P243</f>
        <v>0</v>
      </c>
      <c r="Q241" s="1661">
        <f>Q242+Q243</f>
        <v>0</v>
      </c>
      <c r="R241" s="1661">
        <f>R244</f>
        <v>0</v>
      </c>
      <c r="S241" s="1663">
        <f>IF(P241+R241=S242+S243+S244,P241+R241,"CHYBA")</f>
        <v>0</v>
      </c>
    </row>
    <row r="242" spans="1:19" s="1592" customFormat="1" ht="18.75" customHeight="1" hidden="1">
      <c r="A242" s="1676" t="s">
        <v>552</v>
      </c>
      <c r="B242" s="1660" t="s">
        <v>42</v>
      </c>
      <c r="C242" s="1661">
        <f>IF(E242+G242=0,0,ROUND((P242-Q242)/(G242+E242)/12,0))</f>
        <v>0</v>
      </c>
      <c r="D242" s="1661">
        <f>IF(F242=0,0,ROUND(Q242/F242,0))</f>
        <v>0</v>
      </c>
      <c r="E242" s="1666"/>
      <c r="F242" s="1667"/>
      <c r="G242" s="1668"/>
      <c r="H242" s="1664"/>
      <c r="I242" s="1661"/>
      <c r="J242" s="1661" t="s">
        <v>42</v>
      </c>
      <c r="K242" s="1661">
        <f>H242</f>
        <v>0</v>
      </c>
      <c r="L242" s="1661"/>
      <c r="M242" s="1661"/>
      <c r="N242" s="1661" t="s">
        <v>42</v>
      </c>
      <c r="O242" s="1661">
        <f>L242</f>
        <v>0</v>
      </c>
      <c r="P242" s="1661">
        <f>H242+L242</f>
        <v>0</v>
      </c>
      <c r="Q242" s="1661">
        <f>I242+M242</f>
        <v>0</v>
      </c>
      <c r="R242" s="1661" t="s">
        <v>42</v>
      </c>
      <c r="S242" s="1663">
        <f>P242</f>
        <v>0</v>
      </c>
    </row>
    <row r="243" spans="1:19" s="1592" customFormat="1" ht="18.75" customHeight="1" hidden="1">
      <c r="A243" s="1676" t="s">
        <v>553</v>
      </c>
      <c r="B243" s="1660" t="s">
        <v>42</v>
      </c>
      <c r="C243" s="1661">
        <f>IF(E243+G243=0,0,ROUND((P243-Q243)/(G243+E243)/12,0))</f>
        <v>0</v>
      </c>
      <c r="D243" s="1661">
        <f>IF(F243=0,0,ROUND(Q243/F243,0))</f>
        <v>0</v>
      </c>
      <c r="E243" s="1666"/>
      <c r="F243" s="1667"/>
      <c r="G243" s="1668"/>
      <c r="H243" s="1664"/>
      <c r="I243" s="1661"/>
      <c r="J243" s="1661" t="s">
        <v>42</v>
      </c>
      <c r="K243" s="1661">
        <f>H243</f>
        <v>0</v>
      </c>
      <c r="L243" s="1661"/>
      <c r="M243" s="1661"/>
      <c r="N243" s="1661" t="s">
        <v>42</v>
      </c>
      <c r="O243" s="1661">
        <f>L243</f>
        <v>0</v>
      </c>
      <c r="P243" s="1661">
        <f>H243+L243</f>
        <v>0</v>
      </c>
      <c r="Q243" s="1661">
        <f>I243+M243</f>
        <v>0</v>
      </c>
      <c r="R243" s="1661" t="s">
        <v>42</v>
      </c>
      <c r="S243" s="1663">
        <f>P243</f>
        <v>0</v>
      </c>
    </row>
    <row r="244" spans="1:19" s="1592" customFormat="1" ht="18.75" customHeight="1" hidden="1">
      <c r="A244" s="1676" t="s">
        <v>554</v>
      </c>
      <c r="B244" s="1660" t="s">
        <v>42</v>
      </c>
      <c r="C244" s="1661" t="s">
        <v>42</v>
      </c>
      <c r="D244" s="1661" t="s">
        <v>42</v>
      </c>
      <c r="E244" s="1666" t="s">
        <v>42</v>
      </c>
      <c r="F244" s="1667" t="s">
        <v>42</v>
      </c>
      <c r="G244" s="1668" t="s">
        <v>42</v>
      </c>
      <c r="H244" s="1664" t="s">
        <v>42</v>
      </c>
      <c r="I244" s="1661" t="s">
        <v>42</v>
      </c>
      <c r="J244" s="1661"/>
      <c r="K244" s="1661">
        <f>J244</f>
        <v>0</v>
      </c>
      <c r="L244" s="1661" t="s">
        <v>42</v>
      </c>
      <c r="M244" s="1661" t="s">
        <v>42</v>
      </c>
      <c r="N244" s="1661"/>
      <c r="O244" s="1661">
        <f>N244</f>
        <v>0</v>
      </c>
      <c r="P244" s="1661" t="s">
        <v>42</v>
      </c>
      <c r="Q244" s="1661" t="s">
        <v>42</v>
      </c>
      <c r="R244" s="1661">
        <f>J244+N244</f>
        <v>0</v>
      </c>
      <c r="S244" s="1663">
        <f>R244</f>
        <v>0</v>
      </c>
    </row>
    <row r="245" spans="1:19" s="1592" customFormat="1" ht="18.75" customHeight="1" hidden="1">
      <c r="A245" s="1677" t="s">
        <v>621</v>
      </c>
      <c r="B245" s="1660"/>
      <c r="C245" s="1661">
        <f>IF(E245+G245=0,0,ROUND((P245-Q245)/(G245+E245)/12,0))</f>
        <v>0</v>
      </c>
      <c r="D245" s="1661">
        <f>IF(F245=0,0,ROUND(Q245/F245,0))</f>
        <v>0</v>
      </c>
      <c r="E245" s="1666">
        <f>E246+E247</f>
        <v>0</v>
      </c>
      <c r="F245" s="1667">
        <f>F246+F247</f>
        <v>0</v>
      </c>
      <c r="G245" s="1668">
        <f>G246+G247</f>
        <v>0</v>
      </c>
      <c r="H245" s="1664">
        <f>H246+H247</f>
        <v>0</v>
      </c>
      <c r="I245" s="1661">
        <f t="shared" si="82" ref="I245">I246+I247</f>
        <v>0</v>
      </c>
      <c r="J245" s="1661">
        <f>J248</f>
        <v>0</v>
      </c>
      <c r="K245" s="1661">
        <f>IF(H245+J245=K246+K247+K248,H245+J245,"CHYBA")</f>
        <v>0</v>
      </c>
      <c r="L245" s="1661">
        <f>L246+L247</f>
        <v>0</v>
      </c>
      <c r="M245" s="1661">
        <f>M246+M247</f>
        <v>0</v>
      </c>
      <c r="N245" s="1661">
        <f>N248</f>
        <v>0</v>
      </c>
      <c r="O245" s="1661">
        <f>IF(L245+N245=O246+O247+O248,L245+N245,"CHYBA")</f>
        <v>0</v>
      </c>
      <c r="P245" s="1661">
        <f>P246+P247</f>
        <v>0</v>
      </c>
      <c r="Q245" s="1661">
        <f>Q246+Q247</f>
        <v>0</v>
      </c>
      <c r="R245" s="1661">
        <f>R248</f>
        <v>0</v>
      </c>
      <c r="S245" s="1663">
        <f>IF(P245+R245=S246+S247+S248,P245+R245,"CHYBA")</f>
        <v>0</v>
      </c>
    </row>
    <row r="246" spans="1:19" s="1592" customFormat="1" ht="18.75" customHeight="1" hidden="1">
      <c r="A246" s="1676" t="s">
        <v>552</v>
      </c>
      <c r="B246" s="1660" t="s">
        <v>42</v>
      </c>
      <c r="C246" s="1661">
        <f>IF(E246+G246=0,0,ROUND((P246-Q246)/(G246+E246)/12,0))</f>
        <v>0</v>
      </c>
      <c r="D246" s="1661">
        <f>IF(F246=0,0,ROUND(Q246/F246,0))</f>
        <v>0</v>
      </c>
      <c r="E246" s="1666"/>
      <c r="F246" s="1667"/>
      <c r="G246" s="1668"/>
      <c r="H246" s="1664"/>
      <c r="I246" s="1661"/>
      <c r="J246" s="1661" t="s">
        <v>42</v>
      </c>
      <c r="K246" s="1661">
        <f>H246</f>
        <v>0</v>
      </c>
      <c r="L246" s="1661"/>
      <c r="M246" s="1661"/>
      <c r="N246" s="1661" t="s">
        <v>42</v>
      </c>
      <c r="O246" s="1661">
        <f>L246</f>
        <v>0</v>
      </c>
      <c r="P246" s="1661">
        <f>H246+L246</f>
        <v>0</v>
      </c>
      <c r="Q246" s="1661">
        <f>I246+M246</f>
        <v>0</v>
      </c>
      <c r="R246" s="1661" t="s">
        <v>42</v>
      </c>
      <c r="S246" s="1663">
        <f>P246</f>
        <v>0</v>
      </c>
    </row>
    <row r="247" spans="1:19" s="1592" customFormat="1" ht="18.75" customHeight="1" hidden="1">
      <c r="A247" s="1676" t="s">
        <v>553</v>
      </c>
      <c r="B247" s="1660" t="s">
        <v>42</v>
      </c>
      <c r="C247" s="1661">
        <f>IF(E247+G247=0,0,ROUND((P247-Q247)/(G247+E247)/12,0))</f>
        <v>0</v>
      </c>
      <c r="D247" s="1661">
        <f>IF(F247=0,0,ROUND(Q247/F247,0))</f>
        <v>0</v>
      </c>
      <c r="E247" s="1666"/>
      <c r="F247" s="1667"/>
      <c r="G247" s="1668"/>
      <c r="H247" s="1664"/>
      <c r="I247" s="1661"/>
      <c r="J247" s="1661" t="s">
        <v>42</v>
      </c>
      <c r="K247" s="1661">
        <f>H247</f>
        <v>0</v>
      </c>
      <c r="L247" s="1661"/>
      <c r="M247" s="1661"/>
      <c r="N247" s="1661" t="s">
        <v>42</v>
      </c>
      <c r="O247" s="1661">
        <f>L247</f>
        <v>0</v>
      </c>
      <c r="P247" s="1661">
        <f>H247+L247</f>
        <v>0</v>
      </c>
      <c r="Q247" s="1661">
        <f>I247+M247</f>
        <v>0</v>
      </c>
      <c r="R247" s="1661" t="s">
        <v>42</v>
      </c>
      <c r="S247" s="1663">
        <f>P247</f>
        <v>0</v>
      </c>
    </row>
    <row r="248" spans="1:19" s="1592" customFormat="1" ht="18.75" customHeight="1" hidden="1">
      <c r="A248" s="1676" t="s">
        <v>554</v>
      </c>
      <c r="B248" s="1660" t="s">
        <v>42</v>
      </c>
      <c r="C248" s="1661" t="s">
        <v>42</v>
      </c>
      <c r="D248" s="1661" t="s">
        <v>42</v>
      </c>
      <c r="E248" s="1666" t="s">
        <v>42</v>
      </c>
      <c r="F248" s="1667" t="s">
        <v>42</v>
      </c>
      <c r="G248" s="1668" t="s">
        <v>42</v>
      </c>
      <c r="H248" s="1664" t="s">
        <v>42</v>
      </c>
      <c r="I248" s="1661" t="s">
        <v>42</v>
      </c>
      <c r="J248" s="1661"/>
      <c r="K248" s="1661">
        <f>J248</f>
        <v>0</v>
      </c>
      <c r="L248" s="1661" t="s">
        <v>42</v>
      </c>
      <c r="M248" s="1661" t="s">
        <v>42</v>
      </c>
      <c r="N248" s="1661"/>
      <c r="O248" s="1661">
        <f>N248</f>
        <v>0</v>
      </c>
      <c r="P248" s="1661" t="s">
        <v>42</v>
      </c>
      <c r="Q248" s="1661" t="s">
        <v>42</v>
      </c>
      <c r="R248" s="1661">
        <f>J248+N248</f>
        <v>0</v>
      </c>
      <c r="S248" s="1663">
        <f>R248</f>
        <v>0</v>
      </c>
    </row>
    <row r="249" spans="1:19" s="1592" customFormat="1" ht="18.75" customHeight="1" hidden="1">
      <c r="A249" s="1677" t="s">
        <v>621</v>
      </c>
      <c r="B249" s="1660"/>
      <c r="C249" s="1661">
        <f>IF(E249+G249=0,0,ROUND((P249-Q249)/(G249+E249)/12,0))</f>
        <v>0</v>
      </c>
      <c r="D249" s="1661">
        <f>IF(F249=0,0,ROUND(Q249/F249,0))</f>
        <v>0</v>
      </c>
      <c r="E249" s="1666">
        <f>E250+E251</f>
        <v>0</v>
      </c>
      <c r="F249" s="1667">
        <f>F250+F251</f>
        <v>0</v>
      </c>
      <c r="G249" s="1668">
        <f>G250+G251</f>
        <v>0</v>
      </c>
      <c r="H249" s="1664">
        <f>H250+H251</f>
        <v>0</v>
      </c>
      <c r="I249" s="1661">
        <f t="shared" si="83" ref="I249">I250+I251</f>
        <v>0</v>
      </c>
      <c r="J249" s="1661">
        <f>J252</f>
        <v>0</v>
      </c>
      <c r="K249" s="1661">
        <f>IF(H249+J249=K250+K251+K252,H249+J249,"CHYBA")</f>
        <v>0</v>
      </c>
      <c r="L249" s="1661">
        <f>L250+L251</f>
        <v>0</v>
      </c>
      <c r="M249" s="1661">
        <f>M250+M251</f>
        <v>0</v>
      </c>
      <c r="N249" s="1661">
        <f>N252</f>
        <v>0</v>
      </c>
      <c r="O249" s="1661">
        <f>IF(L249+N249=O250+O251+O252,L249+N249,"CHYBA")</f>
        <v>0</v>
      </c>
      <c r="P249" s="1661">
        <f>P250+P251</f>
        <v>0</v>
      </c>
      <c r="Q249" s="1661">
        <f>Q250+Q251</f>
        <v>0</v>
      </c>
      <c r="R249" s="1661">
        <f>R252</f>
        <v>0</v>
      </c>
      <c r="S249" s="1663">
        <f>IF(P249+R249=S250+S251+S252,P249+R249,"CHYBA")</f>
        <v>0</v>
      </c>
    </row>
    <row r="250" spans="1:19" s="1592" customFormat="1" ht="18.75" customHeight="1" hidden="1">
      <c r="A250" s="1676" t="s">
        <v>552</v>
      </c>
      <c r="B250" s="1660" t="s">
        <v>42</v>
      </c>
      <c r="C250" s="1661">
        <f>IF(E250+G250=0,0,ROUND((P250-Q250)/(G250+E250)/12,0))</f>
        <v>0</v>
      </c>
      <c r="D250" s="1661">
        <f>IF(F250=0,0,ROUND(Q250/F250,0))</f>
        <v>0</v>
      </c>
      <c r="E250" s="1666"/>
      <c r="F250" s="1667"/>
      <c r="G250" s="1668"/>
      <c r="H250" s="1664"/>
      <c r="I250" s="1661"/>
      <c r="J250" s="1661" t="s">
        <v>42</v>
      </c>
      <c r="K250" s="1661">
        <f>H250</f>
        <v>0</v>
      </c>
      <c r="L250" s="1661"/>
      <c r="M250" s="1661"/>
      <c r="N250" s="1661" t="s">
        <v>42</v>
      </c>
      <c r="O250" s="1661">
        <f>L250</f>
        <v>0</v>
      </c>
      <c r="P250" s="1661">
        <f>H250+L250</f>
        <v>0</v>
      </c>
      <c r="Q250" s="1661">
        <f>I250+M250</f>
        <v>0</v>
      </c>
      <c r="R250" s="1661" t="s">
        <v>42</v>
      </c>
      <c r="S250" s="1663">
        <f>P250</f>
        <v>0</v>
      </c>
    </row>
    <row r="251" spans="1:19" s="1592" customFormat="1" ht="18.75" customHeight="1" hidden="1">
      <c r="A251" s="1676" t="s">
        <v>553</v>
      </c>
      <c r="B251" s="1660" t="s">
        <v>42</v>
      </c>
      <c r="C251" s="1661">
        <f>IF(E251+G251=0,0,ROUND((P251-Q251)/(G251+E251)/12,0))</f>
        <v>0</v>
      </c>
      <c r="D251" s="1661">
        <f>IF(F251=0,0,ROUND(Q251/F251,0))</f>
        <v>0</v>
      </c>
      <c r="E251" s="1666"/>
      <c r="F251" s="1667"/>
      <c r="G251" s="1668"/>
      <c r="H251" s="1664"/>
      <c r="I251" s="1661"/>
      <c r="J251" s="1661" t="s">
        <v>42</v>
      </c>
      <c r="K251" s="1661">
        <f>H251</f>
        <v>0</v>
      </c>
      <c r="L251" s="1661"/>
      <c r="M251" s="1661"/>
      <c r="N251" s="1661" t="s">
        <v>42</v>
      </c>
      <c r="O251" s="1661">
        <f>L251</f>
        <v>0</v>
      </c>
      <c r="P251" s="1661">
        <f>H251+L251</f>
        <v>0</v>
      </c>
      <c r="Q251" s="1661">
        <f>I251+M251</f>
        <v>0</v>
      </c>
      <c r="R251" s="1661" t="s">
        <v>42</v>
      </c>
      <c r="S251" s="1663">
        <f>P251</f>
        <v>0</v>
      </c>
    </row>
    <row r="252" spans="1:19" s="1592" customFormat="1" ht="18.75" customHeight="1" hidden="1">
      <c r="A252" s="1676" t="s">
        <v>554</v>
      </c>
      <c r="B252" s="1660" t="s">
        <v>42</v>
      </c>
      <c r="C252" s="1661" t="s">
        <v>42</v>
      </c>
      <c r="D252" s="1661" t="s">
        <v>42</v>
      </c>
      <c r="E252" s="1666" t="s">
        <v>42</v>
      </c>
      <c r="F252" s="1667" t="s">
        <v>42</v>
      </c>
      <c r="G252" s="1668" t="s">
        <v>42</v>
      </c>
      <c r="H252" s="1664" t="s">
        <v>42</v>
      </c>
      <c r="I252" s="1661" t="s">
        <v>42</v>
      </c>
      <c r="J252" s="1661"/>
      <c r="K252" s="1661">
        <f>J252</f>
        <v>0</v>
      </c>
      <c r="L252" s="1661" t="s">
        <v>42</v>
      </c>
      <c r="M252" s="1661" t="s">
        <v>42</v>
      </c>
      <c r="N252" s="1661"/>
      <c r="O252" s="1661">
        <f>N252</f>
        <v>0</v>
      </c>
      <c r="P252" s="1661" t="s">
        <v>42</v>
      </c>
      <c r="Q252" s="1661" t="s">
        <v>42</v>
      </c>
      <c r="R252" s="1661">
        <f>J252+N252</f>
        <v>0</v>
      </c>
      <c r="S252" s="1663">
        <f>R252</f>
        <v>0</v>
      </c>
    </row>
    <row r="253" spans="1:19" s="1592" customFormat="1" ht="18.75" customHeight="1" hidden="1">
      <c r="A253" s="1677" t="s">
        <v>621</v>
      </c>
      <c r="B253" s="1660"/>
      <c r="C253" s="1661">
        <f>IF(E253+G253=0,0,ROUND((P253-Q253)/(G253+E253)/12,0))</f>
        <v>0</v>
      </c>
      <c r="D253" s="1661">
        <f>IF(F253=0,0,ROUND(Q253/F253,0))</f>
        <v>0</v>
      </c>
      <c r="E253" s="1666">
        <f>E254+E255</f>
        <v>0</v>
      </c>
      <c r="F253" s="1667">
        <f>F254+F255</f>
        <v>0</v>
      </c>
      <c r="G253" s="1668">
        <f>G254+G255</f>
        <v>0</v>
      </c>
      <c r="H253" s="1664">
        <f>H254+H255</f>
        <v>0</v>
      </c>
      <c r="I253" s="1661">
        <f t="shared" si="84" ref="I253">I254+I255</f>
        <v>0</v>
      </c>
      <c r="J253" s="1661">
        <f>J256</f>
        <v>0</v>
      </c>
      <c r="K253" s="1661">
        <f>IF(H253+J253=K254+K255+K256,H253+J253,"CHYBA")</f>
        <v>0</v>
      </c>
      <c r="L253" s="1661">
        <f>L254+L255</f>
        <v>0</v>
      </c>
      <c r="M253" s="1661">
        <f>M254+M255</f>
        <v>0</v>
      </c>
      <c r="N253" s="1661">
        <f>N256</f>
        <v>0</v>
      </c>
      <c r="O253" s="1661">
        <f>IF(L253+N253=O254+O255+O256,L253+N253,"CHYBA")</f>
        <v>0</v>
      </c>
      <c r="P253" s="1661">
        <f>P254+P255</f>
        <v>0</v>
      </c>
      <c r="Q253" s="1661">
        <f>Q254+Q255</f>
        <v>0</v>
      </c>
      <c r="R253" s="1661">
        <f>R256</f>
        <v>0</v>
      </c>
      <c r="S253" s="1663">
        <f>IF(P253+R253=S254+S255+S256,P253+R253,"CHYBA")</f>
        <v>0</v>
      </c>
    </row>
    <row r="254" spans="1:19" s="1592" customFormat="1" ht="18.75" customHeight="1" hidden="1">
      <c r="A254" s="1676" t="s">
        <v>552</v>
      </c>
      <c r="B254" s="1660" t="s">
        <v>42</v>
      </c>
      <c r="C254" s="1661">
        <f>IF(E254+G254=0,0,ROUND((P254-Q254)/(G254+E254)/12,0))</f>
        <v>0</v>
      </c>
      <c r="D254" s="1661">
        <f>IF(F254=0,0,ROUND(Q254/F254,0))</f>
        <v>0</v>
      </c>
      <c r="E254" s="1666"/>
      <c r="F254" s="1667"/>
      <c r="G254" s="1668"/>
      <c r="H254" s="1664"/>
      <c r="I254" s="1661"/>
      <c r="J254" s="1661" t="s">
        <v>42</v>
      </c>
      <c r="K254" s="1661">
        <f>H254</f>
        <v>0</v>
      </c>
      <c r="L254" s="1661"/>
      <c r="M254" s="1661"/>
      <c r="N254" s="1661" t="s">
        <v>42</v>
      </c>
      <c r="O254" s="1661">
        <f>L254</f>
        <v>0</v>
      </c>
      <c r="P254" s="1661">
        <f>H254+L254</f>
        <v>0</v>
      </c>
      <c r="Q254" s="1661">
        <f>I254+M254</f>
        <v>0</v>
      </c>
      <c r="R254" s="1661" t="s">
        <v>42</v>
      </c>
      <c r="S254" s="1663">
        <f>P254</f>
        <v>0</v>
      </c>
    </row>
    <row r="255" spans="1:19" s="1592" customFormat="1" ht="18.75" customHeight="1" hidden="1">
      <c r="A255" s="1676" t="s">
        <v>553</v>
      </c>
      <c r="B255" s="1660" t="s">
        <v>42</v>
      </c>
      <c r="C255" s="1661">
        <f>IF(E255+G255=0,0,ROUND((P255-Q255)/(G255+E255)/12,0))</f>
        <v>0</v>
      </c>
      <c r="D255" s="1661">
        <f>IF(F255=0,0,ROUND(Q255/F255,0))</f>
        <v>0</v>
      </c>
      <c r="E255" s="1666"/>
      <c r="F255" s="1667"/>
      <c r="G255" s="1668"/>
      <c r="H255" s="1664"/>
      <c r="I255" s="1661"/>
      <c r="J255" s="1661" t="s">
        <v>42</v>
      </c>
      <c r="K255" s="1661">
        <f>H255</f>
        <v>0</v>
      </c>
      <c r="L255" s="1661"/>
      <c r="M255" s="1661"/>
      <c r="N255" s="1661" t="s">
        <v>42</v>
      </c>
      <c r="O255" s="1661">
        <f>L255</f>
        <v>0</v>
      </c>
      <c r="P255" s="1661">
        <f>H255+L255</f>
        <v>0</v>
      </c>
      <c r="Q255" s="1661">
        <f>I255+M255</f>
        <v>0</v>
      </c>
      <c r="R255" s="1661" t="s">
        <v>42</v>
      </c>
      <c r="S255" s="1663">
        <f>P255</f>
        <v>0</v>
      </c>
    </row>
    <row r="256" spans="1:19" s="1592" customFormat="1" ht="18.75" customHeight="1" hidden="1" thickBot="1">
      <c r="A256" s="1688" t="s">
        <v>554</v>
      </c>
      <c r="B256" s="1689" t="s">
        <v>42</v>
      </c>
      <c r="C256" s="1690" t="s">
        <v>42</v>
      </c>
      <c r="D256" s="1690" t="s">
        <v>42</v>
      </c>
      <c r="E256" s="1691" t="s">
        <v>42</v>
      </c>
      <c r="F256" s="1692" t="s">
        <v>42</v>
      </c>
      <c r="G256" s="1693" t="s">
        <v>42</v>
      </c>
      <c r="H256" s="1694" t="s">
        <v>42</v>
      </c>
      <c r="I256" s="1690" t="s">
        <v>42</v>
      </c>
      <c r="J256" s="1690"/>
      <c r="K256" s="1690">
        <f>J256</f>
        <v>0</v>
      </c>
      <c r="L256" s="1690" t="s">
        <v>42</v>
      </c>
      <c r="M256" s="1690" t="s">
        <v>42</v>
      </c>
      <c r="N256" s="1690"/>
      <c r="O256" s="1690">
        <f>N256</f>
        <v>0</v>
      </c>
      <c r="P256" s="1690" t="s">
        <v>42</v>
      </c>
      <c r="Q256" s="1690" t="s">
        <v>42</v>
      </c>
      <c r="R256" s="1690">
        <f>J256+N256</f>
        <v>0</v>
      </c>
      <c r="S256" s="1695">
        <f>R256</f>
        <v>0</v>
      </c>
    </row>
    <row r="257" spans="1:19" s="1592" customFormat="1" ht="18.75" customHeight="1" hidden="1">
      <c r="A257" s="1670" t="s">
        <v>555</v>
      </c>
      <c r="B257" s="1671" t="s">
        <v>42</v>
      </c>
      <c r="C257" s="1672">
        <f>IF(E257+G257=0,0,ROUND((P257-Q257)/(G257+E257)/12,0))</f>
        <v>0</v>
      </c>
      <c r="D257" s="1672">
        <f>IF(F257=0,0,ROUND(Q257/F257,0))</f>
        <v>0</v>
      </c>
      <c r="E257" s="1673">
        <f>E258+E259</f>
        <v>0</v>
      </c>
      <c r="F257" s="1672">
        <f>F258+F259</f>
        <v>0</v>
      </c>
      <c r="G257" s="1674">
        <f>G258+G259</f>
        <v>0</v>
      </c>
      <c r="H257" s="1675">
        <f>H258+H259</f>
        <v>0</v>
      </c>
      <c r="I257" s="1672">
        <f t="shared" si="85" ref="I257">I258+I259</f>
        <v>0</v>
      </c>
      <c r="J257" s="1672">
        <f>J260</f>
        <v>0</v>
      </c>
      <c r="K257" s="1672">
        <f>IF(H257+J257=K258+K259+K260,H257+J257,"CHYBA")</f>
        <v>0</v>
      </c>
      <c r="L257" s="1672">
        <f>L258+L259</f>
        <v>0</v>
      </c>
      <c r="M257" s="1672">
        <f>M258+M259</f>
        <v>0</v>
      </c>
      <c r="N257" s="1672">
        <f>N260</f>
        <v>0</v>
      </c>
      <c r="O257" s="1672">
        <f>IF(L257+N257=O258+O259+O260,L257+N257,"CHYBA")</f>
        <v>0</v>
      </c>
      <c r="P257" s="1672">
        <f>P258+P259</f>
        <v>0</v>
      </c>
      <c r="Q257" s="1672">
        <f>Q258+Q259</f>
        <v>0</v>
      </c>
      <c r="R257" s="1672">
        <f>R260</f>
        <v>0</v>
      </c>
      <c r="S257" s="1674">
        <f>IF(P257+R257=S258+S259+S260,P257+R257,"CHYBA")</f>
        <v>0</v>
      </c>
    </row>
    <row r="258" spans="1:19" s="1592" customFormat="1" ht="18.75" customHeight="1" hidden="1">
      <c r="A258" s="1676" t="s">
        <v>552</v>
      </c>
      <c r="B258" s="1660" t="s">
        <v>42</v>
      </c>
      <c r="C258" s="1661">
        <f>IF(E258+G258=0,0,ROUND((P258-Q258)/(G258+E258)/12,0))</f>
        <v>0</v>
      </c>
      <c r="D258" s="1661">
        <f>IF(F258=0,0,ROUND(Q258/F258,0))</f>
        <v>0</v>
      </c>
      <c r="E258" s="1662">
        <f>E262+E266+E270+E274+E278+E282+E286</f>
        <v>0</v>
      </c>
      <c r="F258" s="1661">
        <f>F262+F266+F270+F274+F278+F282+F286</f>
        <v>0</v>
      </c>
      <c r="G258" s="1663">
        <f>G262+G266+G270+G274+G278+G282+G286</f>
        <v>0</v>
      </c>
      <c r="H258" s="1664">
        <f>H262+H266+H270+H274+H278+H282+H286</f>
        <v>0</v>
      </c>
      <c r="I258" s="1661">
        <f t="shared" si="86" ref="I258:I259">I262+I266+I270+I274+I278+I282+I286</f>
        <v>0</v>
      </c>
      <c r="J258" s="1661" t="s">
        <v>42</v>
      </c>
      <c r="K258" s="1661">
        <f>H258</f>
        <v>0</v>
      </c>
      <c r="L258" s="1661">
        <f>L262+L266+L270+L274+L278+L282+L286</f>
        <v>0</v>
      </c>
      <c r="M258" s="1661">
        <f t="shared" si="87" ref="M258:M259">M262+M266+M270+M274+M278+M282+M286</f>
        <v>0</v>
      </c>
      <c r="N258" s="1661" t="s">
        <v>42</v>
      </c>
      <c r="O258" s="1661">
        <f>L258</f>
        <v>0</v>
      </c>
      <c r="P258" s="1661">
        <f>H258+L258</f>
        <v>0</v>
      </c>
      <c r="Q258" s="1661">
        <f>I258+M258</f>
        <v>0</v>
      </c>
      <c r="R258" s="1661" t="s">
        <v>42</v>
      </c>
      <c r="S258" s="1663">
        <f>P258</f>
        <v>0</v>
      </c>
    </row>
    <row r="259" spans="1:19" s="1592" customFormat="1" ht="18.75" customHeight="1" hidden="1">
      <c r="A259" s="1676" t="s">
        <v>553</v>
      </c>
      <c r="B259" s="1660" t="s">
        <v>42</v>
      </c>
      <c r="C259" s="1661">
        <f>IF(E259+G259=0,0,ROUND((P259-Q259)/(G259+E259)/12,0))</f>
        <v>0</v>
      </c>
      <c r="D259" s="1661">
        <f>IF(F259=0,0,ROUND(Q259/F259,0))</f>
        <v>0</v>
      </c>
      <c r="E259" s="1662">
        <f>E263+E267+E271+E275+E279+E283+E287</f>
        <v>0</v>
      </c>
      <c r="F259" s="1661">
        <f t="shared" si="88" ref="F259:G259">F263+F267+F271+F275+F279+F283+F287</f>
        <v>0</v>
      </c>
      <c r="G259" s="1663">
        <f t="shared" si="88"/>
        <v>0</v>
      </c>
      <c r="H259" s="1664">
        <f>H263+H267+H271+H275+H279+H283+H287</f>
        <v>0</v>
      </c>
      <c r="I259" s="1661">
        <f t="shared" si="86"/>
        <v>0</v>
      </c>
      <c r="J259" s="1661" t="s">
        <v>42</v>
      </c>
      <c r="K259" s="1661">
        <f>H259</f>
        <v>0</v>
      </c>
      <c r="L259" s="1661">
        <f>L263+L267+L271+L275+L279+L283+L287</f>
        <v>0</v>
      </c>
      <c r="M259" s="1661">
        <f t="shared" si="87"/>
        <v>0</v>
      </c>
      <c r="N259" s="1661" t="s">
        <v>42</v>
      </c>
      <c r="O259" s="1661">
        <f>L259</f>
        <v>0</v>
      </c>
      <c r="P259" s="1661">
        <f>H259+L259</f>
        <v>0</v>
      </c>
      <c r="Q259" s="1661">
        <f>I259+M259</f>
        <v>0</v>
      </c>
      <c r="R259" s="1661" t="s">
        <v>42</v>
      </c>
      <c r="S259" s="1663">
        <f>P259</f>
        <v>0</v>
      </c>
    </row>
    <row r="260" spans="1:19" s="1592" customFormat="1" ht="18.75" customHeight="1" hidden="1">
      <c r="A260" s="1676" t="s">
        <v>554</v>
      </c>
      <c r="B260" s="1660" t="s">
        <v>42</v>
      </c>
      <c r="C260" s="1661" t="s">
        <v>42</v>
      </c>
      <c r="D260" s="1661" t="s">
        <v>42</v>
      </c>
      <c r="E260" s="1666" t="s">
        <v>42</v>
      </c>
      <c r="F260" s="1667" t="s">
        <v>42</v>
      </c>
      <c r="G260" s="1668" t="s">
        <v>42</v>
      </c>
      <c r="H260" s="1664" t="s">
        <v>42</v>
      </c>
      <c r="I260" s="1661" t="s">
        <v>42</v>
      </c>
      <c r="J260" s="1661">
        <f>J264+J268+J272+J276+J280+J284+J288</f>
        <v>0</v>
      </c>
      <c r="K260" s="1661">
        <f>J260</f>
        <v>0</v>
      </c>
      <c r="L260" s="1661" t="s">
        <v>42</v>
      </c>
      <c r="M260" s="1661" t="s">
        <v>42</v>
      </c>
      <c r="N260" s="1661">
        <f>N264+N268+N272+N276+N280+N284+N288</f>
        <v>0</v>
      </c>
      <c r="O260" s="1661">
        <f>N260</f>
        <v>0</v>
      </c>
      <c r="P260" s="1661" t="s">
        <v>42</v>
      </c>
      <c r="Q260" s="1661" t="s">
        <v>42</v>
      </c>
      <c r="R260" s="1661">
        <f>J260+N260</f>
        <v>0</v>
      </c>
      <c r="S260" s="1663">
        <f>R260</f>
        <v>0</v>
      </c>
    </row>
    <row r="261" spans="1:19" s="1592" customFormat="1" ht="18.75" customHeight="1" hidden="1">
      <c r="A261" s="1677" t="s">
        <v>621</v>
      </c>
      <c r="B261" s="1660"/>
      <c r="C261" s="1661">
        <f>IF(E261+G261=0,0,ROUND((P261-Q261)/(G261+E261)/12,0))</f>
        <v>0</v>
      </c>
      <c r="D261" s="1661">
        <f>IF(F261=0,0,ROUND(Q261/F261,0))</f>
        <v>0</v>
      </c>
      <c r="E261" s="1666">
        <f>E262+E263</f>
        <v>0</v>
      </c>
      <c r="F261" s="1667">
        <f>F262+F263</f>
        <v>0</v>
      </c>
      <c r="G261" s="1668">
        <f>G262+G263</f>
        <v>0</v>
      </c>
      <c r="H261" s="1678">
        <f>H262+H263</f>
        <v>0</v>
      </c>
      <c r="I261" s="1679">
        <f>I262+I263</f>
        <v>0</v>
      </c>
      <c r="J261" s="1679">
        <f>J264</f>
        <v>0</v>
      </c>
      <c r="K261" s="1679">
        <f>IF(H261+J261=K262+K263+K264,H261+J261,"CHYBA")</f>
        <v>0</v>
      </c>
      <c r="L261" s="1661">
        <f>L262+L263</f>
        <v>0</v>
      </c>
      <c r="M261" s="1661">
        <f>M262+M263</f>
        <v>0</v>
      </c>
      <c r="N261" s="1661">
        <f>N264</f>
        <v>0</v>
      </c>
      <c r="O261" s="1661">
        <f>IF(L261+N261=O262+O263+O264,L261+N261,"CHYBA")</f>
        <v>0</v>
      </c>
      <c r="P261" s="1661">
        <f>P262+P263</f>
        <v>0</v>
      </c>
      <c r="Q261" s="1661">
        <f>Q262+Q263</f>
        <v>0</v>
      </c>
      <c r="R261" s="1661">
        <f>R264</f>
        <v>0</v>
      </c>
      <c r="S261" s="1663">
        <f>IF(P261+R261=S262+S263+S264,P261+R261,"CHYBA")</f>
        <v>0</v>
      </c>
    </row>
    <row r="262" spans="1:19" s="1592" customFormat="1" ht="18.75" customHeight="1" hidden="1">
      <c r="A262" s="1676" t="s">
        <v>552</v>
      </c>
      <c r="B262" s="1660" t="s">
        <v>42</v>
      </c>
      <c r="C262" s="1661">
        <f>IF(E262+G262=0,0,ROUND((P262-Q262)/(G262+E262)/12,0))</f>
        <v>0</v>
      </c>
      <c r="D262" s="1661">
        <f>IF(F262=0,0,ROUND(Q262/F262,0))</f>
        <v>0</v>
      </c>
      <c r="E262" s="1666"/>
      <c r="F262" s="1667"/>
      <c r="G262" s="1668"/>
      <c r="H262" s="1664"/>
      <c r="I262" s="1661"/>
      <c r="J262" s="1679" t="s">
        <v>42</v>
      </c>
      <c r="K262" s="1679">
        <f>H262</f>
        <v>0</v>
      </c>
      <c r="L262" s="1661"/>
      <c r="M262" s="1661"/>
      <c r="N262" s="1661" t="s">
        <v>42</v>
      </c>
      <c r="O262" s="1661">
        <f>L262</f>
        <v>0</v>
      </c>
      <c r="P262" s="1661">
        <f>H262+L262</f>
        <v>0</v>
      </c>
      <c r="Q262" s="1661">
        <f>I262+M262</f>
        <v>0</v>
      </c>
      <c r="R262" s="1661" t="s">
        <v>42</v>
      </c>
      <c r="S262" s="1663">
        <f>P262</f>
        <v>0</v>
      </c>
    </row>
    <row r="263" spans="1:19" s="1592" customFormat="1" ht="18.75" customHeight="1" hidden="1">
      <c r="A263" s="1676" t="s">
        <v>553</v>
      </c>
      <c r="B263" s="1660" t="s">
        <v>42</v>
      </c>
      <c r="C263" s="1661">
        <f>IF(E263+G263=0,0,ROUND((P263-Q263)/(G263+E263)/12,0))</f>
        <v>0</v>
      </c>
      <c r="D263" s="1661">
        <f>IF(F263=0,0,ROUND(Q263/F263,0))</f>
        <v>0</v>
      </c>
      <c r="E263" s="1666"/>
      <c r="F263" s="1667"/>
      <c r="G263" s="1668"/>
      <c r="H263" s="1664"/>
      <c r="I263" s="1661"/>
      <c r="J263" s="1679" t="s">
        <v>42</v>
      </c>
      <c r="K263" s="1679">
        <f>H263</f>
        <v>0</v>
      </c>
      <c r="L263" s="1661"/>
      <c r="M263" s="1661"/>
      <c r="N263" s="1661" t="s">
        <v>42</v>
      </c>
      <c r="O263" s="1661">
        <f>L263</f>
        <v>0</v>
      </c>
      <c r="P263" s="1661">
        <f>H263+L263</f>
        <v>0</v>
      </c>
      <c r="Q263" s="1661">
        <f>I263+M263</f>
        <v>0</v>
      </c>
      <c r="R263" s="1661" t="s">
        <v>42</v>
      </c>
      <c r="S263" s="1663">
        <f>P263</f>
        <v>0</v>
      </c>
    </row>
    <row r="264" spans="1:19" s="1592" customFormat="1" ht="18.75" customHeight="1" hidden="1">
      <c r="A264" s="1676" t="s">
        <v>554</v>
      </c>
      <c r="B264" s="1660" t="s">
        <v>42</v>
      </c>
      <c r="C264" s="1661" t="s">
        <v>42</v>
      </c>
      <c r="D264" s="1661" t="s">
        <v>42</v>
      </c>
      <c r="E264" s="1666" t="s">
        <v>42</v>
      </c>
      <c r="F264" s="1667" t="s">
        <v>42</v>
      </c>
      <c r="G264" s="1668" t="s">
        <v>42</v>
      </c>
      <c r="H264" s="1664" t="s">
        <v>42</v>
      </c>
      <c r="I264" s="1661" t="s">
        <v>42</v>
      </c>
      <c r="J264" s="1661"/>
      <c r="K264" s="1679">
        <f>J264</f>
        <v>0</v>
      </c>
      <c r="L264" s="1661" t="s">
        <v>42</v>
      </c>
      <c r="M264" s="1661" t="s">
        <v>42</v>
      </c>
      <c r="N264" s="1661"/>
      <c r="O264" s="1661">
        <f>N264</f>
        <v>0</v>
      </c>
      <c r="P264" s="1661" t="s">
        <v>42</v>
      </c>
      <c r="Q264" s="1661" t="s">
        <v>42</v>
      </c>
      <c r="R264" s="1661">
        <f>J264+N264</f>
        <v>0</v>
      </c>
      <c r="S264" s="1663">
        <f>R264</f>
        <v>0</v>
      </c>
    </row>
    <row r="265" spans="1:19" s="1592" customFormat="1" ht="18.75" customHeight="1" hidden="1">
      <c r="A265" s="1677" t="s">
        <v>621</v>
      </c>
      <c r="B265" s="1660"/>
      <c r="C265" s="1661">
        <f>IF(E265+G265=0,0,ROUND((P265-Q265)/(G265+E265)/12,0))</f>
        <v>0</v>
      </c>
      <c r="D265" s="1661">
        <f>IF(F265=0,0,ROUND(Q265/F265,0))</f>
        <v>0</v>
      </c>
      <c r="E265" s="1666">
        <f>E266+E267</f>
        <v>0</v>
      </c>
      <c r="F265" s="1667">
        <f>F266+F267</f>
        <v>0</v>
      </c>
      <c r="G265" s="1668">
        <f>G266+G267</f>
        <v>0</v>
      </c>
      <c r="H265" s="1664">
        <f>H266+H267</f>
        <v>0</v>
      </c>
      <c r="I265" s="1661">
        <f t="shared" si="89" ref="I265">I266+I267</f>
        <v>0</v>
      </c>
      <c r="J265" s="1661">
        <f>J268</f>
        <v>0</v>
      </c>
      <c r="K265" s="1661">
        <f>IF(H265+J265=K266+K267+K268,H265+J265,"CHYBA")</f>
        <v>0</v>
      </c>
      <c r="L265" s="1661">
        <f>L266+L267</f>
        <v>0</v>
      </c>
      <c r="M265" s="1661">
        <f>M266+M267</f>
        <v>0</v>
      </c>
      <c r="N265" s="1661">
        <f>N268</f>
        <v>0</v>
      </c>
      <c r="O265" s="1661">
        <f>IF(L265+N265=O266+O267+O268,L265+N265,"CHYBA")</f>
        <v>0</v>
      </c>
      <c r="P265" s="1661">
        <f>P266+P267</f>
        <v>0</v>
      </c>
      <c r="Q265" s="1661">
        <f>Q266+Q267</f>
        <v>0</v>
      </c>
      <c r="R265" s="1661">
        <f>R268</f>
        <v>0</v>
      </c>
      <c r="S265" s="1663">
        <f>IF(P265+R265=S266+S267+S268,P265+R265,"CHYBA")</f>
        <v>0</v>
      </c>
    </row>
    <row r="266" spans="1:19" s="1592" customFormat="1" ht="18.75" customHeight="1" hidden="1">
      <c r="A266" s="1676" t="s">
        <v>552</v>
      </c>
      <c r="B266" s="1660" t="s">
        <v>42</v>
      </c>
      <c r="C266" s="1661">
        <f>IF(E266+G266=0,0,ROUND((P266-Q266)/(G266+E266)/12,0))</f>
        <v>0</v>
      </c>
      <c r="D266" s="1661">
        <f>IF(F266=0,0,ROUND(Q266/F266,0))</f>
        <v>0</v>
      </c>
      <c r="E266" s="1666"/>
      <c r="F266" s="1667"/>
      <c r="G266" s="1668"/>
      <c r="H266" s="1664"/>
      <c r="I266" s="1661"/>
      <c r="J266" s="1661" t="s">
        <v>42</v>
      </c>
      <c r="K266" s="1661">
        <f>H266</f>
        <v>0</v>
      </c>
      <c r="L266" s="1661"/>
      <c r="M266" s="1661"/>
      <c r="N266" s="1661" t="s">
        <v>42</v>
      </c>
      <c r="O266" s="1661">
        <f>L266</f>
        <v>0</v>
      </c>
      <c r="P266" s="1661">
        <f>H266+L266</f>
        <v>0</v>
      </c>
      <c r="Q266" s="1661">
        <f>I266+M266</f>
        <v>0</v>
      </c>
      <c r="R266" s="1661" t="s">
        <v>42</v>
      </c>
      <c r="S266" s="1663">
        <f>P266</f>
        <v>0</v>
      </c>
    </row>
    <row r="267" spans="1:19" s="1592" customFormat="1" ht="18.75" customHeight="1" hidden="1">
      <c r="A267" s="1676" t="s">
        <v>553</v>
      </c>
      <c r="B267" s="1660" t="s">
        <v>42</v>
      </c>
      <c r="C267" s="1661">
        <f>IF(E267+G267=0,0,ROUND((P267-Q267)/(G267+E267)/12,0))</f>
        <v>0</v>
      </c>
      <c r="D267" s="1661">
        <f>IF(F267=0,0,ROUND(Q267/F267,0))</f>
        <v>0</v>
      </c>
      <c r="E267" s="1666"/>
      <c r="F267" s="1667"/>
      <c r="G267" s="1668"/>
      <c r="H267" s="1664"/>
      <c r="I267" s="1661"/>
      <c r="J267" s="1661" t="s">
        <v>42</v>
      </c>
      <c r="K267" s="1661">
        <f>H267</f>
        <v>0</v>
      </c>
      <c r="L267" s="1661"/>
      <c r="M267" s="1661"/>
      <c r="N267" s="1661" t="s">
        <v>42</v>
      </c>
      <c r="O267" s="1661">
        <f>L267</f>
        <v>0</v>
      </c>
      <c r="P267" s="1661">
        <f>H267+L267</f>
        <v>0</v>
      </c>
      <c r="Q267" s="1661">
        <f>I267+M267</f>
        <v>0</v>
      </c>
      <c r="R267" s="1661" t="s">
        <v>42</v>
      </c>
      <c r="S267" s="1663">
        <f>P267</f>
        <v>0</v>
      </c>
    </row>
    <row r="268" spans="1:19" s="1592" customFormat="1" ht="18.75" customHeight="1" hidden="1">
      <c r="A268" s="1676" t="s">
        <v>554</v>
      </c>
      <c r="B268" s="1660" t="s">
        <v>42</v>
      </c>
      <c r="C268" s="1661" t="s">
        <v>42</v>
      </c>
      <c r="D268" s="1661" t="s">
        <v>42</v>
      </c>
      <c r="E268" s="1666" t="s">
        <v>42</v>
      </c>
      <c r="F268" s="1667" t="s">
        <v>42</v>
      </c>
      <c r="G268" s="1668" t="s">
        <v>42</v>
      </c>
      <c r="H268" s="1664" t="s">
        <v>42</v>
      </c>
      <c r="I268" s="1661" t="s">
        <v>42</v>
      </c>
      <c r="J268" s="1661"/>
      <c r="K268" s="1661">
        <f>J268</f>
        <v>0</v>
      </c>
      <c r="L268" s="1661" t="s">
        <v>42</v>
      </c>
      <c r="M268" s="1661" t="s">
        <v>42</v>
      </c>
      <c r="N268" s="1661"/>
      <c r="O268" s="1661">
        <f>N268</f>
        <v>0</v>
      </c>
      <c r="P268" s="1661" t="s">
        <v>42</v>
      </c>
      <c r="Q268" s="1661" t="s">
        <v>42</v>
      </c>
      <c r="R268" s="1661">
        <f>J268+N268</f>
        <v>0</v>
      </c>
      <c r="S268" s="1663">
        <f>R268</f>
        <v>0</v>
      </c>
    </row>
    <row r="269" spans="1:19" s="1592" customFormat="1" ht="18.75" customHeight="1" hidden="1">
      <c r="A269" s="1677" t="s">
        <v>621</v>
      </c>
      <c r="B269" s="1660"/>
      <c r="C269" s="1661">
        <f>IF(E269+G269=0,0,ROUND((P269-Q269)/(G269+E269)/12,0))</f>
        <v>0</v>
      </c>
      <c r="D269" s="1661">
        <f>IF(F269=0,0,ROUND(Q269/F269,0))</f>
        <v>0</v>
      </c>
      <c r="E269" s="1666">
        <f>E270+E271</f>
        <v>0</v>
      </c>
      <c r="F269" s="1667">
        <f>F270+F271</f>
        <v>0</v>
      </c>
      <c r="G269" s="1668">
        <f>G270+G271</f>
        <v>0</v>
      </c>
      <c r="H269" s="1664">
        <f>H270+H271</f>
        <v>0</v>
      </c>
      <c r="I269" s="1661">
        <f t="shared" si="90" ref="I269">I270+I271</f>
        <v>0</v>
      </c>
      <c r="J269" s="1661">
        <f>J272</f>
        <v>0</v>
      </c>
      <c r="K269" s="1661">
        <f>IF(H269+J269=K270+K271+K272,H269+J269,"CHYBA")</f>
        <v>0</v>
      </c>
      <c r="L269" s="1661">
        <f>L270+L271</f>
        <v>0</v>
      </c>
      <c r="M269" s="1661">
        <f>M270+M271</f>
        <v>0</v>
      </c>
      <c r="N269" s="1661">
        <f>N272</f>
        <v>0</v>
      </c>
      <c r="O269" s="1661">
        <f>IF(L269+N269=O270+O271+O272,L269+N269,"CHYBA")</f>
        <v>0</v>
      </c>
      <c r="P269" s="1661">
        <f>P270+P271</f>
        <v>0</v>
      </c>
      <c r="Q269" s="1661">
        <f>Q270+Q271</f>
        <v>0</v>
      </c>
      <c r="R269" s="1661">
        <f>R272</f>
        <v>0</v>
      </c>
      <c r="S269" s="1663">
        <f>IF(P269+R269=S270+S271+S272,P269+R269,"CHYBA")</f>
        <v>0</v>
      </c>
    </row>
    <row r="270" spans="1:19" s="1592" customFormat="1" ht="18.75" customHeight="1" hidden="1">
      <c r="A270" s="1676" t="s">
        <v>552</v>
      </c>
      <c r="B270" s="1660" t="s">
        <v>42</v>
      </c>
      <c r="C270" s="1661">
        <f>IF(E270+G270=0,0,ROUND((P270-Q270)/(G270+E270)/12,0))</f>
        <v>0</v>
      </c>
      <c r="D270" s="1661">
        <f>IF(F270=0,0,ROUND(Q270/F270,0))</f>
        <v>0</v>
      </c>
      <c r="E270" s="1666"/>
      <c r="F270" s="1667"/>
      <c r="G270" s="1668"/>
      <c r="H270" s="1664"/>
      <c r="I270" s="1661"/>
      <c r="J270" s="1661" t="s">
        <v>42</v>
      </c>
      <c r="K270" s="1661">
        <f>H270</f>
        <v>0</v>
      </c>
      <c r="L270" s="1661"/>
      <c r="M270" s="1661"/>
      <c r="N270" s="1661" t="s">
        <v>42</v>
      </c>
      <c r="O270" s="1661">
        <f>L270</f>
        <v>0</v>
      </c>
      <c r="P270" s="1661">
        <f>H270+L270</f>
        <v>0</v>
      </c>
      <c r="Q270" s="1661">
        <f>I270+M270</f>
        <v>0</v>
      </c>
      <c r="R270" s="1661" t="s">
        <v>42</v>
      </c>
      <c r="S270" s="1663">
        <f>P270</f>
        <v>0</v>
      </c>
    </row>
    <row r="271" spans="1:19" s="1592" customFormat="1" ht="18.75" customHeight="1" hidden="1">
      <c r="A271" s="1676" t="s">
        <v>553</v>
      </c>
      <c r="B271" s="1660" t="s">
        <v>42</v>
      </c>
      <c r="C271" s="1661">
        <f>IF(E271+G271=0,0,ROUND((P271-Q271)/(G271+E271)/12,0))</f>
        <v>0</v>
      </c>
      <c r="D271" s="1661">
        <f>IF(F271=0,0,ROUND(Q271/F271,0))</f>
        <v>0</v>
      </c>
      <c r="E271" s="1666"/>
      <c r="F271" s="1667"/>
      <c r="G271" s="1668"/>
      <c r="H271" s="1664"/>
      <c r="I271" s="1661"/>
      <c r="J271" s="1661" t="s">
        <v>42</v>
      </c>
      <c r="K271" s="1661">
        <f>H271</f>
        <v>0</v>
      </c>
      <c r="L271" s="1661"/>
      <c r="M271" s="1661"/>
      <c r="N271" s="1661" t="s">
        <v>42</v>
      </c>
      <c r="O271" s="1661">
        <f>L271</f>
        <v>0</v>
      </c>
      <c r="P271" s="1661">
        <f>H271+L271</f>
        <v>0</v>
      </c>
      <c r="Q271" s="1661">
        <f>I271+M271</f>
        <v>0</v>
      </c>
      <c r="R271" s="1661" t="s">
        <v>42</v>
      </c>
      <c r="S271" s="1663">
        <f>P271</f>
        <v>0</v>
      </c>
    </row>
    <row r="272" spans="1:19" s="1592" customFormat="1" ht="18.75" customHeight="1" hidden="1">
      <c r="A272" s="1676" t="s">
        <v>554</v>
      </c>
      <c r="B272" s="1660" t="s">
        <v>42</v>
      </c>
      <c r="C272" s="1661" t="s">
        <v>42</v>
      </c>
      <c r="D272" s="1661" t="s">
        <v>42</v>
      </c>
      <c r="E272" s="1666" t="s">
        <v>42</v>
      </c>
      <c r="F272" s="1667" t="s">
        <v>42</v>
      </c>
      <c r="G272" s="1668" t="s">
        <v>42</v>
      </c>
      <c r="H272" s="1664" t="s">
        <v>42</v>
      </c>
      <c r="I272" s="1661" t="s">
        <v>42</v>
      </c>
      <c r="J272" s="1661"/>
      <c r="K272" s="1661">
        <f>J272</f>
        <v>0</v>
      </c>
      <c r="L272" s="1661" t="s">
        <v>42</v>
      </c>
      <c r="M272" s="1661" t="s">
        <v>42</v>
      </c>
      <c r="N272" s="1661"/>
      <c r="O272" s="1661">
        <f>N272</f>
        <v>0</v>
      </c>
      <c r="P272" s="1661" t="s">
        <v>42</v>
      </c>
      <c r="Q272" s="1661" t="s">
        <v>42</v>
      </c>
      <c r="R272" s="1661">
        <f>J272+N272</f>
        <v>0</v>
      </c>
      <c r="S272" s="1663">
        <f>R272</f>
        <v>0</v>
      </c>
    </row>
    <row r="273" spans="1:19" s="1592" customFormat="1" ht="18.75" customHeight="1" hidden="1">
      <c r="A273" s="1677" t="s">
        <v>621</v>
      </c>
      <c r="B273" s="1660"/>
      <c r="C273" s="1661">
        <f>IF(E273+G273=0,0,ROUND((P273-Q273)/(G273+E273)/12,0))</f>
        <v>0</v>
      </c>
      <c r="D273" s="1661">
        <f>IF(F273=0,0,ROUND(Q273/F273,0))</f>
        <v>0</v>
      </c>
      <c r="E273" s="1666">
        <f>E274+E275</f>
        <v>0</v>
      </c>
      <c r="F273" s="1667">
        <f>F274+F275</f>
        <v>0</v>
      </c>
      <c r="G273" s="1668">
        <f>G274+G275</f>
        <v>0</v>
      </c>
      <c r="H273" s="1664">
        <f>H274+H275</f>
        <v>0</v>
      </c>
      <c r="I273" s="1661">
        <f t="shared" si="91" ref="I273">I274+I275</f>
        <v>0</v>
      </c>
      <c r="J273" s="1661">
        <f>J276</f>
        <v>0</v>
      </c>
      <c r="K273" s="1661">
        <f>IF(H273+J273=K274+K275+K276,H273+J273,"CHYBA")</f>
        <v>0</v>
      </c>
      <c r="L273" s="1661">
        <f>L274+L275</f>
        <v>0</v>
      </c>
      <c r="M273" s="1661">
        <f>M274+M275</f>
        <v>0</v>
      </c>
      <c r="N273" s="1661">
        <f>N276</f>
        <v>0</v>
      </c>
      <c r="O273" s="1661">
        <f>IF(L273+N273=O274+O275+O276,L273+N273,"CHYBA")</f>
        <v>0</v>
      </c>
      <c r="P273" s="1661">
        <f>P274+P275</f>
        <v>0</v>
      </c>
      <c r="Q273" s="1661">
        <f>Q274+Q275</f>
        <v>0</v>
      </c>
      <c r="R273" s="1661">
        <f>R276</f>
        <v>0</v>
      </c>
      <c r="S273" s="1663">
        <f>IF(P273+R273=S274+S275+S276,P273+R273,"CHYBA")</f>
        <v>0</v>
      </c>
    </row>
    <row r="274" spans="1:19" s="1592" customFormat="1" ht="18.75" customHeight="1" hidden="1">
      <c r="A274" s="1676" t="s">
        <v>552</v>
      </c>
      <c r="B274" s="1660" t="s">
        <v>42</v>
      </c>
      <c r="C274" s="1661">
        <f>IF(E274+G274=0,0,ROUND((P274-Q274)/(G274+E274)/12,0))</f>
        <v>0</v>
      </c>
      <c r="D274" s="1661">
        <f>IF(F274=0,0,ROUND(Q274/F274,0))</f>
        <v>0</v>
      </c>
      <c r="E274" s="1666"/>
      <c r="F274" s="1667"/>
      <c r="G274" s="1668"/>
      <c r="H274" s="1664"/>
      <c r="I274" s="1661"/>
      <c r="J274" s="1661" t="s">
        <v>42</v>
      </c>
      <c r="K274" s="1661">
        <f>H274</f>
        <v>0</v>
      </c>
      <c r="L274" s="1661"/>
      <c r="M274" s="1661"/>
      <c r="N274" s="1661" t="s">
        <v>42</v>
      </c>
      <c r="O274" s="1661">
        <f>L274</f>
        <v>0</v>
      </c>
      <c r="P274" s="1661">
        <f>H274+L274</f>
        <v>0</v>
      </c>
      <c r="Q274" s="1661">
        <f>I274+M274</f>
        <v>0</v>
      </c>
      <c r="R274" s="1661" t="s">
        <v>42</v>
      </c>
      <c r="S274" s="1663">
        <f>P274</f>
        <v>0</v>
      </c>
    </row>
    <row r="275" spans="1:19" s="1592" customFormat="1" ht="18.75" customHeight="1" hidden="1">
      <c r="A275" s="1676" t="s">
        <v>553</v>
      </c>
      <c r="B275" s="1660" t="s">
        <v>42</v>
      </c>
      <c r="C275" s="1661">
        <f>IF(E275+G275=0,0,ROUND((P275-Q275)/(G275+E275)/12,0))</f>
        <v>0</v>
      </c>
      <c r="D275" s="1661">
        <f>IF(F275=0,0,ROUND(Q275/F275,0))</f>
        <v>0</v>
      </c>
      <c r="E275" s="1666"/>
      <c r="F275" s="1667"/>
      <c r="G275" s="1668"/>
      <c r="H275" s="1664"/>
      <c r="I275" s="1661"/>
      <c r="J275" s="1661" t="s">
        <v>42</v>
      </c>
      <c r="K275" s="1661">
        <f>H275</f>
        <v>0</v>
      </c>
      <c r="L275" s="1661"/>
      <c r="M275" s="1661"/>
      <c r="N275" s="1661" t="s">
        <v>42</v>
      </c>
      <c r="O275" s="1661">
        <f>L275</f>
        <v>0</v>
      </c>
      <c r="P275" s="1661">
        <f>H275+L275</f>
        <v>0</v>
      </c>
      <c r="Q275" s="1661">
        <f>I275+M275</f>
        <v>0</v>
      </c>
      <c r="R275" s="1661" t="s">
        <v>42</v>
      </c>
      <c r="S275" s="1663">
        <f>P275</f>
        <v>0</v>
      </c>
    </row>
    <row r="276" spans="1:19" s="1592" customFormat="1" ht="18.75" customHeight="1" hidden="1">
      <c r="A276" s="1676" t="s">
        <v>554</v>
      </c>
      <c r="B276" s="1660" t="s">
        <v>42</v>
      </c>
      <c r="C276" s="1661" t="s">
        <v>42</v>
      </c>
      <c r="D276" s="1661" t="s">
        <v>42</v>
      </c>
      <c r="E276" s="1666" t="s">
        <v>42</v>
      </c>
      <c r="F276" s="1667" t="s">
        <v>42</v>
      </c>
      <c r="G276" s="1668" t="s">
        <v>42</v>
      </c>
      <c r="H276" s="1664" t="s">
        <v>42</v>
      </c>
      <c r="I276" s="1661" t="s">
        <v>42</v>
      </c>
      <c r="J276" s="1661"/>
      <c r="K276" s="1661">
        <f>J276</f>
        <v>0</v>
      </c>
      <c r="L276" s="1661" t="s">
        <v>42</v>
      </c>
      <c r="M276" s="1661" t="s">
        <v>42</v>
      </c>
      <c r="N276" s="1661"/>
      <c r="O276" s="1661">
        <f>N276</f>
        <v>0</v>
      </c>
      <c r="P276" s="1661" t="s">
        <v>42</v>
      </c>
      <c r="Q276" s="1661" t="s">
        <v>42</v>
      </c>
      <c r="R276" s="1661">
        <f>J276+N276</f>
        <v>0</v>
      </c>
      <c r="S276" s="1663">
        <f>R276</f>
        <v>0</v>
      </c>
    </row>
    <row r="277" spans="1:19" s="1592" customFormat="1" ht="18.75" customHeight="1" hidden="1">
      <c r="A277" s="1677" t="s">
        <v>621</v>
      </c>
      <c r="B277" s="1660"/>
      <c r="C277" s="1661">
        <f>IF(E277+G277=0,0,ROUND((P277-Q277)/(G277+E277)/12,0))</f>
        <v>0</v>
      </c>
      <c r="D277" s="1661">
        <f>IF(F277=0,0,ROUND(Q277/F277,0))</f>
        <v>0</v>
      </c>
      <c r="E277" s="1666">
        <f>E278+E279</f>
        <v>0</v>
      </c>
      <c r="F277" s="1667">
        <f>F278+F279</f>
        <v>0</v>
      </c>
      <c r="G277" s="1668">
        <f>G278+G279</f>
        <v>0</v>
      </c>
      <c r="H277" s="1664">
        <f>H278+H279</f>
        <v>0</v>
      </c>
      <c r="I277" s="1661">
        <f t="shared" si="92" ref="I277">I278+I279</f>
        <v>0</v>
      </c>
      <c r="J277" s="1661">
        <f>J280</f>
        <v>0</v>
      </c>
      <c r="K277" s="1661">
        <f>IF(H277+J277=K278+K279+K280,H277+J277,"CHYBA")</f>
        <v>0</v>
      </c>
      <c r="L277" s="1661">
        <f>L278+L279</f>
        <v>0</v>
      </c>
      <c r="M277" s="1661">
        <f>M278+M279</f>
        <v>0</v>
      </c>
      <c r="N277" s="1661">
        <f>N280</f>
        <v>0</v>
      </c>
      <c r="O277" s="1661">
        <f>IF(L277+N277=O278+O279+O280,L277+N277,"CHYBA")</f>
        <v>0</v>
      </c>
      <c r="P277" s="1661">
        <f>P278+P279</f>
        <v>0</v>
      </c>
      <c r="Q277" s="1661">
        <f>Q278+Q279</f>
        <v>0</v>
      </c>
      <c r="R277" s="1661">
        <f>R280</f>
        <v>0</v>
      </c>
      <c r="S277" s="1663">
        <f>IF(P277+R277=S278+S279+S280,P277+R277,"CHYBA")</f>
        <v>0</v>
      </c>
    </row>
    <row r="278" spans="1:19" s="1592" customFormat="1" ht="18.75" customHeight="1" hidden="1">
      <c r="A278" s="1676" t="s">
        <v>552</v>
      </c>
      <c r="B278" s="1660" t="s">
        <v>42</v>
      </c>
      <c r="C278" s="1661">
        <f>IF(E278+G278=0,0,ROUND((P278-Q278)/(G278+E278)/12,0))</f>
        <v>0</v>
      </c>
      <c r="D278" s="1661">
        <f>IF(F278=0,0,ROUND(Q278/F278,0))</f>
        <v>0</v>
      </c>
      <c r="E278" s="1666"/>
      <c r="F278" s="1667"/>
      <c r="G278" s="1668"/>
      <c r="H278" s="1664"/>
      <c r="I278" s="1661"/>
      <c r="J278" s="1661" t="s">
        <v>42</v>
      </c>
      <c r="K278" s="1661">
        <f>H278</f>
        <v>0</v>
      </c>
      <c r="L278" s="1661"/>
      <c r="M278" s="1661"/>
      <c r="N278" s="1661" t="s">
        <v>42</v>
      </c>
      <c r="O278" s="1661">
        <f>L278</f>
        <v>0</v>
      </c>
      <c r="P278" s="1661">
        <f>H278+L278</f>
        <v>0</v>
      </c>
      <c r="Q278" s="1661">
        <f>I278+M278</f>
        <v>0</v>
      </c>
      <c r="R278" s="1661" t="s">
        <v>42</v>
      </c>
      <c r="S278" s="1663">
        <f>P278</f>
        <v>0</v>
      </c>
    </row>
    <row r="279" spans="1:19" s="1592" customFormat="1" ht="18.75" customHeight="1" hidden="1">
      <c r="A279" s="1676" t="s">
        <v>553</v>
      </c>
      <c r="B279" s="1660" t="s">
        <v>42</v>
      </c>
      <c r="C279" s="1661">
        <f>IF(E279+G279=0,0,ROUND((P279-Q279)/(G279+E279)/12,0))</f>
        <v>0</v>
      </c>
      <c r="D279" s="1661">
        <f>IF(F279=0,0,ROUND(Q279/F279,0))</f>
        <v>0</v>
      </c>
      <c r="E279" s="1666"/>
      <c r="F279" s="1667"/>
      <c r="G279" s="1668"/>
      <c r="H279" s="1664"/>
      <c r="I279" s="1661"/>
      <c r="J279" s="1661" t="s">
        <v>42</v>
      </c>
      <c r="K279" s="1661">
        <f>H279</f>
        <v>0</v>
      </c>
      <c r="L279" s="1661"/>
      <c r="M279" s="1661"/>
      <c r="N279" s="1661" t="s">
        <v>42</v>
      </c>
      <c r="O279" s="1661">
        <f>L279</f>
        <v>0</v>
      </c>
      <c r="P279" s="1661">
        <f>H279+L279</f>
        <v>0</v>
      </c>
      <c r="Q279" s="1661">
        <f>I279+M279</f>
        <v>0</v>
      </c>
      <c r="R279" s="1661" t="s">
        <v>42</v>
      </c>
      <c r="S279" s="1663">
        <f>P279</f>
        <v>0</v>
      </c>
    </row>
    <row r="280" spans="1:19" s="1592" customFormat="1" ht="18.75" customHeight="1" hidden="1">
      <c r="A280" s="1676" t="s">
        <v>554</v>
      </c>
      <c r="B280" s="1660" t="s">
        <v>42</v>
      </c>
      <c r="C280" s="1661" t="s">
        <v>42</v>
      </c>
      <c r="D280" s="1661" t="s">
        <v>42</v>
      </c>
      <c r="E280" s="1666" t="s">
        <v>42</v>
      </c>
      <c r="F280" s="1667" t="s">
        <v>42</v>
      </c>
      <c r="G280" s="1668" t="s">
        <v>42</v>
      </c>
      <c r="H280" s="1664" t="s">
        <v>42</v>
      </c>
      <c r="I280" s="1661" t="s">
        <v>42</v>
      </c>
      <c r="J280" s="1661"/>
      <c r="K280" s="1661">
        <f>J280</f>
        <v>0</v>
      </c>
      <c r="L280" s="1661" t="s">
        <v>42</v>
      </c>
      <c r="M280" s="1661" t="s">
        <v>42</v>
      </c>
      <c r="N280" s="1661"/>
      <c r="O280" s="1661">
        <f>N280</f>
        <v>0</v>
      </c>
      <c r="P280" s="1661" t="s">
        <v>42</v>
      </c>
      <c r="Q280" s="1661" t="s">
        <v>42</v>
      </c>
      <c r="R280" s="1661">
        <f>J280+N280</f>
        <v>0</v>
      </c>
      <c r="S280" s="1663">
        <f>R280</f>
        <v>0</v>
      </c>
    </row>
    <row r="281" spans="1:19" s="1592" customFormat="1" ht="18.75" customHeight="1" hidden="1">
      <c r="A281" s="1677" t="s">
        <v>621</v>
      </c>
      <c r="B281" s="1660"/>
      <c r="C281" s="1661">
        <f>IF(E281+G281=0,0,ROUND((P281-Q281)/(G281+E281)/12,0))</f>
        <v>0</v>
      </c>
      <c r="D281" s="1661">
        <f>IF(F281=0,0,ROUND(Q281/F281,0))</f>
        <v>0</v>
      </c>
      <c r="E281" s="1666">
        <f>E282+E283</f>
        <v>0</v>
      </c>
      <c r="F281" s="1667">
        <f>F282+F283</f>
        <v>0</v>
      </c>
      <c r="G281" s="1668">
        <f>G282+G283</f>
        <v>0</v>
      </c>
      <c r="H281" s="1664">
        <f>H282+H283</f>
        <v>0</v>
      </c>
      <c r="I281" s="1661">
        <f t="shared" si="93" ref="I281">I282+I283</f>
        <v>0</v>
      </c>
      <c r="J281" s="1661">
        <f>J284</f>
        <v>0</v>
      </c>
      <c r="K281" s="1661">
        <f>IF(H281+J281=K282+K283+K284,H281+J281,"CHYBA")</f>
        <v>0</v>
      </c>
      <c r="L281" s="1661">
        <f>L282+L283</f>
        <v>0</v>
      </c>
      <c r="M281" s="1661">
        <f>M282+M283</f>
        <v>0</v>
      </c>
      <c r="N281" s="1661">
        <f>N284</f>
        <v>0</v>
      </c>
      <c r="O281" s="1661">
        <f>IF(L281+N281=O282+O283+O284,L281+N281,"CHYBA")</f>
        <v>0</v>
      </c>
      <c r="P281" s="1661">
        <f>P282+P283</f>
        <v>0</v>
      </c>
      <c r="Q281" s="1661">
        <f>Q282+Q283</f>
        <v>0</v>
      </c>
      <c r="R281" s="1661">
        <f>R284</f>
        <v>0</v>
      </c>
      <c r="S281" s="1663">
        <f>IF(P281+R281=S282+S283+S284,P281+R281,"CHYBA")</f>
        <v>0</v>
      </c>
    </row>
    <row r="282" spans="1:19" s="1592" customFormat="1" ht="18.75" customHeight="1" hidden="1">
      <c r="A282" s="1676" t="s">
        <v>552</v>
      </c>
      <c r="B282" s="1660" t="s">
        <v>42</v>
      </c>
      <c r="C282" s="1661">
        <f>IF(E282+G282=0,0,ROUND((P282-Q282)/(G282+E282)/12,0))</f>
        <v>0</v>
      </c>
      <c r="D282" s="1661">
        <f>IF(F282=0,0,ROUND(Q282/F282,0))</f>
        <v>0</v>
      </c>
      <c r="E282" s="1666"/>
      <c r="F282" s="1667"/>
      <c r="G282" s="1668"/>
      <c r="H282" s="1664"/>
      <c r="I282" s="1661"/>
      <c r="J282" s="1661" t="s">
        <v>42</v>
      </c>
      <c r="K282" s="1661">
        <f>H282</f>
        <v>0</v>
      </c>
      <c r="L282" s="1661"/>
      <c r="M282" s="1661"/>
      <c r="N282" s="1661" t="s">
        <v>42</v>
      </c>
      <c r="O282" s="1661">
        <f>L282</f>
        <v>0</v>
      </c>
      <c r="P282" s="1661">
        <f>H282+L282</f>
        <v>0</v>
      </c>
      <c r="Q282" s="1661">
        <f>I282+M282</f>
        <v>0</v>
      </c>
      <c r="R282" s="1661" t="s">
        <v>42</v>
      </c>
      <c r="S282" s="1663">
        <f>P282</f>
        <v>0</v>
      </c>
    </row>
    <row r="283" spans="1:19" s="1592" customFormat="1" ht="18.75" customHeight="1" hidden="1">
      <c r="A283" s="1676" t="s">
        <v>553</v>
      </c>
      <c r="B283" s="1660" t="s">
        <v>42</v>
      </c>
      <c r="C283" s="1661">
        <f>IF(E283+G283=0,0,ROUND((P283-Q283)/(G283+E283)/12,0))</f>
        <v>0</v>
      </c>
      <c r="D283" s="1661">
        <f>IF(F283=0,0,ROUND(Q283/F283,0))</f>
        <v>0</v>
      </c>
      <c r="E283" s="1666"/>
      <c r="F283" s="1667"/>
      <c r="G283" s="1668"/>
      <c r="H283" s="1664"/>
      <c r="I283" s="1661"/>
      <c r="J283" s="1661" t="s">
        <v>42</v>
      </c>
      <c r="K283" s="1661">
        <f>H283</f>
        <v>0</v>
      </c>
      <c r="L283" s="1661"/>
      <c r="M283" s="1661"/>
      <c r="N283" s="1661" t="s">
        <v>42</v>
      </c>
      <c r="O283" s="1661">
        <f>L283</f>
        <v>0</v>
      </c>
      <c r="P283" s="1661">
        <f>H283+L283</f>
        <v>0</v>
      </c>
      <c r="Q283" s="1661">
        <f>I283+M283</f>
        <v>0</v>
      </c>
      <c r="R283" s="1661" t="s">
        <v>42</v>
      </c>
      <c r="S283" s="1663">
        <f>P283</f>
        <v>0</v>
      </c>
    </row>
    <row r="284" spans="1:19" s="1592" customFormat="1" ht="18.75" customHeight="1" hidden="1">
      <c r="A284" s="1676" t="s">
        <v>554</v>
      </c>
      <c r="B284" s="1660" t="s">
        <v>42</v>
      </c>
      <c r="C284" s="1661" t="s">
        <v>42</v>
      </c>
      <c r="D284" s="1661" t="s">
        <v>42</v>
      </c>
      <c r="E284" s="1666" t="s">
        <v>42</v>
      </c>
      <c r="F284" s="1667" t="s">
        <v>42</v>
      </c>
      <c r="G284" s="1668" t="s">
        <v>42</v>
      </c>
      <c r="H284" s="1664" t="s">
        <v>42</v>
      </c>
      <c r="I284" s="1661" t="s">
        <v>42</v>
      </c>
      <c r="J284" s="1661"/>
      <c r="K284" s="1661">
        <f>J284</f>
        <v>0</v>
      </c>
      <c r="L284" s="1661" t="s">
        <v>42</v>
      </c>
      <c r="M284" s="1661" t="s">
        <v>42</v>
      </c>
      <c r="N284" s="1661"/>
      <c r="O284" s="1661">
        <f>N284</f>
        <v>0</v>
      </c>
      <c r="P284" s="1661" t="s">
        <v>42</v>
      </c>
      <c r="Q284" s="1661" t="s">
        <v>42</v>
      </c>
      <c r="R284" s="1661">
        <f>J284+N284</f>
        <v>0</v>
      </c>
      <c r="S284" s="1663">
        <f>R284</f>
        <v>0</v>
      </c>
    </row>
    <row r="285" spans="1:19" s="1592" customFormat="1" ht="18.75" customHeight="1" hidden="1">
      <c r="A285" s="1677" t="s">
        <v>621</v>
      </c>
      <c r="B285" s="1660"/>
      <c r="C285" s="1661">
        <f>IF(E285+G285=0,0,ROUND((P285-Q285)/(G285+E285)/12,0))</f>
        <v>0</v>
      </c>
      <c r="D285" s="1661">
        <f>IF(F285=0,0,ROUND(Q285/F285,0))</f>
        <v>0</v>
      </c>
      <c r="E285" s="1666">
        <f>E286+E287</f>
        <v>0</v>
      </c>
      <c r="F285" s="1667">
        <f>F286+F287</f>
        <v>0</v>
      </c>
      <c r="G285" s="1668">
        <f>G286+G287</f>
        <v>0</v>
      </c>
      <c r="H285" s="1664">
        <f>H286+H287</f>
        <v>0</v>
      </c>
      <c r="I285" s="1661">
        <f t="shared" si="94" ref="I285">I286+I287</f>
        <v>0</v>
      </c>
      <c r="J285" s="1661">
        <f>J288</f>
        <v>0</v>
      </c>
      <c r="K285" s="1661">
        <f>IF(H285+J285=K286+K287+K288,H285+J285,"CHYBA")</f>
        <v>0</v>
      </c>
      <c r="L285" s="1661">
        <f>L286+L287</f>
        <v>0</v>
      </c>
      <c r="M285" s="1661">
        <f>M286+M287</f>
        <v>0</v>
      </c>
      <c r="N285" s="1661">
        <f>N288</f>
        <v>0</v>
      </c>
      <c r="O285" s="1661">
        <f>IF(L285+N285=O286+O287+O288,L285+N285,"CHYBA")</f>
        <v>0</v>
      </c>
      <c r="P285" s="1661">
        <f>P286+P287</f>
        <v>0</v>
      </c>
      <c r="Q285" s="1661">
        <f>Q286+Q287</f>
        <v>0</v>
      </c>
      <c r="R285" s="1661">
        <f>R288</f>
        <v>0</v>
      </c>
      <c r="S285" s="1663">
        <f>IF(P285+R285=S286+S287+S288,P285+R285,"CHYBA")</f>
        <v>0</v>
      </c>
    </row>
    <row r="286" spans="1:19" s="1592" customFormat="1" ht="18.75" customHeight="1" hidden="1">
      <c r="A286" s="1676" t="s">
        <v>552</v>
      </c>
      <c r="B286" s="1660" t="s">
        <v>42</v>
      </c>
      <c r="C286" s="1661">
        <f>IF(E286+G286=0,0,ROUND((P286-Q286)/(G286+E286)/12,0))</f>
        <v>0</v>
      </c>
      <c r="D286" s="1661">
        <f>IF(F286=0,0,ROUND(Q286/F286,0))</f>
        <v>0</v>
      </c>
      <c r="E286" s="1666"/>
      <c r="F286" s="1667"/>
      <c r="G286" s="1668"/>
      <c r="H286" s="1664"/>
      <c r="I286" s="1661"/>
      <c r="J286" s="1661" t="s">
        <v>42</v>
      </c>
      <c r="K286" s="1661">
        <f>H286</f>
        <v>0</v>
      </c>
      <c r="L286" s="1661"/>
      <c r="M286" s="1661"/>
      <c r="N286" s="1661" t="s">
        <v>42</v>
      </c>
      <c r="O286" s="1661">
        <f>L286</f>
        <v>0</v>
      </c>
      <c r="P286" s="1661">
        <f>H286+L286</f>
        <v>0</v>
      </c>
      <c r="Q286" s="1661">
        <f>I286+M286</f>
        <v>0</v>
      </c>
      <c r="R286" s="1661" t="s">
        <v>42</v>
      </c>
      <c r="S286" s="1663">
        <f>P286</f>
        <v>0</v>
      </c>
    </row>
    <row r="287" spans="1:19" s="1592" customFormat="1" ht="18.75" customHeight="1" hidden="1">
      <c r="A287" s="1676" t="s">
        <v>553</v>
      </c>
      <c r="B287" s="1660" t="s">
        <v>42</v>
      </c>
      <c r="C287" s="1661">
        <f>IF(E287+G287=0,0,ROUND((P287-Q287)/(G287+E287)/12,0))</f>
        <v>0</v>
      </c>
      <c r="D287" s="1661">
        <f>IF(F287=0,0,ROUND(Q287/F287,0))</f>
        <v>0</v>
      </c>
      <c r="E287" s="1666"/>
      <c r="F287" s="1667"/>
      <c r="G287" s="1668"/>
      <c r="H287" s="1664"/>
      <c r="I287" s="1661"/>
      <c r="J287" s="1661" t="s">
        <v>42</v>
      </c>
      <c r="K287" s="1661">
        <f>H287</f>
        <v>0</v>
      </c>
      <c r="L287" s="1661"/>
      <c r="M287" s="1661"/>
      <c r="N287" s="1661" t="s">
        <v>42</v>
      </c>
      <c r="O287" s="1661">
        <f>L287</f>
        <v>0</v>
      </c>
      <c r="P287" s="1661">
        <f>H287+L287</f>
        <v>0</v>
      </c>
      <c r="Q287" s="1661">
        <f>I287+M287</f>
        <v>0</v>
      </c>
      <c r="R287" s="1661" t="s">
        <v>42</v>
      </c>
      <c r="S287" s="1663">
        <f>P287</f>
        <v>0</v>
      </c>
    </row>
    <row r="288" spans="1:19" s="1592" customFormat="1" ht="18.75" customHeight="1" hidden="1" thickBot="1">
      <c r="A288" s="1688" t="s">
        <v>554</v>
      </c>
      <c r="B288" s="1689" t="s">
        <v>42</v>
      </c>
      <c r="C288" s="1690" t="s">
        <v>42</v>
      </c>
      <c r="D288" s="1690" t="s">
        <v>42</v>
      </c>
      <c r="E288" s="1691" t="s">
        <v>42</v>
      </c>
      <c r="F288" s="1692" t="s">
        <v>42</v>
      </c>
      <c r="G288" s="1693" t="s">
        <v>42</v>
      </c>
      <c r="H288" s="1694" t="s">
        <v>42</v>
      </c>
      <c r="I288" s="1690" t="s">
        <v>42</v>
      </c>
      <c r="J288" s="1690"/>
      <c r="K288" s="1690">
        <f>J288</f>
        <v>0</v>
      </c>
      <c r="L288" s="1690" t="s">
        <v>42</v>
      </c>
      <c r="M288" s="1690" t="s">
        <v>42</v>
      </c>
      <c r="N288" s="1690"/>
      <c r="O288" s="1690">
        <f>N288</f>
        <v>0</v>
      </c>
      <c r="P288" s="1690" t="s">
        <v>42</v>
      </c>
      <c r="Q288" s="1690" t="s">
        <v>42</v>
      </c>
      <c r="R288" s="1690">
        <f>J288+N288</f>
        <v>0</v>
      </c>
      <c r="S288" s="1695">
        <f>R288</f>
        <v>0</v>
      </c>
    </row>
    <row r="289" spans="1:19" s="1592" customFormat="1" ht="18.75" customHeight="1" hidden="1">
      <c r="A289" s="1670" t="s">
        <v>555</v>
      </c>
      <c r="B289" s="1671" t="s">
        <v>42</v>
      </c>
      <c r="C289" s="1672">
        <f>IF(E289+G289=0,0,ROUND((P289-Q289)/(G289+E289)/12,0))</f>
        <v>0</v>
      </c>
      <c r="D289" s="1672">
        <f>IF(F289=0,0,ROUND(Q289/F289,0))</f>
        <v>0</v>
      </c>
      <c r="E289" s="1673">
        <f>E290+E291</f>
        <v>0</v>
      </c>
      <c r="F289" s="1672">
        <f>F290+F291</f>
        <v>0</v>
      </c>
      <c r="G289" s="1674">
        <f>G290+G291</f>
        <v>0</v>
      </c>
      <c r="H289" s="1675">
        <f>H290+H291</f>
        <v>0</v>
      </c>
      <c r="I289" s="1672">
        <f t="shared" si="95" ref="I289">I290+I291</f>
        <v>0</v>
      </c>
      <c r="J289" s="1672">
        <f>J292</f>
        <v>0</v>
      </c>
      <c r="K289" s="1672">
        <f>IF(H289+J289=K290+K291+K292,H289+J289,"CHYBA")</f>
        <v>0</v>
      </c>
      <c r="L289" s="1672">
        <f>L290+L291</f>
        <v>0</v>
      </c>
      <c r="M289" s="1672">
        <f>M290+M291</f>
        <v>0</v>
      </c>
      <c r="N289" s="1672">
        <f>N292</f>
        <v>0</v>
      </c>
      <c r="O289" s="1672">
        <f>IF(L289+N289=O290+O291+O292,L289+N289,"CHYBA")</f>
        <v>0</v>
      </c>
      <c r="P289" s="1672">
        <f>P290+P291</f>
        <v>0</v>
      </c>
      <c r="Q289" s="1672">
        <f>Q290+Q291</f>
        <v>0</v>
      </c>
      <c r="R289" s="1672">
        <f>R292</f>
        <v>0</v>
      </c>
      <c r="S289" s="1674">
        <f>IF(P289+R289=S290+S291+S292,P289+R289,"CHYBA")</f>
        <v>0</v>
      </c>
    </row>
    <row r="290" spans="1:19" s="1592" customFormat="1" ht="18.75" customHeight="1" hidden="1">
      <c r="A290" s="1676" t="s">
        <v>552</v>
      </c>
      <c r="B290" s="1660" t="s">
        <v>42</v>
      </c>
      <c r="C290" s="1661">
        <f>IF(E290+G290=0,0,ROUND((P290-Q290)/(G290+E290)/12,0))</f>
        <v>0</v>
      </c>
      <c r="D290" s="1661">
        <f>IF(F290=0,0,ROUND(Q290/F290,0))</f>
        <v>0</v>
      </c>
      <c r="E290" s="1662">
        <f>E294+E298+E302+E306+E310+E314+E318</f>
        <v>0</v>
      </c>
      <c r="F290" s="1661">
        <f>F294+F298+F302+F306+F310+F314+F318</f>
        <v>0</v>
      </c>
      <c r="G290" s="1663">
        <f>G294+G298+G302+G306+G310+G314+G318</f>
        <v>0</v>
      </c>
      <c r="H290" s="1664">
        <f>H294+H298+H302+H306+H310+H314+H318</f>
        <v>0</v>
      </c>
      <c r="I290" s="1661">
        <f t="shared" si="96" ref="I290:I291">I294+I298+I302+I306+I310+I314+I318</f>
        <v>0</v>
      </c>
      <c r="J290" s="1661" t="s">
        <v>42</v>
      </c>
      <c r="K290" s="1661">
        <f>H290</f>
        <v>0</v>
      </c>
      <c r="L290" s="1661">
        <f>L294+L298+L302+L306+L310+L314+L318</f>
        <v>0</v>
      </c>
      <c r="M290" s="1661">
        <f t="shared" si="97" ref="M290:M291">M294+M298+M302+M306+M310+M314+M318</f>
        <v>0</v>
      </c>
      <c r="N290" s="1661" t="s">
        <v>42</v>
      </c>
      <c r="O290" s="1661">
        <f>L290</f>
        <v>0</v>
      </c>
      <c r="P290" s="1661">
        <f>H290+L290</f>
        <v>0</v>
      </c>
      <c r="Q290" s="1661">
        <f>I290+M290</f>
        <v>0</v>
      </c>
      <c r="R290" s="1661" t="s">
        <v>42</v>
      </c>
      <c r="S290" s="1663">
        <f>P290</f>
        <v>0</v>
      </c>
    </row>
    <row r="291" spans="1:19" s="1592" customFormat="1" ht="18.75" customHeight="1" hidden="1">
      <c r="A291" s="1676" t="s">
        <v>553</v>
      </c>
      <c r="B291" s="1660" t="s">
        <v>42</v>
      </c>
      <c r="C291" s="1661">
        <f>IF(E291+G291=0,0,ROUND((P291-Q291)/(G291+E291)/12,0))</f>
        <v>0</v>
      </c>
      <c r="D291" s="1661">
        <f>IF(F291=0,0,ROUND(Q291/F291,0))</f>
        <v>0</v>
      </c>
      <c r="E291" s="1662">
        <f>E295+E299+E303+E307+E311+E315+E319</f>
        <v>0</v>
      </c>
      <c r="F291" s="1661">
        <f t="shared" si="98" ref="F291:G291">F295+F299+F303+F307+F311+F315+F319</f>
        <v>0</v>
      </c>
      <c r="G291" s="1663">
        <f t="shared" si="98"/>
        <v>0</v>
      </c>
      <c r="H291" s="1664">
        <f>H295+H299+H303+H307+H311+H315+H319</f>
        <v>0</v>
      </c>
      <c r="I291" s="1661">
        <f t="shared" si="96"/>
        <v>0</v>
      </c>
      <c r="J291" s="1661" t="s">
        <v>42</v>
      </c>
      <c r="K291" s="1661">
        <f>H291</f>
        <v>0</v>
      </c>
      <c r="L291" s="1661">
        <f>L295+L299+L303+L307+L311+L315+L319</f>
        <v>0</v>
      </c>
      <c r="M291" s="1661">
        <f t="shared" si="97"/>
        <v>0</v>
      </c>
      <c r="N291" s="1661" t="s">
        <v>42</v>
      </c>
      <c r="O291" s="1661">
        <f>L291</f>
        <v>0</v>
      </c>
      <c r="P291" s="1661">
        <f>H291+L291</f>
        <v>0</v>
      </c>
      <c r="Q291" s="1661">
        <f>I291+M291</f>
        <v>0</v>
      </c>
      <c r="R291" s="1661" t="s">
        <v>42</v>
      </c>
      <c r="S291" s="1663">
        <f>P291</f>
        <v>0</v>
      </c>
    </row>
    <row r="292" spans="1:19" s="1592" customFormat="1" ht="18.75" customHeight="1" hidden="1">
      <c r="A292" s="1676" t="s">
        <v>554</v>
      </c>
      <c r="B292" s="1660" t="s">
        <v>42</v>
      </c>
      <c r="C292" s="1661" t="s">
        <v>42</v>
      </c>
      <c r="D292" s="1661" t="s">
        <v>42</v>
      </c>
      <c r="E292" s="1666" t="s">
        <v>42</v>
      </c>
      <c r="F292" s="1667" t="s">
        <v>42</v>
      </c>
      <c r="G292" s="1668" t="s">
        <v>42</v>
      </c>
      <c r="H292" s="1664" t="s">
        <v>42</v>
      </c>
      <c r="I292" s="1661" t="s">
        <v>42</v>
      </c>
      <c r="J292" s="1661">
        <f>J296+J300+J304+J308+J312+J316+J320</f>
        <v>0</v>
      </c>
      <c r="K292" s="1661">
        <f>J292</f>
        <v>0</v>
      </c>
      <c r="L292" s="1661" t="s">
        <v>42</v>
      </c>
      <c r="M292" s="1661" t="s">
        <v>42</v>
      </c>
      <c r="N292" s="1661">
        <f>N296+N300+N304+N308+N312+N316+N320</f>
        <v>0</v>
      </c>
      <c r="O292" s="1661">
        <f>N292</f>
        <v>0</v>
      </c>
      <c r="P292" s="1661" t="s">
        <v>42</v>
      </c>
      <c r="Q292" s="1661" t="s">
        <v>42</v>
      </c>
      <c r="R292" s="1661">
        <f>J292+N292</f>
        <v>0</v>
      </c>
      <c r="S292" s="1663">
        <f>R292</f>
        <v>0</v>
      </c>
    </row>
    <row r="293" spans="1:19" s="1592" customFormat="1" ht="18.75" customHeight="1" hidden="1">
      <c r="A293" s="1677" t="s">
        <v>621</v>
      </c>
      <c r="B293" s="1660"/>
      <c r="C293" s="1661">
        <f>IF(E293+G293=0,0,ROUND((P293-Q293)/(G293+E293)/12,0))</f>
        <v>0</v>
      </c>
      <c r="D293" s="1661">
        <f>IF(F293=0,0,ROUND(Q293/F293,0))</f>
        <v>0</v>
      </c>
      <c r="E293" s="1666">
        <f>E294+E295</f>
        <v>0</v>
      </c>
      <c r="F293" s="1667">
        <f>F294+F295</f>
        <v>0</v>
      </c>
      <c r="G293" s="1668">
        <f>G294+G295</f>
        <v>0</v>
      </c>
      <c r="H293" s="1678">
        <f>H294+H295</f>
        <v>0</v>
      </c>
      <c r="I293" s="1679">
        <f>I294+I295</f>
        <v>0</v>
      </c>
      <c r="J293" s="1679">
        <f>J296</f>
        <v>0</v>
      </c>
      <c r="K293" s="1679">
        <f>IF(H293+J293=K294+K295+K296,H293+J293,"CHYBA")</f>
        <v>0</v>
      </c>
      <c r="L293" s="1661">
        <f>L294+L295</f>
        <v>0</v>
      </c>
      <c r="M293" s="1661">
        <f>M294+M295</f>
        <v>0</v>
      </c>
      <c r="N293" s="1661">
        <f>N296</f>
        <v>0</v>
      </c>
      <c r="O293" s="1661">
        <f>IF(L293+N293=O294+O295+O296,L293+N293,"CHYBA")</f>
        <v>0</v>
      </c>
      <c r="P293" s="1661">
        <f>P294+P295</f>
        <v>0</v>
      </c>
      <c r="Q293" s="1661">
        <f>Q294+Q295</f>
        <v>0</v>
      </c>
      <c r="R293" s="1661">
        <f>R296</f>
        <v>0</v>
      </c>
      <c r="S293" s="1663">
        <f>IF(P293+R293=S294+S295+S296,P293+R293,"CHYBA")</f>
        <v>0</v>
      </c>
    </row>
    <row r="294" spans="1:19" s="1592" customFormat="1" ht="18.75" customHeight="1" hidden="1">
      <c r="A294" s="1676" t="s">
        <v>552</v>
      </c>
      <c r="B294" s="1660" t="s">
        <v>42</v>
      </c>
      <c r="C294" s="1661">
        <f>IF(E294+G294=0,0,ROUND((P294-Q294)/(G294+E294)/12,0))</f>
        <v>0</v>
      </c>
      <c r="D294" s="1661">
        <f>IF(F294=0,0,ROUND(Q294/F294,0))</f>
        <v>0</v>
      </c>
      <c r="E294" s="1666"/>
      <c r="F294" s="1667"/>
      <c r="G294" s="1668"/>
      <c r="H294" s="1664"/>
      <c r="I294" s="1661"/>
      <c r="J294" s="1679" t="s">
        <v>42</v>
      </c>
      <c r="K294" s="1679">
        <f>H294</f>
        <v>0</v>
      </c>
      <c r="L294" s="1661"/>
      <c r="M294" s="1661"/>
      <c r="N294" s="1661" t="s">
        <v>42</v>
      </c>
      <c r="O294" s="1661">
        <f>L294</f>
        <v>0</v>
      </c>
      <c r="P294" s="1661">
        <f>H294+L294</f>
        <v>0</v>
      </c>
      <c r="Q294" s="1661">
        <f>I294+M294</f>
        <v>0</v>
      </c>
      <c r="R294" s="1661" t="s">
        <v>42</v>
      </c>
      <c r="S294" s="1663">
        <f>P294</f>
        <v>0</v>
      </c>
    </row>
    <row r="295" spans="1:19" s="1592" customFormat="1" ht="18.75" customHeight="1" hidden="1">
      <c r="A295" s="1676" t="s">
        <v>553</v>
      </c>
      <c r="B295" s="1660" t="s">
        <v>42</v>
      </c>
      <c r="C295" s="1661">
        <f>IF(E295+G295=0,0,ROUND((P295-Q295)/(G295+E295)/12,0))</f>
        <v>0</v>
      </c>
      <c r="D295" s="1661">
        <f>IF(F295=0,0,ROUND(Q295/F295,0))</f>
        <v>0</v>
      </c>
      <c r="E295" s="1666"/>
      <c r="F295" s="1667"/>
      <c r="G295" s="1668"/>
      <c r="H295" s="1664"/>
      <c r="I295" s="1661"/>
      <c r="J295" s="1679" t="s">
        <v>42</v>
      </c>
      <c r="K295" s="1679">
        <f>H295</f>
        <v>0</v>
      </c>
      <c r="L295" s="1661"/>
      <c r="M295" s="1661"/>
      <c r="N295" s="1661" t="s">
        <v>42</v>
      </c>
      <c r="O295" s="1661">
        <f>L295</f>
        <v>0</v>
      </c>
      <c r="P295" s="1661">
        <f>H295+L295</f>
        <v>0</v>
      </c>
      <c r="Q295" s="1661">
        <f>I295+M295</f>
        <v>0</v>
      </c>
      <c r="R295" s="1661" t="s">
        <v>42</v>
      </c>
      <c r="S295" s="1663">
        <f>P295</f>
        <v>0</v>
      </c>
    </row>
    <row r="296" spans="1:19" s="1592" customFormat="1" ht="18.75" customHeight="1" hidden="1">
      <c r="A296" s="1676" t="s">
        <v>554</v>
      </c>
      <c r="B296" s="1660" t="s">
        <v>42</v>
      </c>
      <c r="C296" s="1661" t="s">
        <v>42</v>
      </c>
      <c r="D296" s="1661" t="s">
        <v>42</v>
      </c>
      <c r="E296" s="1666" t="s">
        <v>42</v>
      </c>
      <c r="F296" s="1667" t="s">
        <v>42</v>
      </c>
      <c r="G296" s="1668" t="s">
        <v>42</v>
      </c>
      <c r="H296" s="1664" t="s">
        <v>42</v>
      </c>
      <c r="I296" s="1661" t="s">
        <v>42</v>
      </c>
      <c r="J296" s="1661"/>
      <c r="K296" s="1679">
        <f>J296</f>
        <v>0</v>
      </c>
      <c r="L296" s="1661" t="s">
        <v>42</v>
      </c>
      <c r="M296" s="1661" t="s">
        <v>42</v>
      </c>
      <c r="N296" s="1661"/>
      <c r="O296" s="1661">
        <f>N296</f>
        <v>0</v>
      </c>
      <c r="P296" s="1661" t="s">
        <v>42</v>
      </c>
      <c r="Q296" s="1661" t="s">
        <v>42</v>
      </c>
      <c r="R296" s="1661">
        <f>J296+N296</f>
        <v>0</v>
      </c>
      <c r="S296" s="1663">
        <f>R296</f>
        <v>0</v>
      </c>
    </row>
    <row r="297" spans="1:19" s="1592" customFormat="1" ht="18.75" customHeight="1" hidden="1">
      <c r="A297" s="1677" t="s">
        <v>621</v>
      </c>
      <c r="B297" s="1660"/>
      <c r="C297" s="1661">
        <f>IF(E297+G297=0,0,ROUND((P297-Q297)/(G297+E297)/12,0))</f>
        <v>0</v>
      </c>
      <c r="D297" s="1661">
        <f>IF(F297=0,0,ROUND(Q297/F297,0))</f>
        <v>0</v>
      </c>
      <c r="E297" s="1666">
        <f>E298+E299</f>
        <v>0</v>
      </c>
      <c r="F297" s="1667">
        <f>F298+F299</f>
        <v>0</v>
      </c>
      <c r="G297" s="1668">
        <f>G298+G299</f>
        <v>0</v>
      </c>
      <c r="H297" s="1664">
        <f>H298+H299</f>
        <v>0</v>
      </c>
      <c r="I297" s="1661">
        <f t="shared" si="99" ref="I297">I298+I299</f>
        <v>0</v>
      </c>
      <c r="J297" s="1661">
        <f>J300</f>
        <v>0</v>
      </c>
      <c r="K297" s="1661">
        <f>IF(H297+J297=K298+K299+K300,H297+J297,"CHYBA")</f>
        <v>0</v>
      </c>
      <c r="L297" s="1661">
        <f>L298+L299</f>
        <v>0</v>
      </c>
      <c r="M297" s="1661">
        <f>M298+M299</f>
        <v>0</v>
      </c>
      <c r="N297" s="1661">
        <f>N300</f>
        <v>0</v>
      </c>
      <c r="O297" s="1661">
        <f>IF(L297+N297=O298+O299+O300,L297+N297,"CHYBA")</f>
        <v>0</v>
      </c>
      <c r="P297" s="1661">
        <f>P298+P299</f>
        <v>0</v>
      </c>
      <c r="Q297" s="1661">
        <f>Q298+Q299</f>
        <v>0</v>
      </c>
      <c r="R297" s="1661">
        <f>R300</f>
        <v>0</v>
      </c>
      <c r="S297" s="1663">
        <f>IF(P297+R297=S298+S299+S300,P297+R297,"CHYBA")</f>
        <v>0</v>
      </c>
    </row>
    <row r="298" spans="1:19" s="1592" customFormat="1" ht="18.75" customHeight="1" hidden="1">
      <c r="A298" s="1676" t="s">
        <v>552</v>
      </c>
      <c r="B298" s="1660" t="s">
        <v>42</v>
      </c>
      <c r="C298" s="1661">
        <f>IF(E298+G298=0,0,ROUND((P298-Q298)/(G298+E298)/12,0))</f>
        <v>0</v>
      </c>
      <c r="D298" s="1661">
        <f>IF(F298=0,0,ROUND(Q298/F298,0))</f>
        <v>0</v>
      </c>
      <c r="E298" s="1666"/>
      <c r="F298" s="1667"/>
      <c r="G298" s="1668"/>
      <c r="H298" s="1664"/>
      <c r="I298" s="1661"/>
      <c r="J298" s="1661" t="s">
        <v>42</v>
      </c>
      <c r="K298" s="1661">
        <f>H298</f>
        <v>0</v>
      </c>
      <c r="L298" s="1661"/>
      <c r="M298" s="1661"/>
      <c r="N298" s="1661" t="s">
        <v>42</v>
      </c>
      <c r="O298" s="1661">
        <f>L298</f>
        <v>0</v>
      </c>
      <c r="P298" s="1661">
        <f>H298+L298</f>
        <v>0</v>
      </c>
      <c r="Q298" s="1661">
        <f>I298+M298</f>
        <v>0</v>
      </c>
      <c r="R298" s="1661" t="s">
        <v>42</v>
      </c>
      <c r="S298" s="1663">
        <f>P298</f>
        <v>0</v>
      </c>
    </row>
    <row r="299" spans="1:19" s="1592" customFormat="1" ht="18.75" customHeight="1" hidden="1">
      <c r="A299" s="1676" t="s">
        <v>553</v>
      </c>
      <c r="B299" s="1660" t="s">
        <v>42</v>
      </c>
      <c r="C299" s="1661">
        <f>IF(E299+G299=0,0,ROUND((P299-Q299)/(G299+E299)/12,0))</f>
        <v>0</v>
      </c>
      <c r="D299" s="1661">
        <f>IF(F299=0,0,ROUND(Q299/F299,0))</f>
        <v>0</v>
      </c>
      <c r="E299" s="1666"/>
      <c r="F299" s="1667"/>
      <c r="G299" s="1668"/>
      <c r="H299" s="1664"/>
      <c r="I299" s="1661"/>
      <c r="J299" s="1661" t="s">
        <v>42</v>
      </c>
      <c r="K299" s="1661">
        <f>H299</f>
        <v>0</v>
      </c>
      <c r="L299" s="1661"/>
      <c r="M299" s="1661"/>
      <c r="N299" s="1661" t="s">
        <v>42</v>
      </c>
      <c r="O299" s="1661">
        <f>L299</f>
        <v>0</v>
      </c>
      <c r="P299" s="1661">
        <f>H299+L299</f>
        <v>0</v>
      </c>
      <c r="Q299" s="1661">
        <f>I299+M299</f>
        <v>0</v>
      </c>
      <c r="R299" s="1661" t="s">
        <v>42</v>
      </c>
      <c r="S299" s="1663">
        <f>P299</f>
        <v>0</v>
      </c>
    </row>
    <row r="300" spans="1:19" s="1592" customFormat="1" ht="18.75" customHeight="1" hidden="1">
      <c r="A300" s="1676" t="s">
        <v>554</v>
      </c>
      <c r="B300" s="1660" t="s">
        <v>42</v>
      </c>
      <c r="C300" s="1661" t="s">
        <v>42</v>
      </c>
      <c r="D300" s="1661" t="s">
        <v>42</v>
      </c>
      <c r="E300" s="1666" t="s">
        <v>42</v>
      </c>
      <c r="F300" s="1667" t="s">
        <v>42</v>
      </c>
      <c r="G300" s="1668" t="s">
        <v>42</v>
      </c>
      <c r="H300" s="1664" t="s">
        <v>42</v>
      </c>
      <c r="I300" s="1661" t="s">
        <v>42</v>
      </c>
      <c r="J300" s="1661"/>
      <c r="K300" s="1661">
        <f>J300</f>
        <v>0</v>
      </c>
      <c r="L300" s="1661" t="s">
        <v>42</v>
      </c>
      <c r="M300" s="1661" t="s">
        <v>42</v>
      </c>
      <c r="N300" s="1661"/>
      <c r="O300" s="1661">
        <f>N300</f>
        <v>0</v>
      </c>
      <c r="P300" s="1661" t="s">
        <v>42</v>
      </c>
      <c r="Q300" s="1661" t="s">
        <v>42</v>
      </c>
      <c r="R300" s="1661">
        <f>J300+N300</f>
        <v>0</v>
      </c>
      <c r="S300" s="1663">
        <f>R300</f>
        <v>0</v>
      </c>
    </row>
    <row r="301" spans="1:19" s="1592" customFormat="1" ht="18.75" customHeight="1" hidden="1">
      <c r="A301" s="1677" t="s">
        <v>621</v>
      </c>
      <c r="B301" s="1660"/>
      <c r="C301" s="1661">
        <f>IF(E301+G301=0,0,ROUND((P301-Q301)/(G301+E301)/12,0))</f>
        <v>0</v>
      </c>
      <c r="D301" s="1661">
        <f>IF(F301=0,0,ROUND(Q301/F301,0))</f>
        <v>0</v>
      </c>
      <c r="E301" s="1666">
        <f>E302+E303</f>
        <v>0</v>
      </c>
      <c r="F301" s="1667">
        <f>F302+F303</f>
        <v>0</v>
      </c>
      <c r="G301" s="1668">
        <f>G302+G303</f>
        <v>0</v>
      </c>
      <c r="H301" s="1664">
        <f>H302+H303</f>
        <v>0</v>
      </c>
      <c r="I301" s="1661">
        <f t="shared" si="100" ref="I301">I302+I303</f>
        <v>0</v>
      </c>
      <c r="J301" s="1661">
        <f>J304</f>
        <v>0</v>
      </c>
      <c r="K301" s="1661">
        <f>IF(H301+J301=K302+K303+K304,H301+J301,"CHYBA")</f>
        <v>0</v>
      </c>
      <c r="L301" s="1661">
        <f>L302+L303</f>
        <v>0</v>
      </c>
      <c r="M301" s="1661">
        <f>M302+M303</f>
        <v>0</v>
      </c>
      <c r="N301" s="1661">
        <f>N304</f>
        <v>0</v>
      </c>
      <c r="O301" s="1661">
        <f>IF(L301+N301=O302+O303+O304,L301+N301,"CHYBA")</f>
        <v>0</v>
      </c>
      <c r="P301" s="1661">
        <f>P302+P303</f>
        <v>0</v>
      </c>
      <c r="Q301" s="1661">
        <f>Q302+Q303</f>
        <v>0</v>
      </c>
      <c r="R301" s="1661">
        <f>R304</f>
        <v>0</v>
      </c>
      <c r="S301" s="1663">
        <f>IF(P301+R301=S302+S303+S304,P301+R301,"CHYBA")</f>
        <v>0</v>
      </c>
    </row>
    <row r="302" spans="1:19" s="1592" customFormat="1" ht="18.75" customHeight="1" hidden="1">
      <c r="A302" s="1676" t="s">
        <v>552</v>
      </c>
      <c r="B302" s="1660" t="s">
        <v>42</v>
      </c>
      <c r="C302" s="1661">
        <f>IF(E302+G302=0,0,ROUND((P302-Q302)/(G302+E302)/12,0))</f>
        <v>0</v>
      </c>
      <c r="D302" s="1661">
        <f>IF(F302=0,0,ROUND(Q302/F302,0))</f>
        <v>0</v>
      </c>
      <c r="E302" s="1666"/>
      <c r="F302" s="1667"/>
      <c r="G302" s="1668"/>
      <c r="H302" s="1664"/>
      <c r="I302" s="1661"/>
      <c r="J302" s="1661" t="s">
        <v>42</v>
      </c>
      <c r="K302" s="1661">
        <f>H302</f>
        <v>0</v>
      </c>
      <c r="L302" s="1661"/>
      <c r="M302" s="1661"/>
      <c r="N302" s="1661" t="s">
        <v>42</v>
      </c>
      <c r="O302" s="1661">
        <f>L302</f>
        <v>0</v>
      </c>
      <c r="P302" s="1661">
        <f>H302+L302</f>
        <v>0</v>
      </c>
      <c r="Q302" s="1661">
        <f>I302+M302</f>
        <v>0</v>
      </c>
      <c r="R302" s="1661" t="s">
        <v>42</v>
      </c>
      <c r="S302" s="1663">
        <f>P302</f>
        <v>0</v>
      </c>
    </row>
    <row r="303" spans="1:19" s="1592" customFormat="1" ht="18.75" customHeight="1" hidden="1">
      <c r="A303" s="1676" t="s">
        <v>553</v>
      </c>
      <c r="B303" s="1660" t="s">
        <v>42</v>
      </c>
      <c r="C303" s="1661">
        <f>IF(E303+G303=0,0,ROUND((P303-Q303)/(G303+E303)/12,0))</f>
        <v>0</v>
      </c>
      <c r="D303" s="1661">
        <f>IF(F303=0,0,ROUND(Q303/F303,0))</f>
        <v>0</v>
      </c>
      <c r="E303" s="1666"/>
      <c r="F303" s="1667"/>
      <c r="G303" s="1668"/>
      <c r="H303" s="1664"/>
      <c r="I303" s="1661"/>
      <c r="J303" s="1661" t="s">
        <v>42</v>
      </c>
      <c r="K303" s="1661">
        <f>H303</f>
        <v>0</v>
      </c>
      <c r="L303" s="1661"/>
      <c r="M303" s="1661"/>
      <c r="N303" s="1661" t="s">
        <v>42</v>
      </c>
      <c r="O303" s="1661">
        <f>L303</f>
        <v>0</v>
      </c>
      <c r="P303" s="1661">
        <f>H303+L303</f>
        <v>0</v>
      </c>
      <c r="Q303" s="1661">
        <f>I303+M303</f>
        <v>0</v>
      </c>
      <c r="R303" s="1661" t="s">
        <v>42</v>
      </c>
      <c r="S303" s="1663">
        <f>P303</f>
        <v>0</v>
      </c>
    </row>
    <row r="304" spans="1:19" s="1592" customFormat="1" ht="18.75" customHeight="1" hidden="1">
      <c r="A304" s="1676" t="s">
        <v>554</v>
      </c>
      <c r="B304" s="1660" t="s">
        <v>42</v>
      </c>
      <c r="C304" s="1661" t="s">
        <v>42</v>
      </c>
      <c r="D304" s="1661" t="s">
        <v>42</v>
      </c>
      <c r="E304" s="1666" t="s">
        <v>42</v>
      </c>
      <c r="F304" s="1667" t="s">
        <v>42</v>
      </c>
      <c r="G304" s="1668" t="s">
        <v>42</v>
      </c>
      <c r="H304" s="1664" t="s">
        <v>42</v>
      </c>
      <c r="I304" s="1661" t="s">
        <v>42</v>
      </c>
      <c r="J304" s="1661"/>
      <c r="K304" s="1661">
        <f>J304</f>
        <v>0</v>
      </c>
      <c r="L304" s="1661" t="s">
        <v>42</v>
      </c>
      <c r="M304" s="1661" t="s">
        <v>42</v>
      </c>
      <c r="N304" s="1661"/>
      <c r="O304" s="1661">
        <f>N304</f>
        <v>0</v>
      </c>
      <c r="P304" s="1661" t="s">
        <v>42</v>
      </c>
      <c r="Q304" s="1661" t="s">
        <v>42</v>
      </c>
      <c r="R304" s="1661">
        <f>J304+N304</f>
        <v>0</v>
      </c>
      <c r="S304" s="1663">
        <f>R304</f>
        <v>0</v>
      </c>
    </row>
    <row r="305" spans="1:19" s="1592" customFormat="1" ht="18.75" customHeight="1" hidden="1">
      <c r="A305" s="1677" t="s">
        <v>621</v>
      </c>
      <c r="B305" s="1660"/>
      <c r="C305" s="1661">
        <f>IF(E305+G305=0,0,ROUND((P305-Q305)/(G305+E305)/12,0))</f>
        <v>0</v>
      </c>
      <c r="D305" s="1661">
        <f>IF(F305=0,0,ROUND(Q305/F305,0))</f>
        <v>0</v>
      </c>
      <c r="E305" s="1666">
        <f>E306+E307</f>
        <v>0</v>
      </c>
      <c r="F305" s="1667">
        <f>F306+F307</f>
        <v>0</v>
      </c>
      <c r="G305" s="1668">
        <f>G306+G307</f>
        <v>0</v>
      </c>
      <c r="H305" s="1664">
        <f>H306+H307</f>
        <v>0</v>
      </c>
      <c r="I305" s="1661">
        <f t="shared" si="101" ref="I305">I306+I307</f>
        <v>0</v>
      </c>
      <c r="J305" s="1661">
        <f>J308</f>
        <v>0</v>
      </c>
      <c r="K305" s="1661">
        <f>IF(H305+J305=K306+K307+K308,H305+J305,"CHYBA")</f>
        <v>0</v>
      </c>
      <c r="L305" s="1661">
        <f>L306+L307</f>
        <v>0</v>
      </c>
      <c r="M305" s="1661">
        <f>M306+M307</f>
        <v>0</v>
      </c>
      <c r="N305" s="1661">
        <f>N308</f>
        <v>0</v>
      </c>
      <c r="O305" s="1661">
        <f>IF(L305+N305=O306+O307+O308,L305+N305,"CHYBA")</f>
        <v>0</v>
      </c>
      <c r="P305" s="1661">
        <f>P306+P307</f>
        <v>0</v>
      </c>
      <c r="Q305" s="1661">
        <f>Q306+Q307</f>
        <v>0</v>
      </c>
      <c r="R305" s="1661">
        <f>R308</f>
        <v>0</v>
      </c>
      <c r="S305" s="1663">
        <f>IF(P305+R305=S306+S307+S308,P305+R305,"CHYBA")</f>
        <v>0</v>
      </c>
    </row>
    <row r="306" spans="1:19" s="1592" customFormat="1" ht="18.75" customHeight="1" hidden="1">
      <c r="A306" s="1676" t="s">
        <v>552</v>
      </c>
      <c r="B306" s="1660" t="s">
        <v>42</v>
      </c>
      <c r="C306" s="1661">
        <f>IF(E306+G306=0,0,ROUND((P306-Q306)/(G306+E306)/12,0))</f>
        <v>0</v>
      </c>
      <c r="D306" s="1661">
        <f>IF(F306=0,0,ROUND(Q306/F306,0))</f>
        <v>0</v>
      </c>
      <c r="E306" s="1666"/>
      <c r="F306" s="1667"/>
      <c r="G306" s="1668"/>
      <c r="H306" s="1664"/>
      <c r="I306" s="1661"/>
      <c r="J306" s="1661" t="s">
        <v>42</v>
      </c>
      <c r="K306" s="1661">
        <f>H306</f>
        <v>0</v>
      </c>
      <c r="L306" s="1661"/>
      <c r="M306" s="1661"/>
      <c r="N306" s="1661" t="s">
        <v>42</v>
      </c>
      <c r="O306" s="1661">
        <f>L306</f>
        <v>0</v>
      </c>
      <c r="P306" s="1661">
        <f>H306+L306</f>
        <v>0</v>
      </c>
      <c r="Q306" s="1661">
        <f>I306+M306</f>
        <v>0</v>
      </c>
      <c r="R306" s="1661" t="s">
        <v>42</v>
      </c>
      <c r="S306" s="1663">
        <f>P306</f>
        <v>0</v>
      </c>
    </row>
    <row r="307" spans="1:19" s="1592" customFormat="1" ht="18.75" customHeight="1" hidden="1">
      <c r="A307" s="1676" t="s">
        <v>553</v>
      </c>
      <c r="B307" s="1660" t="s">
        <v>42</v>
      </c>
      <c r="C307" s="1661">
        <f>IF(E307+G307=0,0,ROUND((P307-Q307)/(G307+E307)/12,0))</f>
        <v>0</v>
      </c>
      <c r="D307" s="1661">
        <f>IF(F307=0,0,ROUND(Q307/F307,0))</f>
        <v>0</v>
      </c>
      <c r="E307" s="1666"/>
      <c r="F307" s="1667"/>
      <c r="G307" s="1668"/>
      <c r="H307" s="1664"/>
      <c r="I307" s="1661"/>
      <c r="J307" s="1661" t="s">
        <v>42</v>
      </c>
      <c r="K307" s="1661">
        <f>H307</f>
        <v>0</v>
      </c>
      <c r="L307" s="1661"/>
      <c r="M307" s="1661"/>
      <c r="N307" s="1661" t="s">
        <v>42</v>
      </c>
      <c r="O307" s="1661">
        <f>L307</f>
        <v>0</v>
      </c>
      <c r="P307" s="1661">
        <f>H307+L307</f>
        <v>0</v>
      </c>
      <c r="Q307" s="1661">
        <f>I307+M307</f>
        <v>0</v>
      </c>
      <c r="R307" s="1661" t="s">
        <v>42</v>
      </c>
      <c r="S307" s="1663">
        <f>P307</f>
        <v>0</v>
      </c>
    </row>
    <row r="308" spans="1:19" s="1592" customFormat="1" ht="18.75" customHeight="1" hidden="1">
      <c r="A308" s="1676" t="s">
        <v>554</v>
      </c>
      <c r="B308" s="1660" t="s">
        <v>42</v>
      </c>
      <c r="C308" s="1661" t="s">
        <v>42</v>
      </c>
      <c r="D308" s="1661" t="s">
        <v>42</v>
      </c>
      <c r="E308" s="1666" t="s">
        <v>42</v>
      </c>
      <c r="F308" s="1667" t="s">
        <v>42</v>
      </c>
      <c r="G308" s="1668" t="s">
        <v>42</v>
      </c>
      <c r="H308" s="1664" t="s">
        <v>42</v>
      </c>
      <c r="I308" s="1661" t="s">
        <v>42</v>
      </c>
      <c r="J308" s="1661"/>
      <c r="K308" s="1661">
        <f>J308</f>
        <v>0</v>
      </c>
      <c r="L308" s="1661" t="s">
        <v>42</v>
      </c>
      <c r="M308" s="1661" t="s">
        <v>42</v>
      </c>
      <c r="N308" s="1661"/>
      <c r="O308" s="1661">
        <f>N308</f>
        <v>0</v>
      </c>
      <c r="P308" s="1661" t="s">
        <v>42</v>
      </c>
      <c r="Q308" s="1661" t="s">
        <v>42</v>
      </c>
      <c r="R308" s="1661">
        <f>J308+N308</f>
        <v>0</v>
      </c>
      <c r="S308" s="1663">
        <f>R308</f>
        <v>0</v>
      </c>
    </row>
    <row r="309" spans="1:19" s="1592" customFormat="1" ht="18.75" customHeight="1" hidden="1">
      <c r="A309" s="1677" t="s">
        <v>621</v>
      </c>
      <c r="B309" s="1660"/>
      <c r="C309" s="1661">
        <f>IF(E309+G309=0,0,ROUND((P309-Q309)/(G309+E309)/12,0))</f>
        <v>0</v>
      </c>
      <c r="D309" s="1661">
        <f>IF(F309=0,0,ROUND(Q309/F309,0))</f>
        <v>0</v>
      </c>
      <c r="E309" s="1666">
        <f>E310+E311</f>
        <v>0</v>
      </c>
      <c r="F309" s="1667">
        <f>F310+F311</f>
        <v>0</v>
      </c>
      <c r="G309" s="1668">
        <f>G310+G311</f>
        <v>0</v>
      </c>
      <c r="H309" s="1664">
        <f>H310+H311</f>
        <v>0</v>
      </c>
      <c r="I309" s="1661">
        <f t="shared" si="102" ref="I309">I310+I311</f>
        <v>0</v>
      </c>
      <c r="J309" s="1661">
        <f>J312</f>
        <v>0</v>
      </c>
      <c r="K309" s="1661">
        <f>IF(H309+J309=K310+K311+K312,H309+J309,"CHYBA")</f>
        <v>0</v>
      </c>
      <c r="L309" s="1661">
        <f>L310+L311</f>
        <v>0</v>
      </c>
      <c r="M309" s="1661">
        <f>M310+M311</f>
        <v>0</v>
      </c>
      <c r="N309" s="1661">
        <f>N312</f>
        <v>0</v>
      </c>
      <c r="O309" s="1661">
        <f>IF(L309+N309=O310+O311+O312,L309+N309,"CHYBA")</f>
        <v>0</v>
      </c>
      <c r="P309" s="1661">
        <f>P310+P311</f>
        <v>0</v>
      </c>
      <c r="Q309" s="1661">
        <f>Q310+Q311</f>
        <v>0</v>
      </c>
      <c r="R309" s="1661">
        <f>R312</f>
        <v>0</v>
      </c>
      <c r="S309" s="1663">
        <f>IF(P309+R309=S310+S311+S312,P309+R309,"CHYBA")</f>
        <v>0</v>
      </c>
    </row>
    <row r="310" spans="1:19" s="1592" customFormat="1" ht="18.75" customHeight="1" hidden="1">
      <c r="A310" s="1676" t="s">
        <v>552</v>
      </c>
      <c r="B310" s="1660" t="s">
        <v>42</v>
      </c>
      <c r="C310" s="1661">
        <f>IF(E310+G310=0,0,ROUND((P310-Q310)/(G310+E310)/12,0))</f>
        <v>0</v>
      </c>
      <c r="D310" s="1661">
        <f>IF(F310=0,0,ROUND(Q310/F310,0))</f>
        <v>0</v>
      </c>
      <c r="E310" s="1666"/>
      <c r="F310" s="1667"/>
      <c r="G310" s="1668"/>
      <c r="H310" s="1664"/>
      <c r="I310" s="1661"/>
      <c r="J310" s="1661" t="s">
        <v>42</v>
      </c>
      <c r="K310" s="1661">
        <f>H310</f>
        <v>0</v>
      </c>
      <c r="L310" s="1661"/>
      <c r="M310" s="1661"/>
      <c r="N310" s="1661" t="s">
        <v>42</v>
      </c>
      <c r="O310" s="1661">
        <f>L310</f>
        <v>0</v>
      </c>
      <c r="P310" s="1661">
        <f>H310+L310</f>
        <v>0</v>
      </c>
      <c r="Q310" s="1661">
        <f>I310+M310</f>
        <v>0</v>
      </c>
      <c r="R310" s="1661" t="s">
        <v>42</v>
      </c>
      <c r="S310" s="1663">
        <f>P310</f>
        <v>0</v>
      </c>
    </row>
    <row r="311" spans="1:19" s="1592" customFormat="1" ht="18.75" customHeight="1" hidden="1">
      <c r="A311" s="1676" t="s">
        <v>553</v>
      </c>
      <c r="B311" s="1660" t="s">
        <v>42</v>
      </c>
      <c r="C311" s="1661">
        <f>IF(E311+G311=0,0,ROUND((P311-Q311)/(G311+E311)/12,0))</f>
        <v>0</v>
      </c>
      <c r="D311" s="1661">
        <f>IF(F311=0,0,ROUND(Q311/F311,0))</f>
        <v>0</v>
      </c>
      <c r="E311" s="1666"/>
      <c r="F311" s="1667"/>
      <c r="G311" s="1668"/>
      <c r="H311" s="1664"/>
      <c r="I311" s="1661"/>
      <c r="J311" s="1661" t="s">
        <v>42</v>
      </c>
      <c r="K311" s="1661">
        <f>H311</f>
        <v>0</v>
      </c>
      <c r="L311" s="1661"/>
      <c r="M311" s="1661"/>
      <c r="N311" s="1661" t="s">
        <v>42</v>
      </c>
      <c r="O311" s="1661">
        <f>L311</f>
        <v>0</v>
      </c>
      <c r="P311" s="1661">
        <f>H311+L311</f>
        <v>0</v>
      </c>
      <c r="Q311" s="1661">
        <f>I311+M311</f>
        <v>0</v>
      </c>
      <c r="R311" s="1661" t="s">
        <v>42</v>
      </c>
      <c r="S311" s="1663">
        <f>P311</f>
        <v>0</v>
      </c>
    </row>
    <row r="312" spans="1:19" s="1592" customFormat="1" ht="18.75" customHeight="1" hidden="1">
      <c r="A312" s="1676" t="s">
        <v>554</v>
      </c>
      <c r="B312" s="1660" t="s">
        <v>42</v>
      </c>
      <c r="C312" s="1661" t="s">
        <v>42</v>
      </c>
      <c r="D312" s="1661" t="s">
        <v>42</v>
      </c>
      <c r="E312" s="1666" t="s">
        <v>42</v>
      </c>
      <c r="F312" s="1667" t="s">
        <v>42</v>
      </c>
      <c r="G312" s="1668" t="s">
        <v>42</v>
      </c>
      <c r="H312" s="1664" t="s">
        <v>42</v>
      </c>
      <c r="I312" s="1661" t="s">
        <v>42</v>
      </c>
      <c r="J312" s="1661"/>
      <c r="K312" s="1661">
        <f>J312</f>
        <v>0</v>
      </c>
      <c r="L312" s="1661" t="s">
        <v>42</v>
      </c>
      <c r="M312" s="1661" t="s">
        <v>42</v>
      </c>
      <c r="N312" s="1661"/>
      <c r="O312" s="1661">
        <f>N312</f>
        <v>0</v>
      </c>
      <c r="P312" s="1661" t="s">
        <v>42</v>
      </c>
      <c r="Q312" s="1661" t="s">
        <v>42</v>
      </c>
      <c r="R312" s="1661">
        <f>J312+N312</f>
        <v>0</v>
      </c>
      <c r="S312" s="1663">
        <f>R312</f>
        <v>0</v>
      </c>
    </row>
    <row r="313" spans="1:19" s="1592" customFormat="1" ht="18.75" customHeight="1" hidden="1">
      <c r="A313" s="1677" t="s">
        <v>621</v>
      </c>
      <c r="B313" s="1660"/>
      <c r="C313" s="1661">
        <f>IF(E313+G313=0,0,ROUND((P313-Q313)/(G313+E313)/12,0))</f>
        <v>0</v>
      </c>
      <c r="D313" s="1661">
        <f>IF(F313=0,0,ROUND(Q313/F313,0))</f>
        <v>0</v>
      </c>
      <c r="E313" s="1666">
        <f>E314+E315</f>
        <v>0</v>
      </c>
      <c r="F313" s="1667">
        <f>F314+F315</f>
        <v>0</v>
      </c>
      <c r="G313" s="1668">
        <f>G314+G315</f>
        <v>0</v>
      </c>
      <c r="H313" s="1664">
        <f>H314+H315</f>
        <v>0</v>
      </c>
      <c r="I313" s="1661">
        <f t="shared" si="103" ref="I313">I314+I315</f>
        <v>0</v>
      </c>
      <c r="J313" s="1661">
        <f>J316</f>
        <v>0</v>
      </c>
      <c r="K313" s="1661">
        <f>IF(H313+J313=K314+K315+K316,H313+J313,"CHYBA")</f>
        <v>0</v>
      </c>
      <c r="L313" s="1661">
        <f>L314+L315</f>
        <v>0</v>
      </c>
      <c r="M313" s="1661">
        <f>M314+M315</f>
        <v>0</v>
      </c>
      <c r="N313" s="1661">
        <f>N316</f>
        <v>0</v>
      </c>
      <c r="O313" s="1661">
        <f>IF(L313+N313=O314+O315+O316,L313+N313,"CHYBA")</f>
        <v>0</v>
      </c>
      <c r="P313" s="1661">
        <f>P314+P315</f>
        <v>0</v>
      </c>
      <c r="Q313" s="1661">
        <f>Q314+Q315</f>
        <v>0</v>
      </c>
      <c r="R313" s="1661">
        <f>R316</f>
        <v>0</v>
      </c>
      <c r="S313" s="1663">
        <f>IF(P313+R313=S314+S315+S316,P313+R313,"CHYBA")</f>
        <v>0</v>
      </c>
    </row>
    <row r="314" spans="1:19" s="1592" customFormat="1" ht="18.75" customHeight="1" hidden="1">
      <c r="A314" s="1676" t="s">
        <v>552</v>
      </c>
      <c r="B314" s="1660" t="s">
        <v>42</v>
      </c>
      <c r="C314" s="1661">
        <f>IF(E314+G314=0,0,ROUND((P314-Q314)/(G314+E314)/12,0))</f>
        <v>0</v>
      </c>
      <c r="D314" s="1661">
        <f>IF(F314=0,0,ROUND(Q314/F314,0))</f>
        <v>0</v>
      </c>
      <c r="E314" s="1666"/>
      <c r="F314" s="1667"/>
      <c r="G314" s="1668"/>
      <c r="H314" s="1664"/>
      <c r="I314" s="1661"/>
      <c r="J314" s="1661" t="s">
        <v>42</v>
      </c>
      <c r="K314" s="1661">
        <f>H314</f>
        <v>0</v>
      </c>
      <c r="L314" s="1661"/>
      <c r="M314" s="1661"/>
      <c r="N314" s="1661" t="s">
        <v>42</v>
      </c>
      <c r="O314" s="1661">
        <f>L314</f>
        <v>0</v>
      </c>
      <c r="P314" s="1661">
        <f>H314+L314</f>
        <v>0</v>
      </c>
      <c r="Q314" s="1661">
        <f>I314+M314</f>
        <v>0</v>
      </c>
      <c r="R314" s="1661" t="s">
        <v>42</v>
      </c>
      <c r="S314" s="1663">
        <f>P314</f>
        <v>0</v>
      </c>
    </row>
    <row r="315" spans="1:19" s="1592" customFormat="1" ht="18.75" customHeight="1" hidden="1">
      <c r="A315" s="1676" t="s">
        <v>553</v>
      </c>
      <c r="B315" s="1660" t="s">
        <v>42</v>
      </c>
      <c r="C315" s="1661">
        <f>IF(E315+G315=0,0,ROUND((P315-Q315)/(G315+E315)/12,0))</f>
        <v>0</v>
      </c>
      <c r="D315" s="1661">
        <f>IF(F315=0,0,ROUND(Q315/F315,0))</f>
        <v>0</v>
      </c>
      <c r="E315" s="1666"/>
      <c r="F315" s="1667"/>
      <c r="G315" s="1668"/>
      <c r="H315" s="1664"/>
      <c r="I315" s="1661"/>
      <c r="J315" s="1661" t="s">
        <v>42</v>
      </c>
      <c r="K315" s="1661">
        <f>H315</f>
        <v>0</v>
      </c>
      <c r="L315" s="1661"/>
      <c r="M315" s="1661"/>
      <c r="N315" s="1661" t="s">
        <v>42</v>
      </c>
      <c r="O315" s="1661">
        <f>L315</f>
        <v>0</v>
      </c>
      <c r="P315" s="1661">
        <f>H315+L315</f>
        <v>0</v>
      </c>
      <c r="Q315" s="1661">
        <f>I315+M315</f>
        <v>0</v>
      </c>
      <c r="R315" s="1661" t="s">
        <v>42</v>
      </c>
      <c r="S315" s="1663">
        <f>P315</f>
        <v>0</v>
      </c>
    </row>
    <row r="316" spans="1:19" s="1592" customFormat="1" ht="18.75" customHeight="1" hidden="1">
      <c r="A316" s="1676" t="s">
        <v>554</v>
      </c>
      <c r="B316" s="1660" t="s">
        <v>42</v>
      </c>
      <c r="C316" s="1661" t="s">
        <v>42</v>
      </c>
      <c r="D316" s="1661" t="s">
        <v>42</v>
      </c>
      <c r="E316" s="1666" t="s">
        <v>42</v>
      </c>
      <c r="F316" s="1667" t="s">
        <v>42</v>
      </c>
      <c r="G316" s="1668" t="s">
        <v>42</v>
      </c>
      <c r="H316" s="1664" t="s">
        <v>42</v>
      </c>
      <c r="I316" s="1661" t="s">
        <v>42</v>
      </c>
      <c r="J316" s="1661"/>
      <c r="K316" s="1661">
        <f>J316</f>
        <v>0</v>
      </c>
      <c r="L316" s="1661" t="s">
        <v>42</v>
      </c>
      <c r="M316" s="1661" t="s">
        <v>42</v>
      </c>
      <c r="N316" s="1661"/>
      <c r="O316" s="1661">
        <f>N316</f>
        <v>0</v>
      </c>
      <c r="P316" s="1661" t="s">
        <v>42</v>
      </c>
      <c r="Q316" s="1661" t="s">
        <v>42</v>
      </c>
      <c r="R316" s="1661">
        <f>J316+N316</f>
        <v>0</v>
      </c>
      <c r="S316" s="1663">
        <f>R316</f>
        <v>0</v>
      </c>
    </row>
    <row r="317" spans="1:19" s="1592" customFormat="1" ht="18.75" customHeight="1" hidden="1">
      <c r="A317" s="1677" t="s">
        <v>621</v>
      </c>
      <c r="B317" s="1660"/>
      <c r="C317" s="1661">
        <f>IF(E317+G317=0,0,ROUND((P317-Q317)/(G317+E317)/12,0))</f>
        <v>0</v>
      </c>
      <c r="D317" s="1661">
        <f>IF(F317=0,0,ROUND(Q317/F317,0))</f>
        <v>0</v>
      </c>
      <c r="E317" s="1666">
        <f>E318+E319</f>
        <v>0</v>
      </c>
      <c r="F317" s="1667">
        <f>F318+F319</f>
        <v>0</v>
      </c>
      <c r="G317" s="1668">
        <f>G318+G319</f>
        <v>0</v>
      </c>
      <c r="H317" s="1664">
        <f>H318+H319</f>
        <v>0</v>
      </c>
      <c r="I317" s="1661">
        <f t="shared" si="104" ref="I317">I318+I319</f>
        <v>0</v>
      </c>
      <c r="J317" s="1661">
        <f>J320</f>
        <v>0</v>
      </c>
      <c r="K317" s="1661">
        <f>IF(H317+J317=K318+K319+K320,H317+J317,"CHYBA")</f>
        <v>0</v>
      </c>
      <c r="L317" s="1661">
        <f>L318+L319</f>
        <v>0</v>
      </c>
      <c r="M317" s="1661">
        <f>M318+M319</f>
        <v>0</v>
      </c>
      <c r="N317" s="1661">
        <f>N320</f>
        <v>0</v>
      </c>
      <c r="O317" s="1661">
        <f>IF(L317+N317=O318+O319+O320,L317+N317,"CHYBA")</f>
        <v>0</v>
      </c>
      <c r="P317" s="1661">
        <f>P318+P319</f>
        <v>0</v>
      </c>
      <c r="Q317" s="1661">
        <f>Q318+Q319</f>
        <v>0</v>
      </c>
      <c r="R317" s="1661">
        <f>R320</f>
        <v>0</v>
      </c>
      <c r="S317" s="1663">
        <f>IF(P317+R317=S318+S319+S320,P317+R317,"CHYBA")</f>
        <v>0</v>
      </c>
    </row>
    <row r="318" spans="1:19" s="1592" customFormat="1" ht="18.75" customHeight="1" hidden="1">
      <c r="A318" s="1676" t="s">
        <v>552</v>
      </c>
      <c r="B318" s="1660" t="s">
        <v>42</v>
      </c>
      <c r="C318" s="1661">
        <f>IF(E318+G318=0,0,ROUND((P318-Q318)/(G318+E318)/12,0))</f>
        <v>0</v>
      </c>
      <c r="D318" s="1661">
        <f>IF(F318=0,0,ROUND(Q318/F318,0))</f>
        <v>0</v>
      </c>
      <c r="E318" s="1666"/>
      <c r="F318" s="1667"/>
      <c r="G318" s="1668"/>
      <c r="H318" s="1664"/>
      <c r="I318" s="1661"/>
      <c r="J318" s="1661" t="s">
        <v>42</v>
      </c>
      <c r="K318" s="1661">
        <f>H318</f>
        <v>0</v>
      </c>
      <c r="L318" s="1661"/>
      <c r="M318" s="1661"/>
      <c r="N318" s="1661" t="s">
        <v>42</v>
      </c>
      <c r="O318" s="1661">
        <f>L318</f>
        <v>0</v>
      </c>
      <c r="P318" s="1661">
        <f>H318+L318</f>
        <v>0</v>
      </c>
      <c r="Q318" s="1661">
        <f>I318+M318</f>
        <v>0</v>
      </c>
      <c r="R318" s="1661" t="s">
        <v>42</v>
      </c>
      <c r="S318" s="1663">
        <f>P318</f>
        <v>0</v>
      </c>
    </row>
    <row r="319" spans="1:19" s="1592" customFormat="1" ht="18.75" customHeight="1" hidden="1">
      <c r="A319" s="1676" t="s">
        <v>553</v>
      </c>
      <c r="B319" s="1660" t="s">
        <v>42</v>
      </c>
      <c r="C319" s="1661">
        <f>IF(E319+G319=0,0,ROUND((P319-Q319)/(G319+E319)/12,0))</f>
        <v>0</v>
      </c>
      <c r="D319" s="1661">
        <f>IF(F319=0,0,ROUND(Q319/F319,0))</f>
        <v>0</v>
      </c>
      <c r="E319" s="1666"/>
      <c r="F319" s="1667"/>
      <c r="G319" s="1668"/>
      <c r="H319" s="1664"/>
      <c r="I319" s="1661"/>
      <c r="J319" s="1661" t="s">
        <v>42</v>
      </c>
      <c r="K319" s="1661">
        <f>H319</f>
        <v>0</v>
      </c>
      <c r="L319" s="1661"/>
      <c r="M319" s="1661"/>
      <c r="N319" s="1661" t="s">
        <v>42</v>
      </c>
      <c r="O319" s="1661">
        <f>L319</f>
        <v>0</v>
      </c>
      <c r="P319" s="1661">
        <f>H319+L319</f>
        <v>0</v>
      </c>
      <c r="Q319" s="1661">
        <f>I319+M319</f>
        <v>0</v>
      </c>
      <c r="R319" s="1661" t="s">
        <v>42</v>
      </c>
      <c r="S319" s="1663">
        <f>P319</f>
        <v>0</v>
      </c>
    </row>
    <row r="320" spans="1:19" s="1592" customFormat="1" ht="18.75" customHeight="1" hidden="1" thickBot="1">
      <c r="A320" s="1688" t="s">
        <v>554</v>
      </c>
      <c r="B320" s="1689" t="s">
        <v>42</v>
      </c>
      <c r="C320" s="1690" t="s">
        <v>42</v>
      </c>
      <c r="D320" s="1690" t="s">
        <v>42</v>
      </c>
      <c r="E320" s="1691" t="s">
        <v>42</v>
      </c>
      <c r="F320" s="1692" t="s">
        <v>42</v>
      </c>
      <c r="G320" s="1693" t="s">
        <v>42</v>
      </c>
      <c r="H320" s="1694" t="s">
        <v>42</v>
      </c>
      <c r="I320" s="1690" t="s">
        <v>42</v>
      </c>
      <c r="J320" s="1690"/>
      <c r="K320" s="1690">
        <f>J320</f>
        <v>0</v>
      </c>
      <c r="L320" s="1690" t="s">
        <v>42</v>
      </c>
      <c r="M320" s="1690" t="s">
        <v>42</v>
      </c>
      <c r="N320" s="1690"/>
      <c r="O320" s="1690">
        <f>N320</f>
        <v>0</v>
      </c>
      <c r="P320" s="1690" t="s">
        <v>42</v>
      </c>
      <c r="Q320" s="1690" t="s">
        <v>42</v>
      </c>
      <c r="R320" s="1690">
        <f>J320+N320</f>
        <v>0</v>
      </c>
      <c r="S320" s="1695">
        <f>R320</f>
        <v>0</v>
      </c>
    </row>
    <row r="321" spans="1:19" s="1592" customFormat="1" ht="18.75" customHeight="1" hidden="1">
      <c r="A321" s="1670" t="s">
        <v>555</v>
      </c>
      <c r="B321" s="1671" t="s">
        <v>42</v>
      </c>
      <c r="C321" s="1672">
        <f>IF(E321+G321=0,0,ROUND((P321-Q321)/(G321+E321)/12,0))</f>
        <v>0</v>
      </c>
      <c r="D321" s="1672">
        <f>IF(F321=0,0,ROUND(Q321/F321,0))</f>
        <v>0</v>
      </c>
      <c r="E321" s="1673">
        <f>E322+E323</f>
        <v>0</v>
      </c>
      <c r="F321" s="1672">
        <f>F322+F323</f>
        <v>0</v>
      </c>
      <c r="G321" s="1674">
        <f>G322+G323</f>
        <v>0</v>
      </c>
      <c r="H321" s="1675">
        <f>H322+H323</f>
        <v>0</v>
      </c>
      <c r="I321" s="1672">
        <f t="shared" si="105" ref="I321">I322+I323</f>
        <v>0</v>
      </c>
      <c r="J321" s="1672">
        <f>J324</f>
        <v>0</v>
      </c>
      <c r="K321" s="1672">
        <f>IF(H321+J321=K322+K323+K324,H321+J321,"CHYBA")</f>
        <v>0</v>
      </c>
      <c r="L321" s="1672">
        <f>L322+L323</f>
        <v>0</v>
      </c>
      <c r="M321" s="1672">
        <f>M322+M323</f>
        <v>0</v>
      </c>
      <c r="N321" s="1672">
        <f>N324</f>
        <v>0</v>
      </c>
      <c r="O321" s="1672">
        <f>IF(L321+N321=O322+O323+O324,L321+N321,"CHYBA")</f>
        <v>0</v>
      </c>
      <c r="P321" s="1672">
        <f>P322+P323</f>
        <v>0</v>
      </c>
      <c r="Q321" s="1672">
        <f>Q322+Q323</f>
        <v>0</v>
      </c>
      <c r="R321" s="1672">
        <f>R324</f>
        <v>0</v>
      </c>
      <c r="S321" s="1674">
        <f>IF(P321+R321=S322+S323+S324,P321+R321,"CHYBA")</f>
        <v>0</v>
      </c>
    </row>
    <row r="322" spans="1:19" s="1592" customFormat="1" ht="18.75" customHeight="1" hidden="1">
      <c r="A322" s="1676" t="s">
        <v>552</v>
      </c>
      <c r="B322" s="1660" t="s">
        <v>42</v>
      </c>
      <c r="C322" s="1661">
        <f>IF(E322+G322=0,0,ROUND((P322-Q322)/(G322+E322)/12,0))</f>
        <v>0</v>
      </c>
      <c r="D322" s="1661">
        <f>IF(F322=0,0,ROUND(Q322/F322,0))</f>
        <v>0</v>
      </c>
      <c r="E322" s="1662">
        <f>E326+E330+E334+E338+E342+E346+E350</f>
        <v>0</v>
      </c>
      <c r="F322" s="1661">
        <f>F326+F330+F334+F338+F342+F346+F350</f>
        <v>0</v>
      </c>
      <c r="G322" s="1663">
        <f>G326+G330+G334+G338+G342+G346+G350</f>
        <v>0</v>
      </c>
      <c r="H322" s="1664">
        <f>H326+H330+H334+H338+H342+H346+H350</f>
        <v>0</v>
      </c>
      <c r="I322" s="1661">
        <f t="shared" si="106" ref="I322:I323">I326+I330+I334+I338+I342+I346+I350</f>
        <v>0</v>
      </c>
      <c r="J322" s="1661" t="s">
        <v>42</v>
      </c>
      <c r="K322" s="1661">
        <f>H322</f>
        <v>0</v>
      </c>
      <c r="L322" s="1661">
        <f>L326+L330+L334+L338+L342+L346+L350</f>
        <v>0</v>
      </c>
      <c r="M322" s="1661">
        <f t="shared" si="107" ref="M322:M323">M326+M330+M334+M338+M342+M346+M350</f>
        <v>0</v>
      </c>
      <c r="N322" s="1661" t="s">
        <v>42</v>
      </c>
      <c r="O322" s="1661">
        <f>L322</f>
        <v>0</v>
      </c>
      <c r="P322" s="1661">
        <f>H322+L322</f>
        <v>0</v>
      </c>
      <c r="Q322" s="1661">
        <f>I322+M322</f>
        <v>0</v>
      </c>
      <c r="R322" s="1661" t="s">
        <v>42</v>
      </c>
      <c r="S322" s="1663">
        <f>P322</f>
        <v>0</v>
      </c>
    </row>
    <row r="323" spans="1:19" s="1592" customFormat="1" ht="18.75" customHeight="1" hidden="1">
      <c r="A323" s="1676" t="s">
        <v>553</v>
      </c>
      <c r="B323" s="1660" t="s">
        <v>42</v>
      </c>
      <c r="C323" s="1661">
        <f>IF(E323+G323=0,0,ROUND((P323-Q323)/(G323+E323)/12,0))</f>
        <v>0</v>
      </c>
      <c r="D323" s="1661">
        <f>IF(F323=0,0,ROUND(Q323/F323,0))</f>
        <v>0</v>
      </c>
      <c r="E323" s="1662">
        <f>E327+E331+E335+E339+E343+E347+E351</f>
        <v>0</v>
      </c>
      <c r="F323" s="1661">
        <f t="shared" si="108" ref="F323:G323">F327+F331+F335+F339+F343+F347+F351</f>
        <v>0</v>
      </c>
      <c r="G323" s="1663">
        <f t="shared" si="108"/>
        <v>0</v>
      </c>
      <c r="H323" s="1664">
        <f>H327+H331+H335+H339+H343+H347+H351</f>
        <v>0</v>
      </c>
      <c r="I323" s="1661">
        <f t="shared" si="106"/>
        <v>0</v>
      </c>
      <c r="J323" s="1661" t="s">
        <v>42</v>
      </c>
      <c r="K323" s="1661">
        <f>H323</f>
        <v>0</v>
      </c>
      <c r="L323" s="1661">
        <f>L327+L331+L335+L339+L343+L347+L351</f>
        <v>0</v>
      </c>
      <c r="M323" s="1661">
        <f t="shared" si="107"/>
        <v>0</v>
      </c>
      <c r="N323" s="1661" t="s">
        <v>42</v>
      </c>
      <c r="O323" s="1661">
        <f>L323</f>
        <v>0</v>
      </c>
      <c r="P323" s="1661">
        <f>H323+L323</f>
        <v>0</v>
      </c>
      <c r="Q323" s="1661">
        <f>I323+M323</f>
        <v>0</v>
      </c>
      <c r="R323" s="1661" t="s">
        <v>42</v>
      </c>
      <c r="S323" s="1663">
        <f>P323</f>
        <v>0</v>
      </c>
    </row>
    <row r="324" spans="1:19" s="1592" customFormat="1" ht="18.75" customHeight="1" hidden="1">
      <c r="A324" s="1676" t="s">
        <v>554</v>
      </c>
      <c r="B324" s="1660" t="s">
        <v>42</v>
      </c>
      <c r="C324" s="1661" t="s">
        <v>42</v>
      </c>
      <c r="D324" s="1661" t="s">
        <v>42</v>
      </c>
      <c r="E324" s="1666" t="s">
        <v>42</v>
      </c>
      <c r="F324" s="1667" t="s">
        <v>42</v>
      </c>
      <c r="G324" s="1668" t="s">
        <v>42</v>
      </c>
      <c r="H324" s="1664" t="s">
        <v>42</v>
      </c>
      <c r="I324" s="1661" t="s">
        <v>42</v>
      </c>
      <c r="J324" s="1661">
        <f>J328+J332+J336+J340+J344+J348+J352</f>
        <v>0</v>
      </c>
      <c r="K324" s="1661">
        <f>J324</f>
        <v>0</v>
      </c>
      <c r="L324" s="1661" t="s">
        <v>42</v>
      </c>
      <c r="M324" s="1661" t="s">
        <v>42</v>
      </c>
      <c r="N324" s="1661">
        <f>N328+N332+N336+N340+N344+N348+N352</f>
        <v>0</v>
      </c>
      <c r="O324" s="1661">
        <f>N324</f>
        <v>0</v>
      </c>
      <c r="P324" s="1661" t="s">
        <v>42</v>
      </c>
      <c r="Q324" s="1661" t="s">
        <v>42</v>
      </c>
      <c r="R324" s="1661">
        <f>J324+N324</f>
        <v>0</v>
      </c>
      <c r="S324" s="1663">
        <f>R324</f>
        <v>0</v>
      </c>
    </row>
    <row r="325" spans="1:19" s="1592" customFormat="1" ht="18.75" customHeight="1" hidden="1">
      <c r="A325" s="1677" t="s">
        <v>621</v>
      </c>
      <c r="B325" s="1660"/>
      <c r="C325" s="1661">
        <f>IF(E325+G325=0,0,ROUND((P325-Q325)/(G325+E325)/12,0))</f>
        <v>0</v>
      </c>
      <c r="D325" s="1661">
        <f>IF(F325=0,0,ROUND(Q325/F325,0))</f>
        <v>0</v>
      </c>
      <c r="E325" s="1666">
        <f>E326+E327</f>
        <v>0</v>
      </c>
      <c r="F325" s="1667">
        <f>F326+F327</f>
        <v>0</v>
      </c>
      <c r="G325" s="1668">
        <f>G326+G327</f>
        <v>0</v>
      </c>
      <c r="H325" s="1678">
        <f>H326+H327</f>
        <v>0</v>
      </c>
      <c r="I325" s="1679">
        <f>I326+I327</f>
        <v>0</v>
      </c>
      <c r="J325" s="1679">
        <f>J328</f>
        <v>0</v>
      </c>
      <c r="K325" s="1679">
        <f>IF(H325+J325=K326+K327+K328,H325+J325,"CHYBA")</f>
        <v>0</v>
      </c>
      <c r="L325" s="1661">
        <f>L326+L327</f>
        <v>0</v>
      </c>
      <c r="M325" s="1661">
        <f>M326+M327</f>
        <v>0</v>
      </c>
      <c r="N325" s="1661">
        <f>N328</f>
        <v>0</v>
      </c>
      <c r="O325" s="1661">
        <f>IF(L325+N325=O326+O327+O328,L325+N325,"CHYBA")</f>
        <v>0</v>
      </c>
      <c r="P325" s="1661">
        <f>P326+P327</f>
        <v>0</v>
      </c>
      <c r="Q325" s="1661">
        <f>Q326+Q327</f>
        <v>0</v>
      </c>
      <c r="R325" s="1661">
        <f>R328</f>
        <v>0</v>
      </c>
      <c r="S325" s="1663">
        <f>IF(P325+R325=S326+S327+S328,P325+R325,"CHYBA")</f>
        <v>0</v>
      </c>
    </row>
    <row r="326" spans="1:19" s="1592" customFormat="1" ht="18.75" customHeight="1" hidden="1">
      <c r="A326" s="1676" t="s">
        <v>552</v>
      </c>
      <c r="B326" s="1660" t="s">
        <v>42</v>
      </c>
      <c r="C326" s="1661">
        <f>IF(E326+G326=0,0,ROUND((P326-Q326)/(G326+E326)/12,0))</f>
        <v>0</v>
      </c>
      <c r="D326" s="1661">
        <f>IF(F326=0,0,ROUND(Q326/F326,0))</f>
        <v>0</v>
      </c>
      <c r="E326" s="1666"/>
      <c r="F326" s="1667"/>
      <c r="G326" s="1668"/>
      <c r="H326" s="1664"/>
      <c r="I326" s="1661"/>
      <c r="J326" s="1679" t="s">
        <v>42</v>
      </c>
      <c r="K326" s="1679">
        <f>H326</f>
        <v>0</v>
      </c>
      <c r="L326" s="1661"/>
      <c r="M326" s="1661"/>
      <c r="N326" s="1661" t="s">
        <v>42</v>
      </c>
      <c r="O326" s="1661">
        <f>L326</f>
        <v>0</v>
      </c>
      <c r="P326" s="1661">
        <f>H326+L326</f>
        <v>0</v>
      </c>
      <c r="Q326" s="1661">
        <f>I326+M326</f>
        <v>0</v>
      </c>
      <c r="R326" s="1661" t="s">
        <v>42</v>
      </c>
      <c r="S326" s="1663">
        <f>P326</f>
        <v>0</v>
      </c>
    </row>
    <row r="327" spans="1:19" s="1592" customFormat="1" ht="18.75" customHeight="1" hidden="1">
      <c r="A327" s="1676" t="s">
        <v>553</v>
      </c>
      <c r="B327" s="1660" t="s">
        <v>42</v>
      </c>
      <c r="C327" s="1661">
        <f>IF(E327+G327=0,0,ROUND((P327-Q327)/(G327+E327)/12,0))</f>
        <v>0</v>
      </c>
      <c r="D327" s="1661">
        <f>IF(F327=0,0,ROUND(Q327/F327,0))</f>
        <v>0</v>
      </c>
      <c r="E327" s="1666"/>
      <c r="F327" s="1667"/>
      <c r="G327" s="1668"/>
      <c r="H327" s="1664"/>
      <c r="I327" s="1661"/>
      <c r="J327" s="1679" t="s">
        <v>42</v>
      </c>
      <c r="K327" s="1679">
        <f>H327</f>
        <v>0</v>
      </c>
      <c r="L327" s="1661"/>
      <c r="M327" s="1661"/>
      <c r="N327" s="1661" t="s">
        <v>42</v>
      </c>
      <c r="O327" s="1661">
        <f>L327</f>
        <v>0</v>
      </c>
      <c r="P327" s="1661">
        <f>H327+L327</f>
        <v>0</v>
      </c>
      <c r="Q327" s="1661">
        <f>I327+M327</f>
        <v>0</v>
      </c>
      <c r="R327" s="1661" t="s">
        <v>42</v>
      </c>
      <c r="S327" s="1663">
        <f>P327</f>
        <v>0</v>
      </c>
    </row>
    <row r="328" spans="1:19" s="1592" customFormat="1" ht="18.75" customHeight="1" hidden="1">
      <c r="A328" s="1676" t="s">
        <v>554</v>
      </c>
      <c r="B328" s="1660" t="s">
        <v>42</v>
      </c>
      <c r="C328" s="1661" t="s">
        <v>42</v>
      </c>
      <c r="D328" s="1661" t="s">
        <v>42</v>
      </c>
      <c r="E328" s="1666" t="s">
        <v>42</v>
      </c>
      <c r="F328" s="1667" t="s">
        <v>42</v>
      </c>
      <c r="G328" s="1668" t="s">
        <v>42</v>
      </c>
      <c r="H328" s="1664" t="s">
        <v>42</v>
      </c>
      <c r="I328" s="1661" t="s">
        <v>42</v>
      </c>
      <c r="J328" s="1661"/>
      <c r="K328" s="1679">
        <f>J328</f>
        <v>0</v>
      </c>
      <c r="L328" s="1661" t="s">
        <v>42</v>
      </c>
      <c r="M328" s="1661" t="s">
        <v>42</v>
      </c>
      <c r="N328" s="1661"/>
      <c r="O328" s="1661">
        <f>N328</f>
        <v>0</v>
      </c>
      <c r="P328" s="1661" t="s">
        <v>42</v>
      </c>
      <c r="Q328" s="1661" t="s">
        <v>42</v>
      </c>
      <c r="R328" s="1661">
        <f>J328+N328</f>
        <v>0</v>
      </c>
      <c r="S328" s="1663">
        <f>R328</f>
        <v>0</v>
      </c>
    </row>
    <row r="329" spans="1:19" s="1592" customFormat="1" ht="18.75" customHeight="1" hidden="1">
      <c r="A329" s="1677" t="s">
        <v>621</v>
      </c>
      <c r="B329" s="1660"/>
      <c r="C329" s="1661">
        <f>IF(E329+G329=0,0,ROUND((P329-Q329)/(G329+E329)/12,0))</f>
        <v>0</v>
      </c>
      <c r="D329" s="1661">
        <f>IF(F329=0,0,ROUND(Q329/F329,0))</f>
        <v>0</v>
      </c>
      <c r="E329" s="1666">
        <f>E330+E331</f>
        <v>0</v>
      </c>
      <c r="F329" s="1667">
        <f>F330+F331</f>
        <v>0</v>
      </c>
      <c r="G329" s="1668">
        <f>G330+G331</f>
        <v>0</v>
      </c>
      <c r="H329" s="1664">
        <f>H330+H331</f>
        <v>0</v>
      </c>
      <c r="I329" s="1661">
        <f t="shared" si="109" ref="I329">I330+I331</f>
        <v>0</v>
      </c>
      <c r="J329" s="1661">
        <f>J332</f>
        <v>0</v>
      </c>
      <c r="K329" s="1661">
        <f>IF(H329+J329=K330+K331+K332,H329+J329,"CHYBA")</f>
        <v>0</v>
      </c>
      <c r="L329" s="1661">
        <f>L330+L331</f>
        <v>0</v>
      </c>
      <c r="M329" s="1661">
        <f>M330+M331</f>
        <v>0</v>
      </c>
      <c r="N329" s="1661">
        <f>N332</f>
        <v>0</v>
      </c>
      <c r="O329" s="1661">
        <f>IF(L329+N329=O330+O331+O332,L329+N329,"CHYBA")</f>
        <v>0</v>
      </c>
      <c r="P329" s="1661">
        <f>P330+P331</f>
        <v>0</v>
      </c>
      <c r="Q329" s="1661">
        <f>Q330+Q331</f>
        <v>0</v>
      </c>
      <c r="R329" s="1661">
        <f>R332</f>
        <v>0</v>
      </c>
      <c r="S329" s="1663">
        <f>IF(P329+R329=S330+S331+S332,P329+R329,"CHYBA")</f>
        <v>0</v>
      </c>
    </row>
    <row r="330" spans="1:19" s="1592" customFormat="1" ht="18.75" customHeight="1" hidden="1">
      <c r="A330" s="1676" t="s">
        <v>552</v>
      </c>
      <c r="B330" s="1660" t="s">
        <v>42</v>
      </c>
      <c r="C330" s="1661">
        <f>IF(E330+G330=0,0,ROUND((P330-Q330)/(G330+E330)/12,0))</f>
        <v>0</v>
      </c>
      <c r="D330" s="1661">
        <f>IF(F330=0,0,ROUND(Q330/F330,0))</f>
        <v>0</v>
      </c>
      <c r="E330" s="1666"/>
      <c r="F330" s="1667"/>
      <c r="G330" s="1668"/>
      <c r="H330" s="1664"/>
      <c r="I330" s="1661"/>
      <c r="J330" s="1661" t="s">
        <v>42</v>
      </c>
      <c r="K330" s="1661">
        <f>H330</f>
        <v>0</v>
      </c>
      <c r="L330" s="1661"/>
      <c r="M330" s="1661"/>
      <c r="N330" s="1661" t="s">
        <v>42</v>
      </c>
      <c r="O330" s="1661">
        <f>L330</f>
        <v>0</v>
      </c>
      <c r="P330" s="1661">
        <f>H330+L330</f>
        <v>0</v>
      </c>
      <c r="Q330" s="1661">
        <f>I330+M330</f>
        <v>0</v>
      </c>
      <c r="R330" s="1661" t="s">
        <v>42</v>
      </c>
      <c r="S330" s="1663">
        <f>P330</f>
        <v>0</v>
      </c>
    </row>
    <row r="331" spans="1:19" s="1592" customFormat="1" ht="18.75" customHeight="1" hidden="1">
      <c r="A331" s="1676" t="s">
        <v>553</v>
      </c>
      <c r="B331" s="1660" t="s">
        <v>42</v>
      </c>
      <c r="C331" s="1661">
        <f>IF(E331+G331=0,0,ROUND((P331-Q331)/(G331+E331)/12,0))</f>
        <v>0</v>
      </c>
      <c r="D331" s="1661">
        <f>IF(F331=0,0,ROUND(Q331/F331,0))</f>
        <v>0</v>
      </c>
      <c r="E331" s="1666"/>
      <c r="F331" s="1667"/>
      <c r="G331" s="1668"/>
      <c r="H331" s="1664"/>
      <c r="I331" s="1661"/>
      <c r="J331" s="1661" t="s">
        <v>42</v>
      </c>
      <c r="K331" s="1661">
        <f>H331</f>
        <v>0</v>
      </c>
      <c r="L331" s="1661"/>
      <c r="M331" s="1661"/>
      <c r="N331" s="1661" t="s">
        <v>42</v>
      </c>
      <c r="O331" s="1661">
        <f>L331</f>
        <v>0</v>
      </c>
      <c r="P331" s="1661">
        <f>H331+L331</f>
        <v>0</v>
      </c>
      <c r="Q331" s="1661">
        <f>I331+M331</f>
        <v>0</v>
      </c>
      <c r="R331" s="1661" t="s">
        <v>42</v>
      </c>
      <c r="S331" s="1663">
        <f>P331</f>
        <v>0</v>
      </c>
    </row>
    <row r="332" spans="1:19" s="1592" customFormat="1" ht="18.75" customHeight="1" hidden="1">
      <c r="A332" s="1676" t="s">
        <v>554</v>
      </c>
      <c r="B332" s="1660" t="s">
        <v>42</v>
      </c>
      <c r="C332" s="1661" t="s">
        <v>42</v>
      </c>
      <c r="D332" s="1661" t="s">
        <v>42</v>
      </c>
      <c r="E332" s="1666" t="s">
        <v>42</v>
      </c>
      <c r="F332" s="1667" t="s">
        <v>42</v>
      </c>
      <c r="G332" s="1668" t="s">
        <v>42</v>
      </c>
      <c r="H332" s="1664" t="s">
        <v>42</v>
      </c>
      <c r="I332" s="1661" t="s">
        <v>42</v>
      </c>
      <c r="J332" s="1661"/>
      <c r="K332" s="1661">
        <f>J332</f>
        <v>0</v>
      </c>
      <c r="L332" s="1661" t="s">
        <v>42</v>
      </c>
      <c r="M332" s="1661" t="s">
        <v>42</v>
      </c>
      <c r="N332" s="1661"/>
      <c r="O332" s="1661">
        <f>N332</f>
        <v>0</v>
      </c>
      <c r="P332" s="1661" t="s">
        <v>42</v>
      </c>
      <c r="Q332" s="1661" t="s">
        <v>42</v>
      </c>
      <c r="R332" s="1661">
        <f>J332+N332</f>
        <v>0</v>
      </c>
      <c r="S332" s="1663">
        <f>R332</f>
        <v>0</v>
      </c>
    </row>
    <row r="333" spans="1:19" s="1592" customFormat="1" ht="18.75" customHeight="1" hidden="1">
      <c r="A333" s="1677" t="s">
        <v>621</v>
      </c>
      <c r="B333" s="1660"/>
      <c r="C333" s="1661">
        <f>IF(E333+G333=0,0,ROUND((P333-Q333)/(G333+E333)/12,0))</f>
        <v>0</v>
      </c>
      <c r="D333" s="1661">
        <f>IF(F333=0,0,ROUND(Q333/F333,0))</f>
        <v>0</v>
      </c>
      <c r="E333" s="1666">
        <f>E334+E335</f>
        <v>0</v>
      </c>
      <c r="F333" s="1667">
        <f>F334+F335</f>
        <v>0</v>
      </c>
      <c r="G333" s="1668">
        <f>G334+G335</f>
        <v>0</v>
      </c>
      <c r="H333" s="1664">
        <f>H334+H335</f>
        <v>0</v>
      </c>
      <c r="I333" s="1661">
        <f t="shared" si="110" ref="I333">I334+I335</f>
        <v>0</v>
      </c>
      <c r="J333" s="1661">
        <f>J336</f>
        <v>0</v>
      </c>
      <c r="K333" s="1661">
        <f>IF(H333+J333=K334+K335+K336,H333+J333,"CHYBA")</f>
        <v>0</v>
      </c>
      <c r="L333" s="1661">
        <f>L334+L335</f>
        <v>0</v>
      </c>
      <c r="M333" s="1661">
        <f>M334+M335</f>
        <v>0</v>
      </c>
      <c r="N333" s="1661">
        <f>N336</f>
        <v>0</v>
      </c>
      <c r="O333" s="1661">
        <f>IF(L333+N333=O334+O335+O336,L333+N333,"CHYBA")</f>
        <v>0</v>
      </c>
      <c r="P333" s="1661">
        <f>P334+P335</f>
        <v>0</v>
      </c>
      <c r="Q333" s="1661">
        <f>Q334+Q335</f>
        <v>0</v>
      </c>
      <c r="R333" s="1661">
        <f>R336</f>
        <v>0</v>
      </c>
      <c r="S333" s="1663">
        <f>IF(P333+R333=S334+S335+S336,P333+R333,"CHYBA")</f>
        <v>0</v>
      </c>
    </row>
    <row r="334" spans="1:19" s="1592" customFormat="1" ht="18.75" customHeight="1" hidden="1">
      <c r="A334" s="1676" t="s">
        <v>552</v>
      </c>
      <c r="B334" s="1660" t="s">
        <v>42</v>
      </c>
      <c r="C334" s="1661">
        <f>IF(E334+G334=0,0,ROUND((P334-Q334)/(G334+E334)/12,0))</f>
        <v>0</v>
      </c>
      <c r="D334" s="1661">
        <f>IF(F334=0,0,ROUND(Q334/F334,0))</f>
        <v>0</v>
      </c>
      <c r="E334" s="1666"/>
      <c r="F334" s="1667"/>
      <c r="G334" s="1668"/>
      <c r="H334" s="1664"/>
      <c r="I334" s="1661"/>
      <c r="J334" s="1661" t="s">
        <v>42</v>
      </c>
      <c r="K334" s="1661">
        <f>H334</f>
        <v>0</v>
      </c>
      <c r="L334" s="1661"/>
      <c r="M334" s="1661"/>
      <c r="N334" s="1661" t="s">
        <v>42</v>
      </c>
      <c r="O334" s="1661">
        <f>L334</f>
        <v>0</v>
      </c>
      <c r="P334" s="1661">
        <f>H334+L334</f>
        <v>0</v>
      </c>
      <c r="Q334" s="1661">
        <f>I334+M334</f>
        <v>0</v>
      </c>
      <c r="R334" s="1661" t="s">
        <v>42</v>
      </c>
      <c r="S334" s="1663">
        <f>P334</f>
        <v>0</v>
      </c>
    </row>
    <row r="335" spans="1:19" s="1592" customFormat="1" ht="18.75" customHeight="1" hidden="1">
      <c r="A335" s="1676" t="s">
        <v>553</v>
      </c>
      <c r="B335" s="1660" t="s">
        <v>42</v>
      </c>
      <c r="C335" s="1661">
        <f>IF(E335+G335=0,0,ROUND((P335-Q335)/(G335+E335)/12,0))</f>
        <v>0</v>
      </c>
      <c r="D335" s="1661">
        <f>IF(F335=0,0,ROUND(Q335/F335,0))</f>
        <v>0</v>
      </c>
      <c r="E335" s="1666"/>
      <c r="F335" s="1667"/>
      <c r="G335" s="1668"/>
      <c r="H335" s="1664"/>
      <c r="I335" s="1661"/>
      <c r="J335" s="1661" t="s">
        <v>42</v>
      </c>
      <c r="K335" s="1661">
        <f>H335</f>
        <v>0</v>
      </c>
      <c r="L335" s="1661"/>
      <c r="M335" s="1661"/>
      <c r="N335" s="1661" t="s">
        <v>42</v>
      </c>
      <c r="O335" s="1661">
        <f>L335</f>
        <v>0</v>
      </c>
      <c r="P335" s="1661">
        <f>H335+L335</f>
        <v>0</v>
      </c>
      <c r="Q335" s="1661">
        <f>I335+M335</f>
        <v>0</v>
      </c>
      <c r="R335" s="1661" t="s">
        <v>42</v>
      </c>
      <c r="S335" s="1663">
        <f>P335</f>
        <v>0</v>
      </c>
    </row>
    <row r="336" spans="1:19" s="1592" customFormat="1" ht="18.75" customHeight="1" hidden="1">
      <c r="A336" s="1676" t="s">
        <v>554</v>
      </c>
      <c r="B336" s="1660" t="s">
        <v>42</v>
      </c>
      <c r="C336" s="1661" t="s">
        <v>42</v>
      </c>
      <c r="D336" s="1661" t="s">
        <v>42</v>
      </c>
      <c r="E336" s="1666" t="s">
        <v>42</v>
      </c>
      <c r="F336" s="1667" t="s">
        <v>42</v>
      </c>
      <c r="G336" s="1668" t="s">
        <v>42</v>
      </c>
      <c r="H336" s="1664" t="s">
        <v>42</v>
      </c>
      <c r="I336" s="1661" t="s">
        <v>42</v>
      </c>
      <c r="J336" s="1661"/>
      <c r="K336" s="1661">
        <f>J336</f>
        <v>0</v>
      </c>
      <c r="L336" s="1661" t="s">
        <v>42</v>
      </c>
      <c r="M336" s="1661" t="s">
        <v>42</v>
      </c>
      <c r="N336" s="1661"/>
      <c r="O336" s="1661">
        <f>N336</f>
        <v>0</v>
      </c>
      <c r="P336" s="1661" t="s">
        <v>42</v>
      </c>
      <c r="Q336" s="1661" t="s">
        <v>42</v>
      </c>
      <c r="R336" s="1661">
        <f>J336+N336</f>
        <v>0</v>
      </c>
      <c r="S336" s="1663">
        <f>R336</f>
        <v>0</v>
      </c>
    </row>
    <row r="337" spans="1:19" s="1592" customFormat="1" ht="18.75" customHeight="1" hidden="1">
      <c r="A337" s="1677" t="s">
        <v>621</v>
      </c>
      <c r="B337" s="1660"/>
      <c r="C337" s="1661">
        <f>IF(E337+G337=0,0,ROUND((P337-Q337)/(G337+E337)/12,0))</f>
        <v>0</v>
      </c>
      <c r="D337" s="1661">
        <f>IF(F337=0,0,ROUND(Q337/F337,0))</f>
        <v>0</v>
      </c>
      <c r="E337" s="1666">
        <f>E338+E339</f>
        <v>0</v>
      </c>
      <c r="F337" s="1667">
        <f>F338+F339</f>
        <v>0</v>
      </c>
      <c r="G337" s="1668">
        <f>G338+G339</f>
        <v>0</v>
      </c>
      <c r="H337" s="1664">
        <f>H338+H339</f>
        <v>0</v>
      </c>
      <c r="I337" s="1661">
        <f t="shared" si="111" ref="I337">I338+I339</f>
        <v>0</v>
      </c>
      <c r="J337" s="1661">
        <f>J340</f>
        <v>0</v>
      </c>
      <c r="K337" s="1661">
        <f>IF(H337+J337=K338+K339+K340,H337+J337,"CHYBA")</f>
        <v>0</v>
      </c>
      <c r="L337" s="1661">
        <f>L338+L339</f>
        <v>0</v>
      </c>
      <c r="M337" s="1661">
        <f>M338+M339</f>
        <v>0</v>
      </c>
      <c r="N337" s="1661">
        <f>N340</f>
        <v>0</v>
      </c>
      <c r="O337" s="1661">
        <f>IF(L337+N337=O338+O339+O340,L337+N337,"CHYBA")</f>
        <v>0</v>
      </c>
      <c r="P337" s="1661">
        <f>P338+P339</f>
        <v>0</v>
      </c>
      <c r="Q337" s="1661">
        <f>Q338+Q339</f>
        <v>0</v>
      </c>
      <c r="R337" s="1661">
        <f>R340</f>
        <v>0</v>
      </c>
      <c r="S337" s="1663">
        <f>IF(P337+R337=S338+S339+S340,P337+R337,"CHYBA")</f>
        <v>0</v>
      </c>
    </row>
    <row r="338" spans="1:19" s="1592" customFormat="1" ht="18.75" customHeight="1" hidden="1">
      <c r="A338" s="1676" t="s">
        <v>552</v>
      </c>
      <c r="B338" s="1660" t="s">
        <v>42</v>
      </c>
      <c r="C338" s="1661">
        <f>IF(E338+G338=0,0,ROUND((P338-Q338)/(G338+E338)/12,0))</f>
        <v>0</v>
      </c>
      <c r="D338" s="1661">
        <f>IF(F338=0,0,ROUND(Q338/F338,0))</f>
        <v>0</v>
      </c>
      <c r="E338" s="1666"/>
      <c r="F338" s="1667"/>
      <c r="G338" s="1668"/>
      <c r="H338" s="1664"/>
      <c r="I338" s="1661"/>
      <c r="J338" s="1661" t="s">
        <v>42</v>
      </c>
      <c r="K338" s="1661">
        <f>H338</f>
        <v>0</v>
      </c>
      <c r="L338" s="1661"/>
      <c r="M338" s="1661"/>
      <c r="N338" s="1661" t="s">
        <v>42</v>
      </c>
      <c r="O338" s="1661">
        <f>L338</f>
        <v>0</v>
      </c>
      <c r="P338" s="1661">
        <f>H338+L338</f>
        <v>0</v>
      </c>
      <c r="Q338" s="1661">
        <f>I338+M338</f>
        <v>0</v>
      </c>
      <c r="R338" s="1661" t="s">
        <v>42</v>
      </c>
      <c r="S338" s="1663">
        <f>P338</f>
        <v>0</v>
      </c>
    </row>
    <row r="339" spans="1:19" s="1592" customFormat="1" ht="18.75" customHeight="1" hidden="1">
      <c r="A339" s="1676" t="s">
        <v>553</v>
      </c>
      <c r="B339" s="1660" t="s">
        <v>42</v>
      </c>
      <c r="C339" s="1661">
        <f>IF(E339+G339=0,0,ROUND((P339-Q339)/(G339+E339)/12,0))</f>
        <v>0</v>
      </c>
      <c r="D339" s="1661">
        <f>IF(F339=0,0,ROUND(Q339/F339,0))</f>
        <v>0</v>
      </c>
      <c r="E339" s="1666"/>
      <c r="F339" s="1667"/>
      <c r="G339" s="1668"/>
      <c r="H339" s="1664"/>
      <c r="I339" s="1661"/>
      <c r="J339" s="1661" t="s">
        <v>42</v>
      </c>
      <c r="K339" s="1661">
        <f>H339</f>
        <v>0</v>
      </c>
      <c r="L339" s="1661"/>
      <c r="M339" s="1661"/>
      <c r="N339" s="1661" t="s">
        <v>42</v>
      </c>
      <c r="O339" s="1661">
        <f>L339</f>
        <v>0</v>
      </c>
      <c r="P339" s="1661">
        <f>H339+L339</f>
        <v>0</v>
      </c>
      <c r="Q339" s="1661">
        <f>I339+M339</f>
        <v>0</v>
      </c>
      <c r="R339" s="1661" t="s">
        <v>42</v>
      </c>
      <c r="S339" s="1663">
        <f>P339</f>
        <v>0</v>
      </c>
    </row>
    <row r="340" spans="1:19" s="1592" customFormat="1" ht="18.75" customHeight="1" hidden="1">
      <c r="A340" s="1676" t="s">
        <v>554</v>
      </c>
      <c r="B340" s="1660" t="s">
        <v>42</v>
      </c>
      <c r="C340" s="1661" t="s">
        <v>42</v>
      </c>
      <c r="D340" s="1661" t="s">
        <v>42</v>
      </c>
      <c r="E340" s="1666" t="s">
        <v>42</v>
      </c>
      <c r="F340" s="1667" t="s">
        <v>42</v>
      </c>
      <c r="G340" s="1668" t="s">
        <v>42</v>
      </c>
      <c r="H340" s="1664" t="s">
        <v>42</v>
      </c>
      <c r="I340" s="1661" t="s">
        <v>42</v>
      </c>
      <c r="J340" s="1661"/>
      <c r="K340" s="1661">
        <f>J340</f>
        <v>0</v>
      </c>
      <c r="L340" s="1661" t="s">
        <v>42</v>
      </c>
      <c r="M340" s="1661" t="s">
        <v>42</v>
      </c>
      <c r="N340" s="1661"/>
      <c r="O340" s="1661">
        <f>N340</f>
        <v>0</v>
      </c>
      <c r="P340" s="1661" t="s">
        <v>42</v>
      </c>
      <c r="Q340" s="1661" t="s">
        <v>42</v>
      </c>
      <c r="R340" s="1661">
        <f>J340+N340</f>
        <v>0</v>
      </c>
      <c r="S340" s="1663">
        <f>R340</f>
        <v>0</v>
      </c>
    </row>
    <row r="341" spans="1:19" s="1592" customFormat="1" ht="18.75" customHeight="1" hidden="1">
      <c r="A341" s="1677" t="s">
        <v>621</v>
      </c>
      <c r="B341" s="1660"/>
      <c r="C341" s="1661">
        <f>IF(E341+G341=0,0,ROUND((P341-Q341)/(G341+E341)/12,0))</f>
        <v>0</v>
      </c>
      <c r="D341" s="1661">
        <f>IF(F341=0,0,ROUND(Q341/F341,0))</f>
        <v>0</v>
      </c>
      <c r="E341" s="1666">
        <f>E342+E343</f>
        <v>0</v>
      </c>
      <c r="F341" s="1667">
        <f>F342+F343</f>
        <v>0</v>
      </c>
      <c r="G341" s="1668">
        <f>G342+G343</f>
        <v>0</v>
      </c>
      <c r="H341" s="1664">
        <f>H342+H343</f>
        <v>0</v>
      </c>
      <c r="I341" s="1661">
        <f t="shared" si="112" ref="I341">I342+I343</f>
        <v>0</v>
      </c>
      <c r="J341" s="1661">
        <f>J344</f>
        <v>0</v>
      </c>
      <c r="K341" s="1661">
        <f>IF(H341+J341=K342+K343+K344,H341+J341,"CHYBA")</f>
        <v>0</v>
      </c>
      <c r="L341" s="1661">
        <f>L342+L343</f>
        <v>0</v>
      </c>
      <c r="M341" s="1661">
        <f>M342+M343</f>
        <v>0</v>
      </c>
      <c r="N341" s="1661">
        <f>N344</f>
        <v>0</v>
      </c>
      <c r="O341" s="1661">
        <f>IF(L341+N341=O342+O343+O344,L341+N341,"CHYBA")</f>
        <v>0</v>
      </c>
      <c r="P341" s="1661">
        <f>P342+P343</f>
        <v>0</v>
      </c>
      <c r="Q341" s="1661">
        <f>Q342+Q343</f>
        <v>0</v>
      </c>
      <c r="R341" s="1661">
        <f>R344</f>
        <v>0</v>
      </c>
      <c r="S341" s="1663">
        <f>IF(P341+R341=S342+S343+S344,P341+R341,"CHYBA")</f>
        <v>0</v>
      </c>
    </row>
    <row r="342" spans="1:19" s="1592" customFormat="1" ht="18.75" customHeight="1" hidden="1">
      <c r="A342" s="1676" t="s">
        <v>552</v>
      </c>
      <c r="B342" s="1660" t="s">
        <v>42</v>
      </c>
      <c r="C342" s="1661">
        <f>IF(E342+G342=0,0,ROUND((P342-Q342)/(G342+E342)/12,0))</f>
        <v>0</v>
      </c>
      <c r="D342" s="1661">
        <f>IF(F342=0,0,ROUND(Q342/F342,0))</f>
        <v>0</v>
      </c>
      <c r="E342" s="1666"/>
      <c r="F342" s="1667"/>
      <c r="G342" s="1668"/>
      <c r="H342" s="1664"/>
      <c r="I342" s="1661"/>
      <c r="J342" s="1661" t="s">
        <v>42</v>
      </c>
      <c r="K342" s="1661">
        <f>H342</f>
        <v>0</v>
      </c>
      <c r="L342" s="1661"/>
      <c r="M342" s="1661"/>
      <c r="N342" s="1661" t="s">
        <v>42</v>
      </c>
      <c r="O342" s="1661">
        <f>L342</f>
        <v>0</v>
      </c>
      <c r="P342" s="1661">
        <f>H342+L342</f>
        <v>0</v>
      </c>
      <c r="Q342" s="1661">
        <f>I342+M342</f>
        <v>0</v>
      </c>
      <c r="R342" s="1661" t="s">
        <v>42</v>
      </c>
      <c r="S342" s="1663">
        <f>P342</f>
        <v>0</v>
      </c>
    </row>
    <row r="343" spans="1:19" s="1592" customFormat="1" ht="18.75" customHeight="1" hidden="1">
      <c r="A343" s="1676" t="s">
        <v>553</v>
      </c>
      <c r="B343" s="1660" t="s">
        <v>42</v>
      </c>
      <c r="C343" s="1661">
        <f>IF(E343+G343=0,0,ROUND((P343-Q343)/(G343+E343)/12,0))</f>
        <v>0</v>
      </c>
      <c r="D343" s="1661">
        <f>IF(F343=0,0,ROUND(Q343/F343,0))</f>
        <v>0</v>
      </c>
      <c r="E343" s="1666"/>
      <c r="F343" s="1667"/>
      <c r="G343" s="1668"/>
      <c r="H343" s="1664"/>
      <c r="I343" s="1661"/>
      <c r="J343" s="1661" t="s">
        <v>42</v>
      </c>
      <c r="K343" s="1661">
        <f>H343</f>
        <v>0</v>
      </c>
      <c r="L343" s="1661"/>
      <c r="M343" s="1661"/>
      <c r="N343" s="1661" t="s">
        <v>42</v>
      </c>
      <c r="O343" s="1661">
        <f>L343</f>
        <v>0</v>
      </c>
      <c r="P343" s="1661">
        <f>H343+L343</f>
        <v>0</v>
      </c>
      <c r="Q343" s="1661">
        <f>I343+M343</f>
        <v>0</v>
      </c>
      <c r="R343" s="1661" t="s">
        <v>42</v>
      </c>
      <c r="S343" s="1663">
        <f>P343</f>
        <v>0</v>
      </c>
    </row>
    <row r="344" spans="1:19" s="1592" customFormat="1" ht="18.75" customHeight="1" hidden="1">
      <c r="A344" s="1676" t="s">
        <v>554</v>
      </c>
      <c r="B344" s="1660" t="s">
        <v>42</v>
      </c>
      <c r="C344" s="1661" t="s">
        <v>42</v>
      </c>
      <c r="D344" s="1661" t="s">
        <v>42</v>
      </c>
      <c r="E344" s="1666" t="s">
        <v>42</v>
      </c>
      <c r="F344" s="1667" t="s">
        <v>42</v>
      </c>
      <c r="G344" s="1668" t="s">
        <v>42</v>
      </c>
      <c r="H344" s="1664" t="s">
        <v>42</v>
      </c>
      <c r="I344" s="1661" t="s">
        <v>42</v>
      </c>
      <c r="J344" s="1661"/>
      <c r="K344" s="1661">
        <f>J344</f>
        <v>0</v>
      </c>
      <c r="L344" s="1661" t="s">
        <v>42</v>
      </c>
      <c r="M344" s="1661" t="s">
        <v>42</v>
      </c>
      <c r="N344" s="1661"/>
      <c r="O344" s="1661">
        <f>N344</f>
        <v>0</v>
      </c>
      <c r="P344" s="1661" t="s">
        <v>42</v>
      </c>
      <c r="Q344" s="1661" t="s">
        <v>42</v>
      </c>
      <c r="R344" s="1661">
        <f>J344+N344</f>
        <v>0</v>
      </c>
      <c r="S344" s="1663">
        <f>R344</f>
        <v>0</v>
      </c>
    </row>
    <row r="345" spans="1:19" s="1592" customFormat="1" ht="18.75" customHeight="1" hidden="1">
      <c r="A345" s="1677" t="s">
        <v>621</v>
      </c>
      <c r="B345" s="1660"/>
      <c r="C345" s="1661">
        <f>IF(E345+G345=0,0,ROUND((P345-Q345)/(G345+E345)/12,0))</f>
        <v>0</v>
      </c>
      <c r="D345" s="1661">
        <f>IF(F345=0,0,ROUND(Q345/F345,0))</f>
        <v>0</v>
      </c>
      <c r="E345" s="1666">
        <f>E346+E347</f>
        <v>0</v>
      </c>
      <c r="F345" s="1667">
        <f>F346+F347</f>
        <v>0</v>
      </c>
      <c r="G345" s="1668">
        <f>G346+G347</f>
        <v>0</v>
      </c>
      <c r="H345" s="1664">
        <f>H346+H347</f>
        <v>0</v>
      </c>
      <c r="I345" s="1661">
        <f t="shared" si="113" ref="I345">I346+I347</f>
        <v>0</v>
      </c>
      <c r="J345" s="1661">
        <f>J348</f>
        <v>0</v>
      </c>
      <c r="K345" s="1661">
        <f>IF(H345+J345=K346+K347+K348,H345+J345,"CHYBA")</f>
        <v>0</v>
      </c>
      <c r="L345" s="1661">
        <f>L346+L347</f>
        <v>0</v>
      </c>
      <c r="M345" s="1661">
        <f>M346+M347</f>
        <v>0</v>
      </c>
      <c r="N345" s="1661">
        <f>N348</f>
        <v>0</v>
      </c>
      <c r="O345" s="1661">
        <f>IF(L345+N345=O346+O347+O348,L345+N345,"CHYBA")</f>
        <v>0</v>
      </c>
      <c r="P345" s="1661">
        <f>P346+P347</f>
        <v>0</v>
      </c>
      <c r="Q345" s="1661">
        <f>Q346+Q347</f>
        <v>0</v>
      </c>
      <c r="R345" s="1661">
        <f>R348</f>
        <v>0</v>
      </c>
      <c r="S345" s="1663">
        <f>IF(P345+R345=S346+S347+S348,P345+R345,"CHYBA")</f>
        <v>0</v>
      </c>
    </row>
    <row r="346" spans="1:19" s="1592" customFormat="1" ht="18.75" customHeight="1" hidden="1">
      <c r="A346" s="1676" t="s">
        <v>552</v>
      </c>
      <c r="B346" s="1660" t="s">
        <v>42</v>
      </c>
      <c r="C346" s="1661">
        <f>IF(E346+G346=0,0,ROUND((P346-Q346)/(G346+E346)/12,0))</f>
        <v>0</v>
      </c>
      <c r="D346" s="1661">
        <f>IF(F346=0,0,ROUND(Q346/F346,0))</f>
        <v>0</v>
      </c>
      <c r="E346" s="1666"/>
      <c r="F346" s="1667"/>
      <c r="G346" s="1668"/>
      <c r="H346" s="1664"/>
      <c r="I346" s="1661"/>
      <c r="J346" s="1661" t="s">
        <v>42</v>
      </c>
      <c r="K346" s="1661">
        <f>H346</f>
        <v>0</v>
      </c>
      <c r="L346" s="1661"/>
      <c r="M346" s="1661"/>
      <c r="N346" s="1661" t="s">
        <v>42</v>
      </c>
      <c r="O346" s="1661">
        <f>L346</f>
        <v>0</v>
      </c>
      <c r="P346" s="1661">
        <f>H346+L346</f>
        <v>0</v>
      </c>
      <c r="Q346" s="1661">
        <f>I346+M346</f>
        <v>0</v>
      </c>
      <c r="R346" s="1661" t="s">
        <v>42</v>
      </c>
      <c r="S346" s="1663">
        <f>P346</f>
        <v>0</v>
      </c>
    </row>
    <row r="347" spans="1:19" s="1592" customFormat="1" ht="18.75" customHeight="1" hidden="1">
      <c r="A347" s="1676" t="s">
        <v>553</v>
      </c>
      <c r="B347" s="1660" t="s">
        <v>42</v>
      </c>
      <c r="C347" s="1661">
        <f>IF(E347+G347=0,0,ROUND((P347-Q347)/(G347+E347)/12,0))</f>
        <v>0</v>
      </c>
      <c r="D347" s="1661">
        <f>IF(F347=0,0,ROUND(Q347/F347,0))</f>
        <v>0</v>
      </c>
      <c r="E347" s="1666"/>
      <c r="F347" s="1667"/>
      <c r="G347" s="1668"/>
      <c r="H347" s="1664"/>
      <c r="I347" s="1661"/>
      <c r="J347" s="1661" t="s">
        <v>42</v>
      </c>
      <c r="K347" s="1661">
        <f>H347</f>
        <v>0</v>
      </c>
      <c r="L347" s="1661"/>
      <c r="M347" s="1661"/>
      <c r="N347" s="1661" t="s">
        <v>42</v>
      </c>
      <c r="O347" s="1661">
        <f>L347</f>
        <v>0</v>
      </c>
      <c r="P347" s="1661">
        <f>H347+L347</f>
        <v>0</v>
      </c>
      <c r="Q347" s="1661">
        <f>I347+M347</f>
        <v>0</v>
      </c>
      <c r="R347" s="1661" t="s">
        <v>42</v>
      </c>
      <c r="S347" s="1663">
        <f>P347</f>
        <v>0</v>
      </c>
    </row>
    <row r="348" spans="1:19" s="1592" customFormat="1" ht="18.75" customHeight="1" hidden="1">
      <c r="A348" s="1676" t="s">
        <v>554</v>
      </c>
      <c r="B348" s="1660" t="s">
        <v>42</v>
      </c>
      <c r="C348" s="1661" t="s">
        <v>42</v>
      </c>
      <c r="D348" s="1661" t="s">
        <v>42</v>
      </c>
      <c r="E348" s="1666" t="s">
        <v>42</v>
      </c>
      <c r="F348" s="1667" t="s">
        <v>42</v>
      </c>
      <c r="G348" s="1668" t="s">
        <v>42</v>
      </c>
      <c r="H348" s="1664" t="s">
        <v>42</v>
      </c>
      <c r="I348" s="1661" t="s">
        <v>42</v>
      </c>
      <c r="J348" s="1661"/>
      <c r="K348" s="1661">
        <f>J348</f>
        <v>0</v>
      </c>
      <c r="L348" s="1661" t="s">
        <v>42</v>
      </c>
      <c r="M348" s="1661" t="s">
        <v>42</v>
      </c>
      <c r="N348" s="1661"/>
      <c r="O348" s="1661">
        <f>N348</f>
        <v>0</v>
      </c>
      <c r="P348" s="1661" t="s">
        <v>42</v>
      </c>
      <c r="Q348" s="1661" t="s">
        <v>42</v>
      </c>
      <c r="R348" s="1661">
        <f>J348+N348</f>
        <v>0</v>
      </c>
      <c r="S348" s="1663">
        <f>R348</f>
        <v>0</v>
      </c>
    </row>
    <row r="349" spans="1:19" s="1592" customFormat="1" ht="18.75" customHeight="1" hidden="1">
      <c r="A349" s="1677" t="s">
        <v>621</v>
      </c>
      <c r="B349" s="1660"/>
      <c r="C349" s="1661">
        <f>IF(E349+G349=0,0,ROUND((P349-Q349)/(G349+E349)/12,0))</f>
        <v>0</v>
      </c>
      <c r="D349" s="1661">
        <f>IF(F349=0,0,ROUND(Q349/F349,0))</f>
        <v>0</v>
      </c>
      <c r="E349" s="1666">
        <f>E350+E351</f>
        <v>0</v>
      </c>
      <c r="F349" s="1667">
        <f>F350+F351</f>
        <v>0</v>
      </c>
      <c r="G349" s="1668">
        <f>G350+G351</f>
        <v>0</v>
      </c>
      <c r="H349" s="1664">
        <f>H350+H351</f>
        <v>0</v>
      </c>
      <c r="I349" s="1661">
        <f t="shared" si="114" ref="I349">I350+I351</f>
        <v>0</v>
      </c>
      <c r="J349" s="1661">
        <f>J352</f>
        <v>0</v>
      </c>
      <c r="K349" s="1661">
        <f>IF(H349+J349=K350+K351+K352,H349+J349,"CHYBA")</f>
        <v>0</v>
      </c>
      <c r="L349" s="1661">
        <f>L350+L351</f>
        <v>0</v>
      </c>
      <c r="M349" s="1661">
        <f>M350+M351</f>
        <v>0</v>
      </c>
      <c r="N349" s="1661">
        <f>N352</f>
        <v>0</v>
      </c>
      <c r="O349" s="1661">
        <f>IF(L349+N349=O350+O351+O352,L349+N349,"CHYBA")</f>
        <v>0</v>
      </c>
      <c r="P349" s="1661">
        <f>P350+P351</f>
        <v>0</v>
      </c>
      <c r="Q349" s="1661">
        <f>Q350+Q351</f>
        <v>0</v>
      </c>
      <c r="R349" s="1661">
        <f>R352</f>
        <v>0</v>
      </c>
      <c r="S349" s="1663">
        <f>IF(P349+R349=S350+S351+S352,P349+R349,"CHYBA")</f>
        <v>0</v>
      </c>
    </row>
    <row r="350" spans="1:19" s="1592" customFormat="1" ht="18.75" customHeight="1" hidden="1">
      <c r="A350" s="1676" t="s">
        <v>552</v>
      </c>
      <c r="B350" s="1660" t="s">
        <v>42</v>
      </c>
      <c r="C350" s="1661">
        <f>IF(E350+G350=0,0,ROUND((P350-Q350)/(G350+E350)/12,0))</f>
        <v>0</v>
      </c>
      <c r="D350" s="1661">
        <f>IF(F350=0,0,ROUND(Q350/F350,0))</f>
        <v>0</v>
      </c>
      <c r="E350" s="1666"/>
      <c r="F350" s="1667"/>
      <c r="G350" s="1668"/>
      <c r="H350" s="1664"/>
      <c r="I350" s="1661"/>
      <c r="J350" s="1661" t="s">
        <v>42</v>
      </c>
      <c r="K350" s="1661">
        <f>H350</f>
        <v>0</v>
      </c>
      <c r="L350" s="1661"/>
      <c r="M350" s="1661"/>
      <c r="N350" s="1661" t="s">
        <v>42</v>
      </c>
      <c r="O350" s="1661">
        <f>L350</f>
        <v>0</v>
      </c>
      <c r="P350" s="1661">
        <f>H350+L350</f>
        <v>0</v>
      </c>
      <c r="Q350" s="1661">
        <f>I350+M350</f>
        <v>0</v>
      </c>
      <c r="R350" s="1661" t="s">
        <v>42</v>
      </c>
      <c r="S350" s="1663">
        <f>P350</f>
        <v>0</v>
      </c>
    </row>
    <row r="351" spans="1:19" s="1592" customFormat="1" ht="18.75" customHeight="1" hidden="1">
      <c r="A351" s="1676" t="s">
        <v>553</v>
      </c>
      <c r="B351" s="1660" t="s">
        <v>42</v>
      </c>
      <c r="C351" s="1661">
        <f>IF(E351+G351=0,0,ROUND((P351-Q351)/(G351+E351)/12,0))</f>
        <v>0</v>
      </c>
      <c r="D351" s="1661">
        <f>IF(F351=0,0,ROUND(Q351/F351,0))</f>
        <v>0</v>
      </c>
      <c r="E351" s="1666"/>
      <c r="F351" s="1667"/>
      <c r="G351" s="1668"/>
      <c r="H351" s="1664"/>
      <c r="I351" s="1661"/>
      <c r="J351" s="1661" t="s">
        <v>42</v>
      </c>
      <c r="K351" s="1661">
        <f>H351</f>
        <v>0</v>
      </c>
      <c r="L351" s="1661"/>
      <c r="M351" s="1661"/>
      <c r="N351" s="1661" t="s">
        <v>42</v>
      </c>
      <c r="O351" s="1661">
        <f>L351</f>
        <v>0</v>
      </c>
      <c r="P351" s="1661">
        <f>H351+L351</f>
        <v>0</v>
      </c>
      <c r="Q351" s="1661">
        <f>I351+M351</f>
        <v>0</v>
      </c>
      <c r="R351" s="1661" t="s">
        <v>42</v>
      </c>
      <c r="S351" s="1663">
        <f>P351</f>
        <v>0</v>
      </c>
    </row>
    <row r="352" spans="1:19" s="1592" customFormat="1" ht="18.75" customHeight="1" hidden="1" thickBot="1">
      <c r="A352" s="1688" t="s">
        <v>554</v>
      </c>
      <c r="B352" s="1689" t="s">
        <v>42</v>
      </c>
      <c r="C352" s="1690" t="s">
        <v>42</v>
      </c>
      <c r="D352" s="1690" t="s">
        <v>42</v>
      </c>
      <c r="E352" s="1691" t="s">
        <v>42</v>
      </c>
      <c r="F352" s="1692" t="s">
        <v>42</v>
      </c>
      <c r="G352" s="1693" t="s">
        <v>42</v>
      </c>
      <c r="H352" s="1694" t="s">
        <v>42</v>
      </c>
      <c r="I352" s="1690" t="s">
        <v>42</v>
      </c>
      <c r="J352" s="1690"/>
      <c r="K352" s="1690">
        <f>J352</f>
        <v>0</v>
      </c>
      <c r="L352" s="1690" t="s">
        <v>42</v>
      </c>
      <c r="M352" s="1690" t="s">
        <v>42</v>
      </c>
      <c r="N352" s="1690"/>
      <c r="O352" s="1690">
        <f>N352</f>
        <v>0</v>
      </c>
      <c r="P352" s="1690" t="s">
        <v>42</v>
      </c>
      <c r="Q352" s="1690" t="s">
        <v>42</v>
      </c>
      <c r="R352" s="1690">
        <f>J352+N352</f>
        <v>0</v>
      </c>
      <c r="S352" s="1695">
        <f>R352</f>
        <v>0</v>
      </c>
    </row>
    <row r="353" spans="1:19" s="1592" customFormat="1" ht="18.75" customHeight="1" hidden="1">
      <c r="A353" s="1670" t="s">
        <v>555</v>
      </c>
      <c r="B353" s="1671" t="s">
        <v>42</v>
      </c>
      <c r="C353" s="1672">
        <f>IF(E353+G353=0,0,ROUND((P353-Q353)/(G353+E353)/12,0))</f>
        <v>0</v>
      </c>
      <c r="D353" s="1672">
        <f>IF(F353=0,0,ROUND(Q353/F353,0))</f>
        <v>0</v>
      </c>
      <c r="E353" s="1673">
        <f>E354+E355</f>
        <v>0</v>
      </c>
      <c r="F353" s="1672">
        <f>F354+F355</f>
        <v>0</v>
      </c>
      <c r="G353" s="1674">
        <f>G354+G355</f>
        <v>0</v>
      </c>
      <c r="H353" s="1675">
        <f>H354+H355</f>
        <v>0</v>
      </c>
      <c r="I353" s="1672">
        <f t="shared" si="115" ref="I353">I354+I355</f>
        <v>0</v>
      </c>
      <c r="J353" s="1672">
        <f>J356</f>
        <v>0</v>
      </c>
      <c r="K353" s="1672">
        <f>IF(H353+J353=K354+K355+K356,H353+J353,"CHYBA")</f>
        <v>0</v>
      </c>
      <c r="L353" s="1672">
        <f>L354+L355</f>
        <v>0</v>
      </c>
      <c r="M353" s="1672">
        <f>M354+M355</f>
        <v>0</v>
      </c>
      <c r="N353" s="1672">
        <f>N356</f>
        <v>0</v>
      </c>
      <c r="O353" s="1672">
        <f>IF(L353+N353=O354+O355+O356,L353+N353,"CHYBA")</f>
        <v>0</v>
      </c>
      <c r="P353" s="1672">
        <f>P354+P355</f>
        <v>0</v>
      </c>
      <c r="Q353" s="1672">
        <f>Q354+Q355</f>
        <v>0</v>
      </c>
      <c r="R353" s="1672">
        <f>R356</f>
        <v>0</v>
      </c>
      <c r="S353" s="1674">
        <f>IF(P353+R353=S354+S355+S356,P353+R353,"CHYBA")</f>
        <v>0</v>
      </c>
    </row>
    <row r="354" spans="1:19" s="1592" customFormat="1" ht="18.75" customHeight="1" hidden="1">
      <c r="A354" s="1676" t="s">
        <v>552</v>
      </c>
      <c r="B354" s="1660" t="s">
        <v>42</v>
      </c>
      <c r="C354" s="1661">
        <f>IF(E354+G354=0,0,ROUND((P354-Q354)/(G354+E354)/12,0))</f>
        <v>0</v>
      </c>
      <c r="D354" s="1661">
        <f>IF(F354=0,0,ROUND(Q354/F354,0))</f>
        <v>0</v>
      </c>
      <c r="E354" s="1662">
        <f>E358+E362+E366+E370+E374+E378+E382</f>
        <v>0</v>
      </c>
      <c r="F354" s="1661">
        <f>F358+F362+F366+F370+F374+F378+F382</f>
        <v>0</v>
      </c>
      <c r="G354" s="1663">
        <f>G358+G362+G366+G370+G374+G378+G382</f>
        <v>0</v>
      </c>
      <c r="H354" s="1664">
        <f>H358+H362+H366+H370+H374+H378+H382</f>
        <v>0</v>
      </c>
      <c r="I354" s="1661">
        <f t="shared" si="116" ref="I354:I355">I358+I362+I366+I370+I374+I378+I382</f>
        <v>0</v>
      </c>
      <c r="J354" s="1661" t="s">
        <v>42</v>
      </c>
      <c r="K354" s="1661">
        <f>H354</f>
        <v>0</v>
      </c>
      <c r="L354" s="1661">
        <f>L358+L362+L366+L370+L374+L378+L382</f>
        <v>0</v>
      </c>
      <c r="M354" s="1661">
        <f t="shared" si="117" ref="M354:M355">M358+M362+M366+M370+M374+M378+M382</f>
        <v>0</v>
      </c>
      <c r="N354" s="1661" t="s">
        <v>42</v>
      </c>
      <c r="O354" s="1661">
        <f>L354</f>
        <v>0</v>
      </c>
      <c r="P354" s="1661">
        <f>H354+L354</f>
        <v>0</v>
      </c>
      <c r="Q354" s="1661">
        <f>I354+M354</f>
        <v>0</v>
      </c>
      <c r="R354" s="1661" t="s">
        <v>42</v>
      </c>
      <c r="S354" s="1663">
        <f>P354</f>
        <v>0</v>
      </c>
    </row>
    <row r="355" spans="1:19" s="1592" customFormat="1" ht="18.75" customHeight="1" hidden="1">
      <c r="A355" s="1676" t="s">
        <v>553</v>
      </c>
      <c r="B355" s="1660" t="s">
        <v>42</v>
      </c>
      <c r="C355" s="1661">
        <f>IF(E355+G355=0,0,ROUND((P355-Q355)/(G355+E355)/12,0))</f>
        <v>0</v>
      </c>
      <c r="D355" s="1661">
        <f>IF(F355=0,0,ROUND(Q355/F355,0))</f>
        <v>0</v>
      </c>
      <c r="E355" s="1662">
        <f>E359+E363+E367+E371+E375+E379+E383</f>
        <v>0</v>
      </c>
      <c r="F355" s="1661">
        <f t="shared" si="118" ref="F355:G355">F359+F363+F367+F371+F375+F379+F383</f>
        <v>0</v>
      </c>
      <c r="G355" s="1663">
        <f t="shared" si="118"/>
        <v>0</v>
      </c>
      <c r="H355" s="1664">
        <f>H359+H363+H367+H371+H375+H379+H383</f>
        <v>0</v>
      </c>
      <c r="I355" s="1661">
        <f t="shared" si="116"/>
        <v>0</v>
      </c>
      <c r="J355" s="1661" t="s">
        <v>42</v>
      </c>
      <c r="K355" s="1661">
        <f>H355</f>
        <v>0</v>
      </c>
      <c r="L355" s="1661">
        <f>L359+L363+L367+L371+L375+L379+L383</f>
        <v>0</v>
      </c>
      <c r="M355" s="1661">
        <f t="shared" si="117"/>
        <v>0</v>
      </c>
      <c r="N355" s="1661" t="s">
        <v>42</v>
      </c>
      <c r="O355" s="1661">
        <f>L355</f>
        <v>0</v>
      </c>
      <c r="P355" s="1661">
        <f>H355+L355</f>
        <v>0</v>
      </c>
      <c r="Q355" s="1661">
        <f>I355+M355</f>
        <v>0</v>
      </c>
      <c r="R355" s="1661" t="s">
        <v>42</v>
      </c>
      <c r="S355" s="1663">
        <f>P355</f>
        <v>0</v>
      </c>
    </row>
    <row r="356" spans="1:19" s="1592" customFormat="1" ht="18.75" customHeight="1" hidden="1">
      <c r="A356" s="1676" t="s">
        <v>554</v>
      </c>
      <c r="B356" s="1660" t="s">
        <v>42</v>
      </c>
      <c r="C356" s="1661" t="s">
        <v>42</v>
      </c>
      <c r="D356" s="1661" t="s">
        <v>42</v>
      </c>
      <c r="E356" s="1666" t="s">
        <v>42</v>
      </c>
      <c r="F356" s="1667" t="s">
        <v>42</v>
      </c>
      <c r="G356" s="1668" t="s">
        <v>42</v>
      </c>
      <c r="H356" s="1664" t="s">
        <v>42</v>
      </c>
      <c r="I356" s="1661" t="s">
        <v>42</v>
      </c>
      <c r="J356" s="1661">
        <f>J360+J364+J368+J372+J376+J380+J384</f>
        <v>0</v>
      </c>
      <c r="K356" s="1661">
        <f>J356</f>
        <v>0</v>
      </c>
      <c r="L356" s="1661" t="s">
        <v>42</v>
      </c>
      <c r="M356" s="1661" t="s">
        <v>42</v>
      </c>
      <c r="N356" s="1661">
        <f>N360+N364+N368+N372+N376+N380+N384</f>
        <v>0</v>
      </c>
      <c r="O356" s="1661">
        <f>N356</f>
        <v>0</v>
      </c>
      <c r="P356" s="1661" t="s">
        <v>42</v>
      </c>
      <c r="Q356" s="1661" t="s">
        <v>42</v>
      </c>
      <c r="R356" s="1661">
        <f>J356+N356</f>
        <v>0</v>
      </c>
      <c r="S356" s="1663">
        <f>R356</f>
        <v>0</v>
      </c>
    </row>
    <row r="357" spans="1:19" s="1592" customFormat="1" ht="18.75" customHeight="1" hidden="1">
      <c r="A357" s="1677" t="s">
        <v>621</v>
      </c>
      <c r="B357" s="1660"/>
      <c r="C357" s="1661">
        <f>IF(E357+G357=0,0,ROUND((P357-Q357)/(G357+E357)/12,0))</f>
        <v>0</v>
      </c>
      <c r="D357" s="1661">
        <f>IF(F357=0,0,ROUND(Q357/F357,0))</f>
        <v>0</v>
      </c>
      <c r="E357" s="1666">
        <f>E358+E359</f>
        <v>0</v>
      </c>
      <c r="F357" s="1667">
        <f>F358+F359</f>
        <v>0</v>
      </c>
      <c r="G357" s="1668">
        <f>G358+G359</f>
        <v>0</v>
      </c>
      <c r="H357" s="1678">
        <f>H358+H359</f>
        <v>0</v>
      </c>
      <c r="I357" s="1679">
        <f>I358+I359</f>
        <v>0</v>
      </c>
      <c r="J357" s="1679">
        <f>J360</f>
        <v>0</v>
      </c>
      <c r="K357" s="1679">
        <f>IF(H357+J357=K358+K359+K360,H357+J357,"CHYBA")</f>
        <v>0</v>
      </c>
      <c r="L357" s="1661">
        <f>L358+L359</f>
        <v>0</v>
      </c>
      <c r="M357" s="1661">
        <f>M358+M359</f>
        <v>0</v>
      </c>
      <c r="N357" s="1661">
        <f>N360</f>
        <v>0</v>
      </c>
      <c r="O357" s="1661">
        <f>IF(L357+N357=O358+O359+O360,L357+N357,"CHYBA")</f>
        <v>0</v>
      </c>
      <c r="P357" s="1661">
        <f>P358+P359</f>
        <v>0</v>
      </c>
      <c r="Q357" s="1661">
        <f>Q358+Q359</f>
        <v>0</v>
      </c>
      <c r="R357" s="1661">
        <f>R360</f>
        <v>0</v>
      </c>
      <c r="S357" s="1663">
        <f>IF(P357+R357=S358+S359+S360,P357+R357,"CHYBA")</f>
        <v>0</v>
      </c>
    </row>
    <row r="358" spans="1:19" s="1592" customFormat="1" ht="18.75" customHeight="1" hidden="1">
      <c r="A358" s="1676" t="s">
        <v>552</v>
      </c>
      <c r="B358" s="1660" t="s">
        <v>42</v>
      </c>
      <c r="C358" s="1661">
        <f>IF(E358+G358=0,0,ROUND((P358-Q358)/(G358+E358)/12,0))</f>
        <v>0</v>
      </c>
      <c r="D358" s="1661">
        <f>IF(F358=0,0,ROUND(Q358/F358,0))</f>
        <v>0</v>
      </c>
      <c r="E358" s="1666"/>
      <c r="F358" s="1667"/>
      <c r="G358" s="1668"/>
      <c r="H358" s="1664"/>
      <c r="I358" s="1661"/>
      <c r="J358" s="1679" t="s">
        <v>42</v>
      </c>
      <c r="K358" s="1679">
        <f>H358</f>
        <v>0</v>
      </c>
      <c r="L358" s="1661"/>
      <c r="M358" s="1661"/>
      <c r="N358" s="1661" t="s">
        <v>42</v>
      </c>
      <c r="O358" s="1661">
        <f>L358</f>
        <v>0</v>
      </c>
      <c r="P358" s="1661">
        <f>H358+L358</f>
        <v>0</v>
      </c>
      <c r="Q358" s="1661">
        <f>I358+M358</f>
        <v>0</v>
      </c>
      <c r="R358" s="1661" t="s">
        <v>42</v>
      </c>
      <c r="S358" s="1663">
        <f>P358</f>
        <v>0</v>
      </c>
    </row>
    <row r="359" spans="1:19" s="1592" customFormat="1" ht="18.75" customHeight="1" hidden="1">
      <c r="A359" s="1676" t="s">
        <v>553</v>
      </c>
      <c r="B359" s="1660" t="s">
        <v>42</v>
      </c>
      <c r="C359" s="1661">
        <f>IF(E359+G359=0,0,ROUND((P359-Q359)/(G359+E359)/12,0))</f>
        <v>0</v>
      </c>
      <c r="D359" s="1661">
        <f>IF(F359=0,0,ROUND(Q359/F359,0))</f>
        <v>0</v>
      </c>
      <c r="E359" s="1666"/>
      <c r="F359" s="1667"/>
      <c r="G359" s="1668"/>
      <c r="H359" s="1664"/>
      <c r="I359" s="1661"/>
      <c r="J359" s="1679" t="s">
        <v>42</v>
      </c>
      <c r="K359" s="1679">
        <f>H359</f>
        <v>0</v>
      </c>
      <c r="L359" s="1661"/>
      <c r="M359" s="1661"/>
      <c r="N359" s="1661" t="s">
        <v>42</v>
      </c>
      <c r="O359" s="1661">
        <f>L359</f>
        <v>0</v>
      </c>
      <c r="P359" s="1661">
        <f>H359+L359</f>
        <v>0</v>
      </c>
      <c r="Q359" s="1661">
        <f>I359+M359</f>
        <v>0</v>
      </c>
      <c r="R359" s="1661" t="s">
        <v>42</v>
      </c>
      <c r="S359" s="1663">
        <f>P359</f>
        <v>0</v>
      </c>
    </row>
    <row r="360" spans="1:19" s="1592" customFormat="1" ht="18.75" customHeight="1" hidden="1">
      <c r="A360" s="1676" t="s">
        <v>554</v>
      </c>
      <c r="B360" s="1660" t="s">
        <v>42</v>
      </c>
      <c r="C360" s="1661" t="s">
        <v>42</v>
      </c>
      <c r="D360" s="1661" t="s">
        <v>42</v>
      </c>
      <c r="E360" s="1666" t="s">
        <v>42</v>
      </c>
      <c r="F360" s="1667" t="s">
        <v>42</v>
      </c>
      <c r="G360" s="1668" t="s">
        <v>42</v>
      </c>
      <c r="H360" s="1664" t="s">
        <v>42</v>
      </c>
      <c r="I360" s="1661" t="s">
        <v>42</v>
      </c>
      <c r="J360" s="1661"/>
      <c r="K360" s="1679">
        <f>J360</f>
        <v>0</v>
      </c>
      <c r="L360" s="1661" t="s">
        <v>42</v>
      </c>
      <c r="M360" s="1661" t="s">
        <v>42</v>
      </c>
      <c r="N360" s="1661"/>
      <c r="O360" s="1661">
        <f>N360</f>
        <v>0</v>
      </c>
      <c r="P360" s="1661" t="s">
        <v>42</v>
      </c>
      <c r="Q360" s="1661" t="s">
        <v>42</v>
      </c>
      <c r="R360" s="1661">
        <f>J360+N360</f>
        <v>0</v>
      </c>
      <c r="S360" s="1663">
        <f>R360</f>
        <v>0</v>
      </c>
    </row>
    <row r="361" spans="1:19" s="1592" customFormat="1" ht="18.75" customHeight="1" hidden="1">
      <c r="A361" s="1677" t="s">
        <v>621</v>
      </c>
      <c r="B361" s="1660"/>
      <c r="C361" s="1661">
        <f>IF(E361+G361=0,0,ROUND((P361-Q361)/(G361+E361)/12,0))</f>
        <v>0</v>
      </c>
      <c r="D361" s="1661">
        <f>IF(F361=0,0,ROUND(Q361/F361,0))</f>
        <v>0</v>
      </c>
      <c r="E361" s="1666">
        <f>E362+E363</f>
        <v>0</v>
      </c>
      <c r="F361" s="1667">
        <f>F362+F363</f>
        <v>0</v>
      </c>
      <c r="G361" s="1668">
        <f>G362+G363</f>
        <v>0</v>
      </c>
      <c r="H361" s="1664">
        <f>H362+H363</f>
        <v>0</v>
      </c>
      <c r="I361" s="1661">
        <f t="shared" si="119" ref="I361">I362+I363</f>
        <v>0</v>
      </c>
      <c r="J361" s="1661">
        <f>J364</f>
        <v>0</v>
      </c>
      <c r="K361" s="1661">
        <f>IF(H361+J361=K362+K363+K364,H361+J361,"CHYBA")</f>
        <v>0</v>
      </c>
      <c r="L361" s="1661">
        <f>L362+L363</f>
        <v>0</v>
      </c>
      <c r="M361" s="1661">
        <f>M362+M363</f>
        <v>0</v>
      </c>
      <c r="N361" s="1661">
        <f>N364</f>
        <v>0</v>
      </c>
      <c r="O361" s="1661">
        <f>IF(L361+N361=O362+O363+O364,L361+N361,"CHYBA")</f>
        <v>0</v>
      </c>
      <c r="P361" s="1661">
        <f>P362+P363</f>
        <v>0</v>
      </c>
      <c r="Q361" s="1661">
        <f>Q362+Q363</f>
        <v>0</v>
      </c>
      <c r="R361" s="1661">
        <f>R364</f>
        <v>0</v>
      </c>
      <c r="S361" s="1663">
        <f>IF(P361+R361=S362+S363+S364,P361+R361,"CHYBA")</f>
        <v>0</v>
      </c>
    </row>
    <row r="362" spans="1:19" s="1592" customFormat="1" ht="18.75" customHeight="1" hidden="1">
      <c r="A362" s="1676" t="s">
        <v>552</v>
      </c>
      <c r="B362" s="1660" t="s">
        <v>42</v>
      </c>
      <c r="C362" s="1661">
        <f>IF(E362+G362=0,0,ROUND((P362-Q362)/(G362+E362)/12,0))</f>
        <v>0</v>
      </c>
      <c r="D362" s="1661">
        <f>IF(F362=0,0,ROUND(Q362/F362,0))</f>
        <v>0</v>
      </c>
      <c r="E362" s="1666"/>
      <c r="F362" s="1667"/>
      <c r="G362" s="1668"/>
      <c r="H362" s="1664"/>
      <c r="I362" s="1661"/>
      <c r="J362" s="1661" t="s">
        <v>42</v>
      </c>
      <c r="K362" s="1661">
        <f>H362</f>
        <v>0</v>
      </c>
      <c r="L362" s="1661"/>
      <c r="M362" s="1661"/>
      <c r="N362" s="1661" t="s">
        <v>42</v>
      </c>
      <c r="O362" s="1661">
        <f>L362</f>
        <v>0</v>
      </c>
      <c r="P362" s="1661">
        <f>H362+L362</f>
        <v>0</v>
      </c>
      <c r="Q362" s="1661">
        <f>I362+M362</f>
        <v>0</v>
      </c>
      <c r="R362" s="1661" t="s">
        <v>42</v>
      </c>
      <c r="S362" s="1663">
        <f>P362</f>
        <v>0</v>
      </c>
    </row>
    <row r="363" spans="1:19" s="1592" customFormat="1" ht="18.75" customHeight="1" hidden="1">
      <c r="A363" s="1676" t="s">
        <v>553</v>
      </c>
      <c r="B363" s="1660" t="s">
        <v>42</v>
      </c>
      <c r="C363" s="1661">
        <f>IF(E363+G363=0,0,ROUND((P363-Q363)/(G363+E363)/12,0))</f>
        <v>0</v>
      </c>
      <c r="D363" s="1661">
        <f>IF(F363=0,0,ROUND(Q363/F363,0))</f>
        <v>0</v>
      </c>
      <c r="E363" s="1666"/>
      <c r="F363" s="1667"/>
      <c r="G363" s="1668"/>
      <c r="H363" s="1664"/>
      <c r="I363" s="1661"/>
      <c r="J363" s="1661" t="s">
        <v>42</v>
      </c>
      <c r="K363" s="1661">
        <f>H363</f>
        <v>0</v>
      </c>
      <c r="L363" s="1661"/>
      <c r="M363" s="1661"/>
      <c r="N363" s="1661" t="s">
        <v>42</v>
      </c>
      <c r="O363" s="1661">
        <f>L363</f>
        <v>0</v>
      </c>
      <c r="P363" s="1661">
        <f>H363+L363</f>
        <v>0</v>
      </c>
      <c r="Q363" s="1661">
        <f>I363+M363</f>
        <v>0</v>
      </c>
      <c r="R363" s="1661" t="s">
        <v>42</v>
      </c>
      <c r="S363" s="1663">
        <f>P363</f>
        <v>0</v>
      </c>
    </row>
    <row r="364" spans="1:19" s="1592" customFormat="1" ht="18.75" customHeight="1" hidden="1">
      <c r="A364" s="1676" t="s">
        <v>554</v>
      </c>
      <c r="B364" s="1660" t="s">
        <v>42</v>
      </c>
      <c r="C364" s="1661" t="s">
        <v>42</v>
      </c>
      <c r="D364" s="1661" t="s">
        <v>42</v>
      </c>
      <c r="E364" s="1666" t="s">
        <v>42</v>
      </c>
      <c r="F364" s="1667" t="s">
        <v>42</v>
      </c>
      <c r="G364" s="1668" t="s">
        <v>42</v>
      </c>
      <c r="H364" s="1664" t="s">
        <v>42</v>
      </c>
      <c r="I364" s="1661" t="s">
        <v>42</v>
      </c>
      <c r="J364" s="1661"/>
      <c r="K364" s="1661">
        <f>J364</f>
        <v>0</v>
      </c>
      <c r="L364" s="1661" t="s">
        <v>42</v>
      </c>
      <c r="M364" s="1661" t="s">
        <v>42</v>
      </c>
      <c r="N364" s="1661"/>
      <c r="O364" s="1661">
        <f>N364</f>
        <v>0</v>
      </c>
      <c r="P364" s="1661" t="s">
        <v>42</v>
      </c>
      <c r="Q364" s="1661" t="s">
        <v>42</v>
      </c>
      <c r="R364" s="1661">
        <f>J364+N364</f>
        <v>0</v>
      </c>
      <c r="S364" s="1663">
        <f>R364</f>
        <v>0</v>
      </c>
    </row>
    <row r="365" spans="1:19" s="1592" customFormat="1" ht="18.75" customHeight="1" hidden="1">
      <c r="A365" s="1677" t="s">
        <v>621</v>
      </c>
      <c r="B365" s="1660"/>
      <c r="C365" s="1661">
        <f>IF(E365+G365=0,0,ROUND((P365-Q365)/(G365+E365)/12,0))</f>
        <v>0</v>
      </c>
      <c r="D365" s="1661">
        <f>IF(F365=0,0,ROUND(Q365/F365,0))</f>
        <v>0</v>
      </c>
      <c r="E365" s="1666">
        <f>E366+E367</f>
        <v>0</v>
      </c>
      <c r="F365" s="1667">
        <f>F366+F367</f>
        <v>0</v>
      </c>
      <c r="G365" s="1668">
        <f>G366+G367</f>
        <v>0</v>
      </c>
      <c r="H365" s="1664">
        <f>H366+H367</f>
        <v>0</v>
      </c>
      <c r="I365" s="1661">
        <f t="shared" si="120" ref="I365">I366+I367</f>
        <v>0</v>
      </c>
      <c r="J365" s="1661">
        <f>J368</f>
        <v>0</v>
      </c>
      <c r="K365" s="1661">
        <f>IF(H365+J365=K366+K367+K368,H365+J365,"CHYBA")</f>
        <v>0</v>
      </c>
      <c r="L365" s="1661">
        <f>L366+L367</f>
        <v>0</v>
      </c>
      <c r="M365" s="1661">
        <f>M366+M367</f>
        <v>0</v>
      </c>
      <c r="N365" s="1661">
        <f>N368</f>
        <v>0</v>
      </c>
      <c r="O365" s="1661">
        <f>IF(L365+N365=O366+O367+O368,L365+N365,"CHYBA")</f>
        <v>0</v>
      </c>
      <c r="P365" s="1661">
        <f>P366+P367</f>
        <v>0</v>
      </c>
      <c r="Q365" s="1661">
        <f>Q366+Q367</f>
        <v>0</v>
      </c>
      <c r="R365" s="1661">
        <f>R368</f>
        <v>0</v>
      </c>
      <c r="S365" s="1663">
        <f>IF(P365+R365=S366+S367+S368,P365+R365,"CHYBA")</f>
        <v>0</v>
      </c>
    </row>
    <row r="366" spans="1:19" s="1592" customFormat="1" ht="18.75" customHeight="1" hidden="1">
      <c r="A366" s="1676" t="s">
        <v>552</v>
      </c>
      <c r="B366" s="1660" t="s">
        <v>42</v>
      </c>
      <c r="C366" s="1661">
        <f>IF(E366+G366=0,0,ROUND((P366-Q366)/(G366+E366)/12,0))</f>
        <v>0</v>
      </c>
      <c r="D366" s="1661">
        <f>IF(F366=0,0,ROUND(Q366/F366,0))</f>
        <v>0</v>
      </c>
      <c r="E366" s="1666"/>
      <c r="F366" s="1667"/>
      <c r="G366" s="1668"/>
      <c r="H366" s="1664"/>
      <c r="I366" s="1661"/>
      <c r="J366" s="1661" t="s">
        <v>42</v>
      </c>
      <c r="K366" s="1661">
        <f>H366</f>
        <v>0</v>
      </c>
      <c r="L366" s="1661"/>
      <c r="M366" s="1661"/>
      <c r="N366" s="1661" t="s">
        <v>42</v>
      </c>
      <c r="O366" s="1661">
        <f>L366</f>
        <v>0</v>
      </c>
      <c r="P366" s="1661">
        <f>H366+L366</f>
        <v>0</v>
      </c>
      <c r="Q366" s="1661">
        <f>I366+M366</f>
        <v>0</v>
      </c>
      <c r="R366" s="1661" t="s">
        <v>42</v>
      </c>
      <c r="S366" s="1663">
        <f>P366</f>
        <v>0</v>
      </c>
    </row>
    <row r="367" spans="1:19" s="1592" customFormat="1" ht="18.75" customHeight="1" hidden="1">
      <c r="A367" s="1676" t="s">
        <v>553</v>
      </c>
      <c r="B367" s="1660" t="s">
        <v>42</v>
      </c>
      <c r="C367" s="1661">
        <f>IF(E367+G367=0,0,ROUND((P367-Q367)/(G367+E367)/12,0))</f>
        <v>0</v>
      </c>
      <c r="D367" s="1661">
        <f>IF(F367=0,0,ROUND(Q367/F367,0))</f>
        <v>0</v>
      </c>
      <c r="E367" s="1666"/>
      <c r="F367" s="1667"/>
      <c r="G367" s="1668"/>
      <c r="H367" s="1664"/>
      <c r="I367" s="1661"/>
      <c r="J367" s="1661" t="s">
        <v>42</v>
      </c>
      <c r="K367" s="1661">
        <f>H367</f>
        <v>0</v>
      </c>
      <c r="L367" s="1661"/>
      <c r="M367" s="1661"/>
      <c r="N367" s="1661" t="s">
        <v>42</v>
      </c>
      <c r="O367" s="1661">
        <f>L367</f>
        <v>0</v>
      </c>
      <c r="P367" s="1661">
        <f>H367+L367</f>
        <v>0</v>
      </c>
      <c r="Q367" s="1661">
        <f>I367+M367</f>
        <v>0</v>
      </c>
      <c r="R367" s="1661" t="s">
        <v>42</v>
      </c>
      <c r="S367" s="1663">
        <f>P367</f>
        <v>0</v>
      </c>
    </row>
    <row r="368" spans="1:19" s="1592" customFormat="1" ht="18.75" customHeight="1" hidden="1">
      <c r="A368" s="1676" t="s">
        <v>554</v>
      </c>
      <c r="B368" s="1660" t="s">
        <v>42</v>
      </c>
      <c r="C368" s="1661" t="s">
        <v>42</v>
      </c>
      <c r="D368" s="1661" t="s">
        <v>42</v>
      </c>
      <c r="E368" s="1666" t="s">
        <v>42</v>
      </c>
      <c r="F368" s="1667" t="s">
        <v>42</v>
      </c>
      <c r="G368" s="1668" t="s">
        <v>42</v>
      </c>
      <c r="H368" s="1664" t="s">
        <v>42</v>
      </c>
      <c r="I368" s="1661" t="s">
        <v>42</v>
      </c>
      <c r="J368" s="1661"/>
      <c r="K368" s="1661">
        <f>J368</f>
        <v>0</v>
      </c>
      <c r="L368" s="1661" t="s">
        <v>42</v>
      </c>
      <c r="M368" s="1661" t="s">
        <v>42</v>
      </c>
      <c r="N368" s="1661"/>
      <c r="O368" s="1661">
        <f>N368</f>
        <v>0</v>
      </c>
      <c r="P368" s="1661" t="s">
        <v>42</v>
      </c>
      <c r="Q368" s="1661" t="s">
        <v>42</v>
      </c>
      <c r="R368" s="1661">
        <f>J368+N368</f>
        <v>0</v>
      </c>
      <c r="S368" s="1663">
        <f>R368</f>
        <v>0</v>
      </c>
    </row>
    <row r="369" spans="1:19" s="1592" customFormat="1" ht="18.75" customHeight="1" hidden="1">
      <c r="A369" s="1677" t="s">
        <v>621</v>
      </c>
      <c r="B369" s="1660"/>
      <c r="C369" s="1661">
        <f>IF(E369+G369=0,0,ROUND((P369-Q369)/(G369+E369)/12,0))</f>
        <v>0</v>
      </c>
      <c r="D369" s="1661">
        <f>IF(F369=0,0,ROUND(Q369/F369,0))</f>
        <v>0</v>
      </c>
      <c r="E369" s="1666">
        <f>E370+E371</f>
        <v>0</v>
      </c>
      <c r="F369" s="1667">
        <f>F370+F371</f>
        <v>0</v>
      </c>
      <c r="G369" s="1668">
        <f>G370+G371</f>
        <v>0</v>
      </c>
      <c r="H369" s="1664">
        <f>H370+H371</f>
        <v>0</v>
      </c>
      <c r="I369" s="1661">
        <f t="shared" si="121" ref="I369">I370+I371</f>
        <v>0</v>
      </c>
      <c r="J369" s="1661">
        <f>J372</f>
        <v>0</v>
      </c>
      <c r="K369" s="1661">
        <f>IF(H369+J369=K370+K371+K372,H369+J369,"CHYBA")</f>
        <v>0</v>
      </c>
      <c r="L369" s="1661">
        <f>L370+L371</f>
        <v>0</v>
      </c>
      <c r="M369" s="1661">
        <f>M370+M371</f>
        <v>0</v>
      </c>
      <c r="N369" s="1661">
        <f>N372</f>
        <v>0</v>
      </c>
      <c r="O369" s="1661">
        <f>IF(L369+N369=O370+O371+O372,L369+N369,"CHYBA")</f>
        <v>0</v>
      </c>
      <c r="P369" s="1661">
        <f>P370+P371</f>
        <v>0</v>
      </c>
      <c r="Q369" s="1661">
        <f>Q370+Q371</f>
        <v>0</v>
      </c>
      <c r="R369" s="1661">
        <f>R372</f>
        <v>0</v>
      </c>
      <c r="S369" s="1663">
        <f>IF(P369+R369=S370+S371+S372,P369+R369,"CHYBA")</f>
        <v>0</v>
      </c>
    </row>
    <row r="370" spans="1:19" s="1592" customFormat="1" ht="18.75" customHeight="1" hidden="1">
      <c r="A370" s="1676" t="s">
        <v>552</v>
      </c>
      <c r="B370" s="1660" t="s">
        <v>42</v>
      </c>
      <c r="C370" s="1661">
        <f>IF(E370+G370=0,0,ROUND((P370-Q370)/(G370+E370)/12,0))</f>
        <v>0</v>
      </c>
      <c r="D370" s="1661">
        <f>IF(F370=0,0,ROUND(Q370/F370,0))</f>
        <v>0</v>
      </c>
      <c r="E370" s="1666"/>
      <c r="F370" s="1667"/>
      <c r="G370" s="1668"/>
      <c r="H370" s="1664"/>
      <c r="I370" s="1661"/>
      <c r="J370" s="1661" t="s">
        <v>42</v>
      </c>
      <c r="K370" s="1661">
        <f>H370</f>
        <v>0</v>
      </c>
      <c r="L370" s="1661"/>
      <c r="M370" s="1661"/>
      <c r="N370" s="1661" t="s">
        <v>42</v>
      </c>
      <c r="O370" s="1661">
        <f>L370</f>
        <v>0</v>
      </c>
      <c r="P370" s="1661">
        <f>H370+L370</f>
        <v>0</v>
      </c>
      <c r="Q370" s="1661">
        <f>I370+M370</f>
        <v>0</v>
      </c>
      <c r="R370" s="1661" t="s">
        <v>42</v>
      </c>
      <c r="S370" s="1663">
        <f>P370</f>
        <v>0</v>
      </c>
    </row>
    <row r="371" spans="1:19" s="1592" customFormat="1" ht="18.75" customHeight="1" hidden="1">
      <c r="A371" s="1676" t="s">
        <v>553</v>
      </c>
      <c r="B371" s="1660" t="s">
        <v>42</v>
      </c>
      <c r="C371" s="1661">
        <f>IF(E371+G371=0,0,ROUND((P371-Q371)/(G371+E371)/12,0))</f>
        <v>0</v>
      </c>
      <c r="D371" s="1661">
        <f>IF(F371=0,0,ROUND(Q371/F371,0))</f>
        <v>0</v>
      </c>
      <c r="E371" s="1666"/>
      <c r="F371" s="1667"/>
      <c r="G371" s="1668"/>
      <c r="H371" s="1664"/>
      <c r="I371" s="1661"/>
      <c r="J371" s="1661" t="s">
        <v>42</v>
      </c>
      <c r="K371" s="1661">
        <f>H371</f>
        <v>0</v>
      </c>
      <c r="L371" s="1661"/>
      <c r="M371" s="1661"/>
      <c r="N371" s="1661" t="s">
        <v>42</v>
      </c>
      <c r="O371" s="1661">
        <f>L371</f>
        <v>0</v>
      </c>
      <c r="P371" s="1661">
        <f>H371+L371</f>
        <v>0</v>
      </c>
      <c r="Q371" s="1661">
        <f>I371+M371</f>
        <v>0</v>
      </c>
      <c r="R371" s="1661" t="s">
        <v>42</v>
      </c>
      <c r="S371" s="1663">
        <f>P371</f>
        <v>0</v>
      </c>
    </row>
    <row r="372" spans="1:19" s="1592" customFormat="1" ht="18.75" customHeight="1" hidden="1">
      <c r="A372" s="1676" t="s">
        <v>554</v>
      </c>
      <c r="B372" s="1660" t="s">
        <v>42</v>
      </c>
      <c r="C372" s="1661" t="s">
        <v>42</v>
      </c>
      <c r="D372" s="1661" t="s">
        <v>42</v>
      </c>
      <c r="E372" s="1666" t="s">
        <v>42</v>
      </c>
      <c r="F372" s="1667" t="s">
        <v>42</v>
      </c>
      <c r="G372" s="1668" t="s">
        <v>42</v>
      </c>
      <c r="H372" s="1664" t="s">
        <v>42</v>
      </c>
      <c r="I372" s="1661" t="s">
        <v>42</v>
      </c>
      <c r="J372" s="1661"/>
      <c r="K372" s="1661">
        <f>J372</f>
        <v>0</v>
      </c>
      <c r="L372" s="1661" t="s">
        <v>42</v>
      </c>
      <c r="M372" s="1661" t="s">
        <v>42</v>
      </c>
      <c r="N372" s="1661"/>
      <c r="O372" s="1661">
        <f>N372</f>
        <v>0</v>
      </c>
      <c r="P372" s="1661" t="s">
        <v>42</v>
      </c>
      <c r="Q372" s="1661" t="s">
        <v>42</v>
      </c>
      <c r="R372" s="1661">
        <f>J372+N372</f>
        <v>0</v>
      </c>
      <c r="S372" s="1663">
        <f>R372</f>
        <v>0</v>
      </c>
    </row>
    <row r="373" spans="1:19" s="1592" customFormat="1" ht="18.75" customHeight="1" hidden="1">
      <c r="A373" s="1677" t="s">
        <v>621</v>
      </c>
      <c r="B373" s="1660"/>
      <c r="C373" s="1661">
        <f>IF(E373+G373=0,0,ROUND((P373-Q373)/(G373+E373)/12,0))</f>
        <v>0</v>
      </c>
      <c r="D373" s="1661">
        <f>IF(F373=0,0,ROUND(Q373/F373,0))</f>
        <v>0</v>
      </c>
      <c r="E373" s="1666">
        <f>E374+E375</f>
        <v>0</v>
      </c>
      <c r="F373" s="1667">
        <f>F374+F375</f>
        <v>0</v>
      </c>
      <c r="G373" s="1668">
        <f>G374+G375</f>
        <v>0</v>
      </c>
      <c r="H373" s="1664">
        <f>H374+H375</f>
        <v>0</v>
      </c>
      <c r="I373" s="1661">
        <f t="shared" si="122" ref="I373">I374+I375</f>
        <v>0</v>
      </c>
      <c r="J373" s="1661">
        <f>J376</f>
        <v>0</v>
      </c>
      <c r="K373" s="1661">
        <f>IF(H373+J373=K374+K375+K376,H373+J373,"CHYBA")</f>
        <v>0</v>
      </c>
      <c r="L373" s="1661">
        <f>L374+L375</f>
        <v>0</v>
      </c>
      <c r="M373" s="1661">
        <f>M374+M375</f>
        <v>0</v>
      </c>
      <c r="N373" s="1661">
        <f>N376</f>
        <v>0</v>
      </c>
      <c r="O373" s="1661">
        <f>IF(L373+N373=O374+O375+O376,L373+N373,"CHYBA")</f>
        <v>0</v>
      </c>
      <c r="P373" s="1661">
        <f>P374+P375</f>
        <v>0</v>
      </c>
      <c r="Q373" s="1661">
        <f>Q374+Q375</f>
        <v>0</v>
      </c>
      <c r="R373" s="1661">
        <f>R376</f>
        <v>0</v>
      </c>
      <c r="S373" s="1663">
        <f>IF(P373+R373=S374+S375+S376,P373+R373,"CHYBA")</f>
        <v>0</v>
      </c>
    </row>
    <row r="374" spans="1:19" s="1592" customFormat="1" ht="18.75" customHeight="1" hidden="1">
      <c r="A374" s="1676" t="s">
        <v>552</v>
      </c>
      <c r="B374" s="1660" t="s">
        <v>42</v>
      </c>
      <c r="C374" s="1661">
        <f>IF(E374+G374=0,0,ROUND((P374-Q374)/(G374+E374)/12,0))</f>
        <v>0</v>
      </c>
      <c r="D374" s="1661">
        <f>IF(F374=0,0,ROUND(Q374/F374,0))</f>
        <v>0</v>
      </c>
      <c r="E374" s="1666"/>
      <c r="F374" s="1667"/>
      <c r="G374" s="1668"/>
      <c r="H374" s="1664"/>
      <c r="I374" s="1661"/>
      <c r="J374" s="1661" t="s">
        <v>42</v>
      </c>
      <c r="K374" s="1661">
        <f>H374</f>
        <v>0</v>
      </c>
      <c r="L374" s="1661"/>
      <c r="M374" s="1661"/>
      <c r="N374" s="1661" t="s">
        <v>42</v>
      </c>
      <c r="O374" s="1661">
        <f>L374</f>
        <v>0</v>
      </c>
      <c r="P374" s="1661">
        <f>H374+L374</f>
        <v>0</v>
      </c>
      <c r="Q374" s="1661">
        <f>I374+M374</f>
        <v>0</v>
      </c>
      <c r="R374" s="1661" t="s">
        <v>42</v>
      </c>
      <c r="S374" s="1663">
        <f>P374</f>
        <v>0</v>
      </c>
    </row>
    <row r="375" spans="1:19" s="1592" customFormat="1" ht="18.75" customHeight="1" hidden="1">
      <c r="A375" s="1676" t="s">
        <v>553</v>
      </c>
      <c r="B375" s="1660" t="s">
        <v>42</v>
      </c>
      <c r="C375" s="1661">
        <f>IF(E375+G375=0,0,ROUND((P375-Q375)/(G375+E375)/12,0))</f>
        <v>0</v>
      </c>
      <c r="D375" s="1661">
        <f>IF(F375=0,0,ROUND(Q375/F375,0))</f>
        <v>0</v>
      </c>
      <c r="E375" s="1666"/>
      <c r="F375" s="1667"/>
      <c r="G375" s="1668"/>
      <c r="H375" s="1664"/>
      <c r="I375" s="1661"/>
      <c r="J375" s="1661" t="s">
        <v>42</v>
      </c>
      <c r="K375" s="1661">
        <f>H375</f>
        <v>0</v>
      </c>
      <c r="L375" s="1661"/>
      <c r="M375" s="1661"/>
      <c r="N375" s="1661" t="s">
        <v>42</v>
      </c>
      <c r="O375" s="1661">
        <f>L375</f>
        <v>0</v>
      </c>
      <c r="P375" s="1661">
        <f>H375+L375</f>
        <v>0</v>
      </c>
      <c r="Q375" s="1661">
        <f>I375+M375</f>
        <v>0</v>
      </c>
      <c r="R375" s="1661" t="s">
        <v>42</v>
      </c>
      <c r="S375" s="1663">
        <f>P375</f>
        <v>0</v>
      </c>
    </row>
    <row r="376" spans="1:19" s="1592" customFormat="1" ht="18.75" customHeight="1" hidden="1">
      <c r="A376" s="1676" t="s">
        <v>554</v>
      </c>
      <c r="B376" s="1660" t="s">
        <v>42</v>
      </c>
      <c r="C376" s="1661" t="s">
        <v>42</v>
      </c>
      <c r="D376" s="1661" t="s">
        <v>42</v>
      </c>
      <c r="E376" s="1666" t="s">
        <v>42</v>
      </c>
      <c r="F376" s="1667" t="s">
        <v>42</v>
      </c>
      <c r="G376" s="1668" t="s">
        <v>42</v>
      </c>
      <c r="H376" s="1664" t="s">
        <v>42</v>
      </c>
      <c r="I376" s="1661" t="s">
        <v>42</v>
      </c>
      <c r="J376" s="1661"/>
      <c r="K376" s="1661">
        <f>J376</f>
        <v>0</v>
      </c>
      <c r="L376" s="1661" t="s">
        <v>42</v>
      </c>
      <c r="M376" s="1661" t="s">
        <v>42</v>
      </c>
      <c r="N376" s="1661"/>
      <c r="O376" s="1661">
        <f>N376</f>
        <v>0</v>
      </c>
      <c r="P376" s="1661" t="s">
        <v>42</v>
      </c>
      <c r="Q376" s="1661" t="s">
        <v>42</v>
      </c>
      <c r="R376" s="1661">
        <f>J376+N376</f>
        <v>0</v>
      </c>
      <c r="S376" s="1663">
        <f>R376</f>
        <v>0</v>
      </c>
    </row>
    <row r="377" spans="1:19" s="1592" customFormat="1" ht="18.75" customHeight="1" hidden="1">
      <c r="A377" s="1677" t="s">
        <v>621</v>
      </c>
      <c r="B377" s="1660"/>
      <c r="C377" s="1661">
        <f>IF(E377+G377=0,0,ROUND((P377-Q377)/(G377+E377)/12,0))</f>
        <v>0</v>
      </c>
      <c r="D377" s="1661">
        <f>IF(F377=0,0,ROUND(Q377/F377,0))</f>
        <v>0</v>
      </c>
      <c r="E377" s="1666">
        <f>E378+E379</f>
        <v>0</v>
      </c>
      <c r="F377" s="1667">
        <f>F378+F379</f>
        <v>0</v>
      </c>
      <c r="G377" s="1668">
        <f>G378+G379</f>
        <v>0</v>
      </c>
      <c r="H377" s="1664">
        <f>H378+H379</f>
        <v>0</v>
      </c>
      <c r="I377" s="1661">
        <f t="shared" si="123" ref="I377">I378+I379</f>
        <v>0</v>
      </c>
      <c r="J377" s="1661">
        <f>J380</f>
        <v>0</v>
      </c>
      <c r="K377" s="1661">
        <f>IF(H377+J377=K378+K379+K380,H377+J377,"CHYBA")</f>
        <v>0</v>
      </c>
      <c r="L377" s="1661">
        <f>L378+L379</f>
        <v>0</v>
      </c>
      <c r="M377" s="1661">
        <f>M378+M379</f>
        <v>0</v>
      </c>
      <c r="N377" s="1661">
        <f>N380</f>
        <v>0</v>
      </c>
      <c r="O377" s="1661">
        <f>IF(L377+N377=O378+O379+O380,L377+N377,"CHYBA")</f>
        <v>0</v>
      </c>
      <c r="P377" s="1661">
        <f>P378+P379</f>
        <v>0</v>
      </c>
      <c r="Q377" s="1661">
        <f>Q378+Q379</f>
        <v>0</v>
      </c>
      <c r="R377" s="1661">
        <f>R380</f>
        <v>0</v>
      </c>
      <c r="S377" s="1663">
        <f>IF(P377+R377=S378+S379+S380,P377+R377,"CHYBA")</f>
        <v>0</v>
      </c>
    </row>
    <row r="378" spans="1:19" s="1592" customFormat="1" ht="18.75" customHeight="1" hidden="1">
      <c r="A378" s="1676" t="s">
        <v>552</v>
      </c>
      <c r="B378" s="1660" t="s">
        <v>42</v>
      </c>
      <c r="C378" s="1661">
        <f>IF(E378+G378=0,0,ROUND((P378-Q378)/(G378+E378)/12,0))</f>
        <v>0</v>
      </c>
      <c r="D378" s="1661">
        <f>IF(F378=0,0,ROUND(Q378/F378,0))</f>
        <v>0</v>
      </c>
      <c r="E378" s="1666"/>
      <c r="F378" s="1667"/>
      <c r="G378" s="1668"/>
      <c r="H378" s="1664"/>
      <c r="I378" s="1661"/>
      <c r="J378" s="1661" t="s">
        <v>42</v>
      </c>
      <c r="K378" s="1661">
        <f>H378</f>
        <v>0</v>
      </c>
      <c r="L378" s="1661"/>
      <c r="M378" s="1661"/>
      <c r="N378" s="1661" t="s">
        <v>42</v>
      </c>
      <c r="O378" s="1661">
        <f>L378</f>
        <v>0</v>
      </c>
      <c r="P378" s="1661">
        <f>H378+L378</f>
        <v>0</v>
      </c>
      <c r="Q378" s="1661">
        <f>I378+M378</f>
        <v>0</v>
      </c>
      <c r="R378" s="1661" t="s">
        <v>42</v>
      </c>
      <c r="S378" s="1663">
        <f>P378</f>
        <v>0</v>
      </c>
    </row>
    <row r="379" spans="1:19" s="1592" customFormat="1" ht="18.75" customHeight="1" hidden="1">
      <c r="A379" s="1676" t="s">
        <v>553</v>
      </c>
      <c r="B379" s="1660" t="s">
        <v>42</v>
      </c>
      <c r="C379" s="1661">
        <f>IF(E379+G379=0,0,ROUND((P379-Q379)/(G379+E379)/12,0))</f>
        <v>0</v>
      </c>
      <c r="D379" s="1661">
        <f>IF(F379=0,0,ROUND(Q379/F379,0))</f>
        <v>0</v>
      </c>
      <c r="E379" s="1666"/>
      <c r="F379" s="1667"/>
      <c r="G379" s="1668"/>
      <c r="H379" s="1664"/>
      <c r="I379" s="1661"/>
      <c r="J379" s="1661" t="s">
        <v>42</v>
      </c>
      <c r="K379" s="1661">
        <f>H379</f>
        <v>0</v>
      </c>
      <c r="L379" s="1661"/>
      <c r="M379" s="1661"/>
      <c r="N379" s="1661" t="s">
        <v>42</v>
      </c>
      <c r="O379" s="1661">
        <f>L379</f>
        <v>0</v>
      </c>
      <c r="P379" s="1661">
        <f>H379+L379</f>
        <v>0</v>
      </c>
      <c r="Q379" s="1661">
        <f>I379+M379</f>
        <v>0</v>
      </c>
      <c r="R379" s="1661" t="s">
        <v>42</v>
      </c>
      <c r="S379" s="1663">
        <f>P379</f>
        <v>0</v>
      </c>
    </row>
    <row r="380" spans="1:19" s="1592" customFormat="1" ht="18.75" customHeight="1" hidden="1">
      <c r="A380" s="1676" t="s">
        <v>554</v>
      </c>
      <c r="B380" s="1660" t="s">
        <v>42</v>
      </c>
      <c r="C380" s="1661" t="s">
        <v>42</v>
      </c>
      <c r="D380" s="1661" t="s">
        <v>42</v>
      </c>
      <c r="E380" s="1666" t="s">
        <v>42</v>
      </c>
      <c r="F380" s="1667" t="s">
        <v>42</v>
      </c>
      <c r="G380" s="1668" t="s">
        <v>42</v>
      </c>
      <c r="H380" s="1664" t="s">
        <v>42</v>
      </c>
      <c r="I380" s="1661" t="s">
        <v>42</v>
      </c>
      <c r="J380" s="1661"/>
      <c r="K380" s="1661">
        <f>J380</f>
        <v>0</v>
      </c>
      <c r="L380" s="1661" t="s">
        <v>42</v>
      </c>
      <c r="M380" s="1661" t="s">
        <v>42</v>
      </c>
      <c r="N380" s="1661"/>
      <c r="O380" s="1661">
        <f>N380</f>
        <v>0</v>
      </c>
      <c r="P380" s="1661" t="s">
        <v>42</v>
      </c>
      <c r="Q380" s="1661" t="s">
        <v>42</v>
      </c>
      <c r="R380" s="1661">
        <f>J380+N380</f>
        <v>0</v>
      </c>
      <c r="S380" s="1663">
        <f>R380</f>
        <v>0</v>
      </c>
    </row>
    <row r="381" spans="1:19" s="1592" customFormat="1" ht="18.75" customHeight="1" hidden="1">
      <c r="A381" s="1677" t="s">
        <v>621</v>
      </c>
      <c r="B381" s="1660"/>
      <c r="C381" s="1661">
        <f>IF(E381+G381=0,0,ROUND((P381-Q381)/(G381+E381)/12,0))</f>
        <v>0</v>
      </c>
      <c r="D381" s="1661">
        <f>IF(F381=0,0,ROUND(Q381/F381,0))</f>
        <v>0</v>
      </c>
      <c r="E381" s="1666">
        <f>E382+E383</f>
        <v>0</v>
      </c>
      <c r="F381" s="1667">
        <f>F382+F383</f>
        <v>0</v>
      </c>
      <c r="G381" s="1668">
        <f>G382+G383</f>
        <v>0</v>
      </c>
      <c r="H381" s="1664">
        <f>H382+H383</f>
        <v>0</v>
      </c>
      <c r="I381" s="1661">
        <f t="shared" si="124" ref="I381">I382+I383</f>
        <v>0</v>
      </c>
      <c r="J381" s="1661">
        <f>J384</f>
        <v>0</v>
      </c>
      <c r="K381" s="1661">
        <f>IF(H381+J381=K382+K383+K384,H381+J381,"CHYBA")</f>
        <v>0</v>
      </c>
      <c r="L381" s="1661">
        <f>L382+L383</f>
        <v>0</v>
      </c>
      <c r="M381" s="1661">
        <f>M382+M383</f>
        <v>0</v>
      </c>
      <c r="N381" s="1661">
        <f>N384</f>
        <v>0</v>
      </c>
      <c r="O381" s="1661">
        <f>IF(L381+N381=O382+O383+O384,L381+N381,"CHYBA")</f>
        <v>0</v>
      </c>
      <c r="P381" s="1661">
        <f>P382+P383</f>
        <v>0</v>
      </c>
      <c r="Q381" s="1661">
        <f>Q382+Q383</f>
        <v>0</v>
      </c>
      <c r="R381" s="1661">
        <f>R384</f>
        <v>0</v>
      </c>
      <c r="S381" s="1663">
        <f>IF(P381+R381=S382+S383+S384,P381+R381,"CHYBA")</f>
        <v>0</v>
      </c>
    </row>
    <row r="382" spans="1:19" s="1592" customFormat="1" ht="18.75" customHeight="1" hidden="1">
      <c r="A382" s="1676" t="s">
        <v>552</v>
      </c>
      <c r="B382" s="1660" t="s">
        <v>42</v>
      </c>
      <c r="C382" s="1661">
        <f>IF(E382+G382=0,0,ROUND((P382-Q382)/(G382+E382)/12,0))</f>
        <v>0</v>
      </c>
      <c r="D382" s="1661">
        <f>IF(F382=0,0,ROUND(Q382/F382,0))</f>
        <v>0</v>
      </c>
      <c r="E382" s="1666"/>
      <c r="F382" s="1667"/>
      <c r="G382" s="1668"/>
      <c r="H382" s="1664"/>
      <c r="I382" s="1661"/>
      <c r="J382" s="1661" t="s">
        <v>42</v>
      </c>
      <c r="K382" s="1661">
        <f>H382</f>
        <v>0</v>
      </c>
      <c r="L382" s="1661"/>
      <c r="M382" s="1661"/>
      <c r="N382" s="1661" t="s">
        <v>42</v>
      </c>
      <c r="O382" s="1661">
        <f>L382</f>
        <v>0</v>
      </c>
      <c r="P382" s="1661">
        <f>H382+L382</f>
        <v>0</v>
      </c>
      <c r="Q382" s="1661">
        <f>I382+M382</f>
        <v>0</v>
      </c>
      <c r="R382" s="1661" t="s">
        <v>42</v>
      </c>
      <c r="S382" s="1663">
        <f>P382</f>
        <v>0</v>
      </c>
    </row>
    <row r="383" spans="1:19" s="1592" customFormat="1" ht="18.75" customHeight="1" hidden="1">
      <c r="A383" s="1676" t="s">
        <v>553</v>
      </c>
      <c r="B383" s="1660" t="s">
        <v>42</v>
      </c>
      <c r="C383" s="1661">
        <f>IF(E383+G383=0,0,ROUND((P383-Q383)/(G383+E383)/12,0))</f>
        <v>0</v>
      </c>
      <c r="D383" s="1661">
        <f>IF(F383=0,0,ROUND(Q383/F383,0))</f>
        <v>0</v>
      </c>
      <c r="E383" s="1666"/>
      <c r="F383" s="1667"/>
      <c r="G383" s="1668"/>
      <c r="H383" s="1664"/>
      <c r="I383" s="1661"/>
      <c r="J383" s="1661" t="s">
        <v>42</v>
      </c>
      <c r="K383" s="1661">
        <f>H383</f>
        <v>0</v>
      </c>
      <c r="L383" s="1661"/>
      <c r="M383" s="1661"/>
      <c r="N383" s="1661" t="s">
        <v>42</v>
      </c>
      <c r="O383" s="1661">
        <f>L383</f>
        <v>0</v>
      </c>
      <c r="P383" s="1661">
        <f>H383+L383</f>
        <v>0</v>
      </c>
      <c r="Q383" s="1661">
        <f>I383+M383</f>
        <v>0</v>
      </c>
      <c r="R383" s="1661" t="s">
        <v>42</v>
      </c>
      <c r="S383" s="1663">
        <f>P383</f>
        <v>0</v>
      </c>
    </row>
    <row r="384" spans="1:19" s="1592" customFormat="1" ht="18.75" customHeight="1" hidden="1" thickBot="1">
      <c r="A384" s="1688" t="s">
        <v>554</v>
      </c>
      <c r="B384" s="1689" t="s">
        <v>42</v>
      </c>
      <c r="C384" s="1690" t="s">
        <v>42</v>
      </c>
      <c r="D384" s="1690" t="s">
        <v>42</v>
      </c>
      <c r="E384" s="1691" t="s">
        <v>42</v>
      </c>
      <c r="F384" s="1692" t="s">
        <v>42</v>
      </c>
      <c r="G384" s="1693" t="s">
        <v>42</v>
      </c>
      <c r="H384" s="1694" t="s">
        <v>42</v>
      </c>
      <c r="I384" s="1690" t="s">
        <v>42</v>
      </c>
      <c r="J384" s="1690"/>
      <c r="K384" s="1690">
        <f>J384</f>
        <v>0</v>
      </c>
      <c r="L384" s="1690" t="s">
        <v>42</v>
      </c>
      <c r="M384" s="1690" t="s">
        <v>42</v>
      </c>
      <c r="N384" s="1690"/>
      <c r="O384" s="1690">
        <f>N384</f>
        <v>0</v>
      </c>
      <c r="P384" s="1690" t="s">
        <v>42</v>
      </c>
      <c r="Q384" s="1690" t="s">
        <v>42</v>
      </c>
      <c r="R384" s="1690">
        <f>J384+N384</f>
        <v>0</v>
      </c>
      <c r="S384" s="1695">
        <f>R384</f>
        <v>0</v>
      </c>
    </row>
    <row r="385" spans="1:19" s="1592" customFormat="1" ht="18.75" customHeight="1" hidden="1">
      <c r="A385" s="1670" t="s">
        <v>555</v>
      </c>
      <c r="B385" s="1671" t="s">
        <v>42</v>
      </c>
      <c r="C385" s="1672">
        <f>IF(E385+G385=0,0,ROUND((P385-Q385)/(G385+E385)/12,0))</f>
        <v>0</v>
      </c>
      <c r="D385" s="1672">
        <f>IF(F385=0,0,ROUND(Q385/F385,0))</f>
        <v>0</v>
      </c>
      <c r="E385" s="1673">
        <f>E386+E387</f>
        <v>0</v>
      </c>
      <c r="F385" s="1672">
        <f>F386+F387</f>
        <v>0</v>
      </c>
      <c r="G385" s="1674">
        <f>G386+G387</f>
        <v>0</v>
      </c>
      <c r="H385" s="1675">
        <f>H386+H387</f>
        <v>0</v>
      </c>
      <c r="I385" s="1672">
        <f t="shared" si="125" ref="I385">I386+I387</f>
        <v>0</v>
      </c>
      <c r="J385" s="1672">
        <f>J388</f>
        <v>0</v>
      </c>
      <c r="K385" s="1672">
        <f>IF(H385+J385=K386+K387+K388,H385+J385,"CHYBA")</f>
        <v>0</v>
      </c>
      <c r="L385" s="1672">
        <f>L386+L387</f>
        <v>0</v>
      </c>
      <c r="M385" s="1672">
        <f>M386+M387</f>
        <v>0</v>
      </c>
      <c r="N385" s="1672">
        <f>N388</f>
        <v>0</v>
      </c>
      <c r="O385" s="1672">
        <f>IF(L385+N385=O386+O387+O388,L385+N385,"CHYBA")</f>
        <v>0</v>
      </c>
      <c r="P385" s="1672">
        <f>P386+P387</f>
        <v>0</v>
      </c>
      <c r="Q385" s="1672">
        <f>Q386+Q387</f>
        <v>0</v>
      </c>
      <c r="R385" s="1672">
        <f>R388</f>
        <v>0</v>
      </c>
      <c r="S385" s="1674">
        <f>IF(P385+R385=S386+S387+S388,P385+R385,"CHYBA")</f>
        <v>0</v>
      </c>
    </row>
    <row r="386" spans="1:19" s="1592" customFormat="1" ht="18.75" customHeight="1" hidden="1">
      <c r="A386" s="1676" t="s">
        <v>552</v>
      </c>
      <c r="B386" s="1660" t="s">
        <v>42</v>
      </c>
      <c r="C386" s="1661">
        <f>IF(E386+G386=0,0,ROUND((P386-Q386)/(G386+E386)/12,0))</f>
        <v>0</v>
      </c>
      <c r="D386" s="1661">
        <f>IF(F386=0,0,ROUND(Q386/F386,0))</f>
        <v>0</v>
      </c>
      <c r="E386" s="1662">
        <f>E390+E394+E398+E402+E406+E410+E414</f>
        <v>0</v>
      </c>
      <c r="F386" s="1661">
        <f>F390+F394+F398+F402+F406+F410+F414</f>
        <v>0</v>
      </c>
      <c r="G386" s="1663">
        <f>G390+G394+G398+G402+G406+G410+G414</f>
        <v>0</v>
      </c>
      <c r="H386" s="1664">
        <f>H390+H394+H398+H402+H406+H410+H414</f>
        <v>0</v>
      </c>
      <c r="I386" s="1661">
        <f t="shared" si="126" ref="I386:I387">I390+I394+I398+I402+I406+I410+I414</f>
        <v>0</v>
      </c>
      <c r="J386" s="1661" t="s">
        <v>42</v>
      </c>
      <c r="K386" s="1661">
        <f>H386</f>
        <v>0</v>
      </c>
      <c r="L386" s="1661">
        <f>L390+L394+L398+L402+L406+L410+L414</f>
        <v>0</v>
      </c>
      <c r="M386" s="1661">
        <f t="shared" si="127" ref="M386:M387">M390+M394+M398+M402+M406+M410+M414</f>
        <v>0</v>
      </c>
      <c r="N386" s="1661" t="s">
        <v>42</v>
      </c>
      <c r="O386" s="1661">
        <f>L386</f>
        <v>0</v>
      </c>
      <c r="P386" s="1661">
        <f>H386+L386</f>
        <v>0</v>
      </c>
      <c r="Q386" s="1661">
        <f>I386+M386</f>
        <v>0</v>
      </c>
      <c r="R386" s="1661" t="s">
        <v>42</v>
      </c>
      <c r="S386" s="1663">
        <f>P386</f>
        <v>0</v>
      </c>
    </row>
    <row r="387" spans="1:19" s="1592" customFormat="1" ht="18.75" customHeight="1" hidden="1">
      <c r="A387" s="1676" t="s">
        <v>553</v>
      </c>
      <c r="B387" s="1660" t="s">
        <v>42</v>
      </c>
      <c r="C387" s="1661">
        <f>IF(E387+G387=0,0,ROUND((P387-Q387)/(G387+E387)/12,0))</f>
        <v>0</v>
      </c>
      <c r="D387" s="1661">
        <f>IF(F387=0,0,ROUND(Q387/F387,0))</f>
        <v>0</v>
      </c>
      <c r="E387" s="1662">
        <f>E391+E395+E399+E403+E407+E411+E415</f>
        <v>0</v>
      </c>
      <c r="F387" s="1661">
        <f t="shared" si="128" ref="F387:G387">F391+F395+F399+F403+F407+F411+F415</f>
        <v>0</v>
      </c>
      <c r="G387" s="1663">
        <f t="shared" si="128"/>
        <v>0</v>
      </c>
      <c r="H387" s="1664">
        <f>H391+H395+H399+H403+H407+H411+H415</f>
        <v>0</v>
      </c>
      <c r="I387" s="1661">
        <f t="shared" si="126"/>
        <v>0</v>
      </c>
      <c r="J387" s="1661" t="s">
        <v>42</v>
      </c>
      <c r="K387" s="1661">
        <f>H387</f>
        <v>0</v>
      </c>
      <c r="L387" s="1661">
        <f>L391+L395+L399+L403+L407+L411+L415</f>
        <v>0</v>
      </c>
      <c r="M387" s="1661">
        <f t="shared" si="127"/>
        <v>0</v>
      </c>
      <c r="N387" s="1661" t="s">
        <v>42</v>
      </c>
      <c r="O387" s="1661">
        <f>L387</f>
        <v>0</v>
      </c>
      <c r="P387" s="1661">
        <f>H387+L387</f>
        <v>0</v>
      </c>
      <c r="Q387" s="1661">
        <f>I387+M387</f>
        <v>0</v>
      </c>
      <c r="R387" s="1661" t="s">
        <v>42</v>
      </c>
      <c r="S387" s="1663">
        <f>P387</f>
        <v>0</v>
      </c>
    </row>
    <row r="388" spans="1:19" s="1592" customFormat="1" ht="18.75" customHeight="1" hidden="1">
      <c r="A388" s="1676" t="s">
        <v>554</v>
      </c>
      <c r="B388" s="1660" t="s">
        <v>42</v>
      </c>
      <c r="C388" s="1661" t="s">
        <v>42</v>
      </c>
      <c r="D388" s="1661" t="s">
        <v>42</v>
      </c>
      <c r="E388" s="1666" t="s">
        <v>42</v>
      </c>
      <c r="F388" s="1667" t="s">
        <v>42</v>
      </c>
      <c r="G388" s="1668" t="s">
        <v>42</v>
      </c>
      <c r="H388" s="1664" t="s">
        <v>42</v>
      </c>
      <c r="I388" s="1661" t="s">
        <v>42</v>
      </c>
      <c r="J388" s="1661">
        <f>J392+J396+J400+J404+J408+J412+J416</f>
        <v>0</v>
      </c>
      <c r="K388" s="1661">
        <f>J388</f>
        <v>0</v>
      </c>
      <c r="L388" s="1661" t="s">
        <v>42</v>
      </c>
      <c r="M388" s="1661" t="s">
        <v>42</v>
      </c>
      <c r="N388" s="1661">
        <f>N392+N396+N400+N404+N408+N412+N416</f>
        <v>0</v>
      </c>
      <c r="O388" s="1661">
        <f>N388</f>
        <v>0</v>
      </c>
      <c r="P388" s="1661" t="s">
        <v>42</v>
      </c>
      <c r="Q388" s="1661" t="s">
        <v>42</v>
      </c>
      <c r="R388" s="1661">
        <f>J388+N388</f>
        <v>0</v>
      </c>
      <c r="S388" s="1663">
        <f>R388</f>
        <v>0</v>
      </c>
    </row>
    <row r="389" spans="1:19" s="1592" customFormat="1" ht="18.75" customHeight="1" hidden="1">
      <c r="A389" s="1677" t="s">
        <v>621</v>
      </c>
      <c r="B389" s="1660"/>
      <c r="C389" s="1661">
        <f>IF(E389+G389=0,0,ROUND((P389-Q389)/(G389+E389)/12,0))</f>
        <v>0</v>
      </c>
      <c r="D389" s="1661">
        <f>IF(F389=0,0,ROUND(Q389/F389,0))</f>
        <v>0</v>
      </c>
      <c r="E389" s="1666">
        <f>E390+E391</f>
        <v>0</v>
      </c>
      <c r="F389" s="1667">
        <f>F390+F391</f>
        <v>0</v>
      </c>
      <c r="G389" s="1668">
        <f>G390+G391</f>
        <v>0</v>
      </c>
      <c r="H389" s="1678">
        <f>H390+H391</f>
        <v>0</v>
      </c>
      <c r="I389" s="1679">
        <f>I390+I391</f>
        <v>0</v>
      </c>
      <c r="J389" s="1679">
        <f>J392</f>
        <v>0</v>
      </c>
      <c r="K389" s="1679">
        <f>IF(H389+J389=K390+K391+K392,H389+J389,"CHYBA")</f>
        <v>0</v>
      </c>
      <c r="L389" s="1661">
        <f>L390+L391</f>
        <v>0</v>
      </c>
      <c r="M389" s="1661">
        <f>M390+M391</f>
        <v>0</v>
      </c>
      <c r="N389" s="1661">
        <f>N392</f>
        <v>0</v>
      </c>
      <c r="O389" s="1661">
        <f>IF(L389+N389=O390+O391+O392,L389+N389,"CHYBA")</f>
        <v>0</v>
      </c>
      <c r="P389" s="1661">
        <f>P390+P391</f>
        <v>0</v>
      </c>
      <c r="Q389" s="1661">
        <f>Q390+Q391</f>
        <v>0</v>
      </c>
      <c r="R389" s="1661">
        <f>R392</f>
        <v>0</v>
      </c>
      <c r="S389" s="1663">
        <f>IF(P389+R389=S390+S391+S392,P389+R389,"CHYBA")</f>
        <v>0</v>
      </c>
    </row>
    <row r="390" spans="1:19" s="1592" customFormat="1" ht="18.75" customHeight="1" hidden="1">
      <c r="A390" s="1676" t="s">
        <v>552</v>
      </c>
      <c r="B390" s="1660" t="s">
        <v>42</v>
      </c>
      <c r="C390" s="1661">
        <f>IF(E390+G390=0,0,ROUND((P390-Q390)/(G390+E390)/12,0))</f>
        <v>0</v>
      </c>
      <c r="D390" s="1661">
        <f>IF(F390=0,0,ROUND(Q390/F390,0))</f>
        <v>0</v>
      </c>
      <c r="E390" s="1666"/>
      <c r="F390" s="1667"/>
      <c r="G390" s="1668"/>
      <c r="H390" s="1664"/>
      <c r="I390" s="1661"/>
      <c r="J390" s="1679" t="s">
        <v>42</v>
      </c>
      <c r="K390" s="1679">
        <f>H390</f>
        <v>0</v>
      </c>
      <c r="L390" s="1661"/>
      <c r="M390" s="1661"/>
      <c r="N390" s="1661" t="s">
        <v>42</v>
      </c>
      <c r="O390" s="1661">
        <f>L390</f>
        <v>0</v>
      </c>
      <c r="P390" s="1661">
        <f>H390+L390</f>
        <v>0</v>
      </c>
      <c r="Q390" s="1661">
        <f>I390+M390</f>
        <v>0</v>
      </c>
      <c r="R390" s="1661" t="s">
        <v>42</v>
      </c>
      <c r="S390" s="1663">
        <f>P390</f>
        <v>0</v>
      </c>
    </row>
    <row r="391" spans="1:19" s="1592" customFormat="1" ht="18.75" customHeight="1" hidden="1">
      <c r="A391" s="1676" t="s">
        <v>553</v>
      </c>
      <c r="B391" s="1660" t="s">
        <v>42</v>
      </c>
      <c r="C391" s="1661">
        <f>IF(E391+G391=0,0,ROUND((P391-Q391)/(G391+E391)/12,0))</f>
        <v>0</v>
      </c>
      <c r="D391" s="1661">
        <f>IF(F391=0,0,ROUND(Q391/F391,0))</f>
        <v>0</v>
      </c>
      <c r="E391" s="1666"/>
      <c r="F391" s="1667"/>
      <c r="G391" s="1668"/>
      <c r="H391" s="1664"/>
      <c r="I391" s="1661"/>
      <c r="J391" s="1679" t="s">
        <v>42</v>
      </c>
      <c r="K391" s="1679">
        <f>H391</f>
        <v>0</v>
      </c>
      <c r="L391" s="1661"/>
      <c r="M391" s="1661"/>
      <c r="N391" s="1661" t="s">
        <v>42</v>
      </c>
      <c r="O391" s="1661">
        <f>L391</f>
        <v>0</v>
      </c>
      <c r="P391" s="1661">
        <f>H391+L391</f>
        <v>0</v>
      </c>
      <c r="Q391" s="1661">
        <f>I391+M391</f>
        <v>0</v>
      </c>
      <c r="R391" s="1661" t="s">
        <v>42</v>
      </c>
      <c r="S391" s="1663">
        <f>P391</f>
        <v>0</v>
      </c>
    </row>
    <row r="392" spans="1:19" s="1592" customFormat="1" ht="18.75" customHeight="1" hidden="1">
      <c r="A392" s="1676" t="s">
        <v>554</v>
      </c>
      <c r="B392" s="1660" t="s">
        <v>42</v>
      </c>
      <c r="C392" s="1661" t="s">
        <v>42</v>
      </c>
      <c r="D392" s="1661" t="s">
        <v>42</v>
      </c>
      <c r="E392" s="1666" t="s">
        <v>42</v>
      </c>
      <c r="F392" s="1667" t="s">
        <v>42</v>
      </c>
      <c r="G392" s="1668" t="s">
        <v>42</v>
      </c>
      <c r="H392" s="1664" t="s">
        <v>42</v>
      </c>
      <c r="I392" s="1661" t="s">
        <v>42</v>
      </c>
      <c r="J392" s="1661"/>
      <c r="K392" s="1679">
        <f>J392</f>
        <v>0</v>
      </c>
      <c r="L392" s="1661" t="s">
        <v>42</v>
      </c>
      <c r="M392" s="1661" t="s">
        <v>42</v>
      </c>
      <c r="N392" s="1661"/>
      <c r="O392" s="1661">
        <f>N392</f>
        <v>0</v>
      </c>
      <c r="P392" s="1661" t="s">
        <v>42</v>
      </c>
      <c r="Q392" s="1661" t="s">
        <v>42</v>
      </c>
      <c r="R392" s="1661">
        <f>J392+N392</f>
        <v>0</v>
      </c>
      <c r="S392" s="1663">
        <f>R392</f>
        <v>0</v>
      </c>
    </row>
    <row r="393" spans="1:19" s="1592" customFormat="1" ht="18.75" customHeight="1" hidden="1">
      <c r="A393" s="1677" t="s">
        <v>621</v>
      </c>
      <c r="B393" s="1660"/>
      <c r="C393" s="1661">
        <f>IF(E393+G393=0,0,ROUND((P393-Q393)/(G393+E393)/12,0))</f>
        <v>0</v>
      </c>
      <c r="D393" s="1661">
        <f>IF(F393=0,0,ROUND(Q393/F393,0))</f>
        <v>0</v>
      </c>
      <c r="E393" s="1666">
        <f>E394+E395</f>
        <v>0</v>
      </c>
      <c r="F393" s="1667">
        <f>F394+F395</f>
        <v>0</v>
      </c>
      <c r="G393" s="1668">
        <f>G394+G395</f>
        <v>0</v>
      </c>
      <c r="H393" s="1664">
        <f>H394+H395</f>
        <v>0</v>
      </c>
      <c r="I393" s="1661">
        <f t="shared" si="129" ref="I393">I394+I395</f>
        <v>0</v>
      </c>
      <c r="J393" s="1661">
        <f>J396</f>
        <v>0</v>
      </c>
      <c r="K393" s="1661">
        <f>IF(H393+J393=K394+K395+K396,H393+J393,"CHYBA")</f>
        <v>0</v>
      </c>
      <c r="L393" s="1661">
        <f>L394+L395</f>
        <v>0</v>
      </c>
      <c r="M393" s="1661">
        <f>M394+M395</f>
        <v>0</v>
      </c>
      <c r="N393" s="1661">
        <f>N396</f>
        <v>0</v>
      </c>
      <c r="O393" s="1661">
        <f>IF(L393+N393=O394+O395+O396,L393+N393,"CHYBA")</f>
        <v>0</v>
      </c>
      <c r="P393" s="1661">
        <f>P394+P395</f>
        <v>0</v>
      </c>
      <c r="Q393" s="1661">
        <f>Q394+Q395</f>
        <v>0</v>
      </c>
      <c r="R393" s="1661">
        <f>R396</f>
        <v>0</v>
      </c>
      <c r="S393" s="1663">
        <f>IF(P393+R393=S394+S395+S396,P393+R393,"CHYBA")</f>
        <v>0</v>
      </c>
    </row>
    <row r="394" spans="1:19" s="1592" customFormat="1" ht="18.75" customHeight="1" hidden="1">
      <c r="A394" s="1676" t="s">
        <v>552</v>
      </c>
      <c r="B394" s="1660" t="s">
        <v>42</v>
      </c>
      <c r="C394" s="1661">
        <f>IF(E394+G394=0,0,ROUND((P394-Q394)/(G394+E394)/12,0))</f>
        <v>0</v>
      </c>
      <c r="D394" s="1661">
        <f>IF(F394=0,0,ROUND(Q394/F394,0))</f>
        <v>0</v>
      </c>
      <c r="E394" s="1666"/>
      <c r="F394" s="1667"/>
      <c r="G394" s="1668"/>
      <c r="H394" s="1664"/>
      <c r="I394" s="1661"/>
      <c r="J394" s="1661" t="s">
        <v>42</v>
      </c>
      <c r="K394" s="1661">
        <f>H394</f>
        <v>0</v>
      </c>
      <c r="L394" s="1661"/>
      <c r="M394" s="1661"/>
      <c r="N394" s="1661" t="s">
        <v>42</v>
      </c>
      <c r="O394" s="1661">
        <f>L394</f>
        <v>0</v>
      </c>
      <c r="P394" s="1661">
        <f>H394+L394</f>
        <v>0</v>
      </c>
      <c r="Q394" s="1661">
        <f>I394+M394</f>
        <v>0</v>
      </c>
      <c r="R394" s="1661" t="s">
        <v>42</v>
      </c>
      <c r="S394" s="1663">
        <f>P394</f>
        <v>0</v>
      </c>
    </row>
    <row r="395" spans="1:19" s="1592" customFormat="1" ht="18.75" customHeight="1" hidden="1">
      <c r="A395" s="1676" t="s">
        <v>553</v>
      </c>
      <c r="B395" s="1660" t="s">
        <v>42</v>
      </c>
      <c r="C395" s="1661">
        <f>IF(E395+G395=0,0,ROUND((P395-Q395)/(G395+E395)/12,0))</f>
        <v>0</v>
      </c>
      <c r="D395" s="1661">
        <f>IF(F395=0,0,ROUND(Q395/F395,0))</f>
        <v>0</v>
      </c>
      <c r="E395" s="1666"/>
      <c r="F395" s="1667"/>
      <c r="G395" s="1668"/>
      <c r="H395" s="1664"/>
      <c r="I395" s="1661"/>
      <c r="J395" s="1661" t="s">
        <v>42</v>
      </c>
      <c r="K395" s="1661">
        <f>H395</f>
        <v>0</v>
      </c>
      <c r="L395" s="1661"/>
      <c r="M395" s="1661"/>
      <c r="N395" s="1661" t="s">
        <v>42</v>
      </c>
      <c r="O395" s="1661">
        <f>L395</f>
        <v>0</v>
      </c>
      <c r="P395" s="1661">
        <f>H395+L395</f>
        <v>0</v>
      </c>
      <c r="Q395" s="1661">
        <f>I395+M395</f>
        <v>0</v>
      </c>
      <c r="R395" s="1661" t="s">
        <v>42</v>
      </c>
      <c r="S395" s="1663">
        <f>P395</f>
        <v>0</v>
      </c>
    </row>
    <row r="396" spans="1:19" s="1592" customFormat="1" ht="18.75" customHeight="1" hidden="1">
      <c r="A396" s="1676" t="s">
        <v>554</v>
      </c>
      <c r="B396" s="1660" t="s">
        <v>42</v>
      </c>
      <c r="C396" s="1661" t="s">
        <v>42</v>
      </c>
      <c r="D396" s="1661" t="s">
        <v>42</v>
      </c>
      <c r="E396" s="1666" t="s">
        <v>42</v>
      </c>
      <c r="F396" s="1667" t="s">
        <v>42</v>
      </c>
      <c r="G396" s="1668" t="s">
        <v>42</v>
      </c>
      <c r="H396" s="1664" t="s">
        <v>42</v>
      </c>
      <c r="I396" s="1661" t="s">
        <v>42</v>
      </c>
      <c r="J396" s="1661"/>
      <c r="K396" s="1661">
        <f>J396</f>
        <v>0</v>
      </c>
      <c r="L396" s="1661" t="s">
        <v>42</v>
      </c>
      <c r="M396" s="1661" t="s">
        <v>42</v>
      </c>
      <c r="N396" s="1661"/>
      <c r="O396" s="1661">
        <f>N396</f>
        <v>0</v>
      </c>
      <c r="P396" s="1661" t="s">
        <v>42</v>
      </c>
      <c r="Q396" s="1661" t="s">
        <v>42</v>
      </c>
      <c r="R396" s="1661">
        <f>J396+N396</f>
        <v>0</v>
      </c>
      <c r="S396" s="1663">
        <f>R396</f>
        <v>0</v>
      </c>
    </row>
    <row r="397" spans="1:19" s="1592" customFormat="1" ht="18.75" customHeight="1" hidden="1">
      <c r="A397" s="1677" t="s">
        <v>621</v>
      </c>
      <c r="B397" s="1660"/>
      <c r="C397" s="1661">
        <f>IF(E397+G397=0,0,ROUND((P397-Q397)/(G397+E397)/12,0))</f>
        <v>0</v>
      </c>
      <c r="D397" s="1661">
        <f>IF(F397=0,0,ROUND(Q397/F397,0))</f>
        <v>0</v>
      </c>
      <c r="E397" s="1666">
        <f>E398+E399</f>
        <v>0</v>
      </c>
      <c r="F397" s="1667">
        <f>F398+F399</f>
        <v>0</v>
      </c>
      <c r="G397" s="1668">
        <f>G398+G399</f>
        <v>0</v>
      </c>
      <c r="H397" s="1664">
        <f>H398+H399</f>
        <v>0</v>
      </c>
      <c r="I397" s="1661">
        <f t="shared" si="130" ref="I397">I398+I399</f>
        <v>0</v>
      </c>
      <c r="J397" s="1661">
        <f>J400</f>
        <v>0</v>
      </c>
      <c r="K397" s="1661">
        <f>IF(H397+J397=K398+K399+K400,H397+J397,"CHYBA")</f>
        <v>0</v>
      </c>
      <c r="L397" s="1661">
        <f>L398+L399</f>
        <v>0</v>
      </c>
      <c r="M397" s="1661">
        <f>M398+M399</f>
        <v>0</v>
      </c>
      <c r="N397" s="1661">
        <f>N400</f>
        <v>0</v>
      </c>
      <c r="O397" s="1661">
        <f>IF(L397+N397=O398+O399+O400,L397+N397,"CHYBA")</f>
        <v>0</v>
      </c>
      <c r="P397" s="1661">
        <f>P398+P399</f>
        <v>0</v>
      </c>
      <c r="Q397" s="1661">
        <f>Q398+Q399</f>
        <v>0</v>
      </c>
      <c r="R397" s="1661">
        <f>R400</f>
        <v>0</v>
      </c>
      <c r="S397" s="1663">
        <f>IF(P397+R397=S398+S399+S400,P397+R397,"CHYBA")</f>
        <v>0</v>
      </c>
    </row>
    <row r="398" spans="1:19" s="1592" customFormat="1" ht="18.75" customHeight="1" hidden="1">
      <c r="A398" s="1676" t="s">
        <v>552</v>
      </c>
      <c r="B398" s="1660" t="s">
        <v>42</v>
      </c>
      <c r="C398" s="1661">
        <f>IF(E398+G398=0,0,ROUND((P398-Q398)/(G398+E398)/12,0))</f>
        <v>0</v>
      </c>
      <c r="D398" s="1661">
        <f>IF(F398=0,0,ROUND(Q398/F398,0))</f>
        <v>0</v>
      </c>
      <c r="E398" s="1666"/>
      <c r="F398" s="1667"/>
      <c r="G398" s="1668"/>
      <c r="H398" s="1664"/>
      <c r="I398" s="1661"/>
      <c r="J398" s="1661" t="s">
        <v>42</v>
      </c>
      <c r="K398" s="1661">
        <f>H398</f>
        <v>0</v>
      </c>
      <c r="L398" s="1661"/>
      <c r="M398" s="1661"/>
      <c r="N398" s="1661" t="s">
        <v>42</v>
      </c>
      <c r="O398" s="1661">
        <f>L398</f>
        <v>0</v>
      </c>
      <c r="P398" s="1661">
        <f>H398+L398</f>
        <v>0</v>
      </c>
      <c r="Q398" s="1661">
        <f>I398+M398</f>
        <v>0</v>
      </c>
      <c r="R398" s="1661" t="s">
        <v>42</v>
      </c>
      <c r="S398" s="1663">
        <f>P398</f>
        <v>0</v>
      </c>
    </row>
    <row r="399" spans="1:19" s="1592" customFormat="1" ht="18.75" customHeight="1" hidden="1">
      <c r="A399" s="1676" t="s">
        <v>553</v>
      </c>
      <c r="B399" s="1660" t="s">
        <v>42</v>
      </c>
      <c r="C399" s="1661">
        <f>IF(E399+G399=0,0,ROUND((P399-Q399)/(G399+E399)/12,0))</f>
        <v>0</v>
      </c>
      <c r="D399" s="1661">
        <f>IF(F399=0,0,ROUND(Q399/F399,0))</f>
        <v>0</v>
      </c>
      <c r="E399" s="1666"/>
      <c r="F399" s="1667"/>
      <c r="G399" s="1668"/>
      <c r="H399" s="1664"/>
      <c r="I399" s="1661"/>
      <c r="J399" s="1661" t="s">
        <v>42</v>
      </c>
      <c r="K399" s="1661">
        <f>H399</f>
        <v>0</v>
      </c>
      <c r="L399" s="1661"/>
      <c r="M399" s="1661"/>
      <c r="N399" s="1661" t="s">
        <v>42</v>
      </c>
      <c r="O399" s="1661">
        <f>L399</f>
        <v>0</v>
      </c>
      <c r="P399" s="1661">
        <f>H399+L399</f>
        <v>0</v>
      </c>
      <c r="Q399" s="1661">
        <f>I399+M399</f>
        <v>0</v>
      </c>
      <c r="R399" s="1661" t="s">
        <v>42</v>
      </c>
      <c r="S399" s="1663">
        <f>P399</f>
        <v>0</v>
      </c>
    </row>
    <row r="400" spans="1:19" s="1592" customFormat="1" ht="18.75" customHeight="1" hidden="1">
      <c r="A400" s="1676" t="s">
        <v>554</v>
      </c>
      <c r="B400" s="1660" t="s">
        <v>42</v>
      </c>
      <c r="C400" s="1661" t="s">
        <v>42</v>
      </c>
      <c r="D400" s="1661" t="s">
        <v>42</v>
      </c>
      <c r="E400" s="1666" t="s">
        <v>42</v>
      </c>
      <c r="F400" s="1667" t="s">
        <v>42</v>
      </c>
      <c r="G400" s="1668" t="s">
        <v>42</v>
      </c>
      <c r="H400" s="1664" t="s">
        <v>42</v>
      </c>
      <c r="I400" s="1661" t="s">
        <v>42</v>
      </c>
      <c r="J400" s="1661"/>
      <c r="K400" s="1661">
        <f>J400</f>
        <v>0</v>
      </c>
      <c r="L400" s="1661" t="s">
        <v>42</v>
      </c>
      <c r="M400" s="1661" t="s">
        <v>42</v>
      </c>
      <c r="N400" s="1661"/>
      <c r="O400" s="1661">
        <f>N400</f>
        <v>0</v>
      </c>
      <c r="P400" s="1661" t="s">
        <v>42</v>
      </c>
      <c r="Q400" s="1661" t="s">
        <v>42</v>
      </c>
      <c r="R400" s="1661">
        <f>J400+N400</f>
        <v>0</v>
      </c>
      <c r="S400" s="1663">
        <f>R400</f>
        <v>0</v>
      </c>
    </row>
    <row r="401" spans="1:19" s="1592" customFormat="1" ht="18.75" customHeight="1" hidden="1">
      <c r="A401" s="1677" t="s">
        <v>621</v>
      </c>
      <c r="B401" s="1660"/>
      <c r="C401" s="1661">
        <f>IF(E401+G401=0,0,ROUND((P401-Q401)/(G401+E401)/12,0))</f>
        <v>0</v>
      </c>
      <c r="D401" s="1661">
        <f>IF(F401=0,0,ROUND(Q401/F401,0))</f>
        <v>0</v>
      </c>
      <c r="E401" s="1666">
        <f>E402+E403</f>
        <v>0</v>
      </c>
      <c r="F401" s="1667">
        <f>F402+F403</f>
        <v>0</v>
      </c>
      <c r="G401" s="1668">
        <f>G402+G403</f>
        <v>0</v>
      </c>
      <c r="H401" s="1664">
        <f>H402+H403</f>
        <v>0</v>
      </c>
      <c r="I401" s="1661">
        <f t="shared" si="131" ref="I401">I402+I403</f>
        <v>0</v>
      </c>
      <c r="J401" s="1661">
        <f>J404</f>
        <v>0</v>
      </c>
      <c r="K401" s="1661">
        <f>IF(H401+J401=K402+K403+K404,H401+J401,"CHYBA")</f>
        <v>0</v>
      </c>
      <c r="L401" s="1661">
        <f>L402+L403</f>
        <v>0</v>
      </c>
      <c r="M401" s="1661">
        <f>M402+M403</f>
        <v>0</v>
      </c>
      <c r="N401" s="1661">
        <f>N404</f>
        <v>0</v>
      </c>
      <c r="O401" s="1661">
        <f>IF(L401+N401=O402+O403+O404,L401+N401,"CHYBA")</f>
        <v>0</v>
      </c>
      <c r="P401" s="1661">
        <f>P402+P403</f>
        <v>0</v>
      </c>
      <c r="Q401" s="1661">
        <f>Q402+Q403</f>
        <v>0</v>
      </c>
      <c r="R401" s="1661">
        <f>R404</f>
        <v>0</v>
      </c>
      <c r="S401" s="1663">
        <f>IF(P401+R401=S402+S403+S404,P401+R401,"CHYBA")</f>
        <v>0</v>
      </c>
    </row>
    <row r="402" spans="1:19" s="1592" customFormat="1" ht="18.75" customHeight="1" hidden="1">
      <c r="A402" s="1676" t="s">
        <v>552</v>
      </c>
      <c r="B402" s="1660" t="s">
        <v>42</v>
      </c>
      <c r="C402" s="1661">
        <f>IF(E402+G402=0,0,ROUND((P402-Q402)/(G402+E402)/12,0))</f>
        <v>0</v>
      </c>
      <c r="D402" s="1661">
        <f>IF(F402=0,0,ROUND(Q402/F402,0))</f>
        <v>0</v>
      </c>
      <c r="E402" s="1666"/>
      <c r="F402" s="1667"/>
      <c r="G402" s="1668"/>
      <c r="H402" s="1664"/>
      <c r="I402" s="1661"/>
      <c r="J402" s="1661" t="s">
        <v>42</v>
      </c>
      <c r="K402" s="1661">
        <f>H402</f>
        <v>0</v>
      </c>
      <c r="L402" s="1661"/>
      <c r="M402" s="1661"/>
      <c r="N402" s="1661" t="s">
        <v>42</v>
      </c>
      <c r="O402" s="1661">
        <f>L402</f>
        <v>0</v>
      </c>
      <c r="P402" s="1661">
        <f>H402+L402</f>
        <v>0</v>
      </c>
      <c r="Q402" s="1661">
        <f>I402+M402</f>
        <v>0</v>
      </c>
      <c r="R402" s="1661" t="s">
        <v>42</v>
      </c>
      <c r="S402" s="1663">
        <f>P402</f>
        <v>0</v>
      </c>
    </row>
    <row r="403" spans="1:19" s="1592" customFormat="1" ht="18.75" customHeight="1" hidden="1">
      <c r="A403" s="1676" t="s">
        <v>553</v>
      </c>
      <c r="B403" s="1660" t="s">
        <v>42</v>
      </c>
      <c r="C403" s="1661">
        <f>IF(E403+G403=0,0,ROUND((P403-Q403)/(G403+E403)/12,0))</f>
        <v>0</v>
      </c>
      <c r="D403" s="1661">
        <f>IF(F403=0,0,ROUND(Q403/F403,0))</f>
        <v>0</v>
      </c>
      <c r="E403" s="1666"/>
      <c r="F403" s="1667"/>
      <c r="G403" s="1668"/>
      <c r="H403" s="1664"/>
      <c r="I403" s="1661"/>
      <c r="J403" s="1661" t="s">
        <v>42</v>
      </c>
      <c r="K403" s="1661">
        <f>H403</f>
        <v>0</v>
      </c>
      <c r="L403" s="1661"/>
      <c r="M403" s="1661"/>
      <c r="N403" s="1661" t="s">
        <v>42</v>
      </c>
      <c r="O403" s="1661">
        <f>L403</f>
        <v>0</v>
      </c>
      <c r="P403" s="1661">
        <f>H403+L403</f>
        <v>0</v>
      </c>
      <c r="Q403" s="1661">
        <f>I403+M403</f>
        <v>0</v>
      </c>
      <c r="R403" s="1661" t="s">
        <v>42</v>
      </c>
      <c r="S403" s="1663">
        <f>P403</f>
        <v>0</v>
      </c>
    </row>
    <row r="404" spans="1:19" s="1592" customFormat="1" ht="18.75" customHeight="1" hidden="1">
      <c r="A404" s="1676" t="s">
        <v>554</v>
      </c>
      <c r="B404" s="1660" t="s">
        <v>42</v>
      </c>
      <c r="C404" s="1661" t="s">
        <v>42</v>
      </c>
      <c r="D404" s="1661" t="s">
        <v>42</v>
      </c>
      <c r="E404" s="1666" t="s">
        <v>42</v>
      </c>
      <c r="F404" s="1667" t="s">
        <v>42</v>
      </c>
      <c r="G404" s="1668" t="s">
        <v>42</v>
      </c>
      <c r="H404" s="1664" t="s">
        <v>42</v>
      </c>
      <c r="I404" s="1661" t="s">
        <v>42</v>
      </c>
      <c r="J404" s="1661"/>
      <c r="K404" s="1661">
        <f>J404</f>
        <v>0</v>
      </c>
      <c r="L404" s="1661" t="s">
        <v>42</v>
      </c>
      <c r="M404" s="1661" t="s">
        <v>42</v>
      </c>
      <c r="N404" s="1661"/>
      <c r="O404" s="1661">
        <f>N404</f>
        <v>0</v>
      </c>
      <c r="P404" s="1661" t="s">
        <v>42</v>
      </c>
      <c r="Q404" s="1661" t="s">
        <v>42</v>
      </c>
      <c r="R404" s="1661">
        <f>J404+N404</f>
        <v>0</v>
      </c>
      <c r="S404" s="1663">
        <f>R404</f>
        <v>0</v>
      </c>
    </row>
    <row r="405" spans="1:19" s="1592" customFormat="1" ht="18.75" customHeight="1" hidden="1">
      <c r="A405" s="1677" t="s">
        <v>621</v>
      </c>
      <c r="B405" s="1660"/>
      <c r="C405" s="1661">
        <f>IF(E405+G405=0,0,ROUND((P405-Q405)/(G405+E405)/12,0))</f>
        <v>0</v>
      </c>
      <c r="D405" s="1661">
        <f>IF(F405=0,0,ROUND(Q405/F405,0))</f>
        <v>0</v>
      </c>
      <c r="E405" s="1666">
        <f>E406+E407</f>
        <v>0</v>
      </c>
      <c r="F405" s="1667">
        <f>F406+F407</f>
        <v>0</v>
      </c>
      <c r="G405" s="1668">
        <f>G406+G407</f>
        <v>0</v>
      </c>
      <c r="H405" s="1664">
        <f>H406+H407</f>
        <v>0</v>
      </c>
      <c r="I405" s="1661">
        <f t="shared" si="132" ref="I405">I406+I407</f>
        <v>0</v>
      </c>
      <c r="J405" s="1661">
        <f>J408</f>
        <v>0</v>
      </c>
      <c r="K405" s="1661">
        <f>IF(H405+J405=K406+K407+K408,H405+J405,"CHYBA")</f>
        <v>0</v>
      </c>
      <c r="L405" s="1661">
        <f>L406+L407</f>
        <v>0</v>
      </c>
      <c r="M405" s="1661">
        <f>M406+M407</f>
        <v>0</v>
      </c>
      <c r="N405" s="1661">
        <f>N408</f>
        <v>0</v>
      </c>
      <c r="O405" s="1661">
        <f>IF(L405+N405=O406+O407+O408,L405+N405,"CHYBA")</f>
        <v>0</v>
      </c>
      <c r="P405" s="1661">
        <f>P406+P407</f>
        <v>0</v>
      </c>
      <c r="Q405" s="1661">
        <f>Q406+Q407</f>
        <v>0</v>
      </c>
      <c r="R405" s="1661">
        <f>R408</f>
        <v>0</v>
      </c>
      <c r="S405" s="1663">
        <f>IF(P405+R405=S406+S407+S408,P405+R405,"CHYBA")</f>
        <v>0</v>
      </c>
    </row>
    <row r="406" spans="1:19" s="1592" customFormat="1" ht="18.75" customHeight="1" hidden="1">
      <c r="A406" s="1676" t="s">
        <v>552</v>
      </c>
      <c r="B406" s="1660" t="s">
        <v>42</v>
      </c>
      <c r="C406" s="1661">
        <f>IF(E406+G406=0,0,ROUND((P406-Q406)/(G406+E406)/12,0))</f>
        <v>0</v>
      </c>
      <c r="D406" s="1661">
        <f>IF(F406=0,0,ROUND(Q406/F406,0))</f>
        <v>0</v>
      </c>
      <c r="E406" s="1666"/>
      <c r="F406" s="1667"/>
      <c r="G406" s="1668"/>
      <c r="H406" s="1664"/>
      <c r="I406" s="1661"/>
      <c r="J406" s="1661" t="s">
        <v>42</v>
      </c>
      <c r="K406" s="1661">
        <f>H406</f>
        <v>0</v>
      </c>
      <c r="L406" s="1661"/>
      <c r="M406" s="1661"/>
      <c r="N406" s="1661" t="s">
        <v>42</v>
      </c>
      <c r="O406" s="1661">
        <f>L406</f>
        <v>0</v>
      </c>
      <c r="P406" s="1661">
        <f>H406+L406</f>
        <v>0</v>
      </c>
      <c r="Q406" s="1661">
        <f>I406+M406</f>
        <v>0</v>
      </c>
      <c r="R406" s="1661" t="s">
        <v>42</v>
      </c>
      <c r="S406" s="1663">
        <f>P406</f>
        <v>0</v>
      </c>
    </row>
    <row r="407" spans="1:19" s="1592" customFormat="1" ht="18.75" customHeight="1" hidden="1">
      <c r="A407" s="1676" t="s">
        <v>553</v>
      </c>
      <c r="B407" s="1660" t="s">
        <v>42</v>
      </c>
      <c r="C407" s="1661">
        <f>IF(E407+G407=0,0,ROUND((P407-Q407)/(G407+E407)/12,0))</f>
        <v>0</v>
      </c>
      <c r="D407" s="1661">
        <f>IF(F407=0,0,ROUND(Q407/F407,0))</f>
        <v>0</v>
      </c>
      <c r="E407" s="1666"/>
      <c r="F407" s="1667"/>
      <c r="G407" s="1668"/>
      <c r="H407" s="1664"/>
      <c r="I407" s="1661"/>
      <c r="J407" s="1661" t="s">
        <v>42</v>
      </c>
      <c r="K407" s="1661">
        <f>H407</f>
        <v>0</v>
      </c>
      <c r="L407" s="1661"/>
      <c r="M407" s="1661"/>
      <c r="N407" s="1661" t="s">
        <v>42</v>
      </c>
      <c r="O407" s="1661">
        <f>L407</f>
        <v>0</v>
      </c>
      <c r="P407" s="1661">
        <f>H407+L407</f>
        <v>0</v>
      </c>
      <c r="Q407" s="1661">
        <f>I407+M407</f>
        <v>0</v>
      </c>
      <c r="R407" s="1661" t="s">
        <v>42</v>
      </c>
      <c r="S407" s="1663">
        <f>P407</f>
        <v>0</v>
      </c>
    </row>
    <row r="408" spans="1:19" s="1592" customFormat="1" ht="18.75" customHeight="1" hidden="1">
      <c r="A408" s="1676" t="s">
        <v>554</v>
      </c>
      <c r="B408" s="1660" t="s">
        <v>42</v>
      </c>
      <c r="C408" s="1661" t="s">
        <v>42</v>
      </c>
      <c r="D408" s="1661" t="s">
        <v>42</v>
      </c>
      <c r="E408" s="1666" t="s">
        <v>42</v>
      </c>
      <c r="F408" s="1667" t="s">
        <v>42</v>
      </c>
      <c r="G408" s="1668" t="s">
        <v>42</v>
      </c>
      <c r="H408" s="1664" t="s">
        <v>42</v>
      </c>
      <c r="I408" s="1661" t="s">
        <v>42</v>
      </c>
      <c r="J408" s="1661"/>
      <c r="K408" s="1661">
        <f>J408</f>
        <v>0</v>
      </c>
      <c r="L408" s="1661" t="s">
        <v>42</v>
      </c>
      <c r="M408" s="1661" t="s">
        <v>42</v>
      </c>
      <c r="N408" s="1661"/>
      <c r="O408" s="1661">
        <f>N408</f>
        <v>0</v>
      </c>
      <c r="P408" s="1661" t="s">
        <v>42</v>
      </c>
      <c r="Q408" s="1661" t="s">
        <v>42</v>
      </c>
      <c r="R408" s="1661">
        <f>J408+N408</f>
        <v>0</v>
      </c>
      <c r="S408" s="1663">
        <f>R408</f>
        <v>0</v>
      </c>
    </row>
    <row r="409" spans="1:19" s="1592" customFormat="1" ht="18.75" customHeight="1" hidden="1">
      <c r="A409" s="1677" t="s">
        <v>621</v>
      </c>
      <c r="B409" s="1660"/>
      <c r="C409" s="1661">
        <f>IF(E409+G409=0,0,ROUND((P409-Q409)/(G409+E409)/12,0))</f>
        <v>0</v>
      </c>
      <c r="D409" s="1661">
        <f>IF(F409=0,0,ROUND(Q409/F409,0))</f>
        <v>0</v>
      </c>
      <c r="E409" s="1666">
        <f>E410+E411</f>
        <v>0</v>
      </c>
      <c r="F409" s="1667">
        <f>F410+F411</f>
        <v>0</v>
      </c>
      <c r="G409" s="1668">
        <f>G410+G411</f>
        <v>0</v>
      </c>
      <c r="H409" s="1664">
        <f>H410+H411</f>
        <v>0</v>
      </c>
      <c r="I409" s="1661">
        <f t="shared" si="133" ref="I409">I410+I411</f>
        <v>0</v>
      </c>
      <c r="J409" s="1661">
        <f>J412</f>
        <v>0</v>
      </c>
      <c r="K409" s="1661">
        <f>IF(H409+J409=K410+K411+K412,H409+J409,"CHYBA")</f>
        <v>0</v>
      </c>
      <c r="L409" s="1661">
        <f>L410+L411</f>
        <v>0</v>
      </c>
      <c r="M409" s="1661">
        <f>M410+M411</f>
        <v>0</v>
      </c>
      <c r="N409" s="1661">
        <f>N412</f>
        <v>0</v>
      </c>
      <c r="O409" s="1661">
        <f>IF(L409+N409=O410+O411+O412,L409+N409,"CHYBA")</f>
        <v>0</v>
      </c>
      <c r="P409" s="1661">
        <f>P410+P411</f>
        <v>0</v>
      </c>
      <c r="Q409" s="1661">
        <f>Q410+Q411</f>
        <v>0</v>
      </c>
      <c r="R409" s="1661">
        <f>R412</f>
        <v>0</v>
      </c>
      <c r="S409" s="1663">
        <f>IF(P409+R409=S410+S411+S412,P409+R409,"CHYBA")</f>
        <v>0</v>
      </c>
    </row>
    <row r="410" spans="1:19" s="1592" customFormat="1" ht="18.75" customHeight="1" hidden="1">
      <c r="A410" s="1676" t="s">
        <v>552</v>
      </c>
      <c r="B410" s="1660" t="s">
        <v>42</v>
      </c>
      <c r="C410" s="1661">
        <f>IF(E410+G410=0,0,ROUND((P410-Q410)/(G410+E410)/12,0))</f>
        <v>0</v>
      </c>
      <c r="D410" s="1661">
        <f>IF(F410=0,0,ROUND(Q410/F410,0))</f>
        <v>0</v>
      </c>
      <c r="E410" s="1666"/>
      <c r="F410" s="1667"/>
      <c r="G410" s="1668"/>
      <c r="H410" s="1664"/>
      <c r="I410" s="1661"/>
      <c r="J410" s="1661" t="s">
        <v>42</v>
      </c>
      <c r="K410" s="1661">
        <f>H410</f>
        <v>0</v>
      </c>
      <c r="L410" s="1661"/>
      <c r="M410" s="1661"/>
      <c r="N410" s="1661" t="s">
        <v>42</v>
      </c>
      <c r="O410" s="1661">
        <f>L410</f>
        <v>0</v>
      </c>
      <c r="P410" s="1661">
        <f>H410+L410</f>
        <v>0</v>
      </c>
      <c r="Q410" s="1661">
        <f>I410+M410</f>
        <v>0</v>
      </c>
      <c r="R410" s="1661" t="s">
        <v>42</v>
      </c>
      <c r="S410" s="1663">
        <f>P410</f>
        <v>0</v>
      </c>
    </row>
    <row r="411" spans="1:19" s="1592" customFormat="1" ht="18.75" customHeight="1" hidden="1">
      <c r="A411" s="1676" t="s">
        <v>553</v>
      </c>
      <c r="B411" s="1660" t="s">
        <v>42</v>
      </c>
      <c r="C411" s="1661">
        <f>IF(E411+G411=0,0,ROUND((P411-Q411)/(G411+E411)/12,0))</f>
        <v>0</v>
      </c>
      <c r="D411" s="1661">
        <f>IF(F411=0,0,ROUND(Q411/F411,0))</f>
        <v>0</v>
      </c>
      <c r="E411" s="1666"/>
      <c r="F411" s="1667"/>
      <c r="G411" s="1668"/>
      <c r="H411" s="1664"/>
      <c r="I411" s="1661"/>
      <c r="J411" s="1661" t="s">
        <v>42</v>
      </c>
      <c r="K411" s="1661">
        <f>H411</f>
        <v>0</v>
      </c>
      <c r="L411" s="1661"/>
      <c r="M411" s="1661"/>
      <c r="N411" s="1661" t="s">
        <v>42</v>
      </c>
      <c r="O411" s="1661">
        <f>L411</f>
        <v>0</v>
      </c>
      <c r="P411" s="1661">
        <f>H411+L411</f>
        <v>0</v>
      </c>
      <c r="Q411" s="1661">
        <f>I411+M411</f>
        <v>0</v>
      </c>
      <c r="R411" s="1661" t="s">
        <v>42</v>
      </c>
      <c r="S411" s="1663">
        <f>P411</f>
        <v>0</v>
      </c>
    </row>
    <row r="412" spans="1:19" s="1592" customFormat="1" ht="18.75" customHeight="1" hidden="1">
      <c r="A412" s="1676" t="s">
        <v>554</v>
      </c>
      <c r="B412" s="1660" t="s">
        <v>42</v>
      </c>
      <c r="C412" s="1661" t="s">
        <v>42</v>
      </c>
      <c r="D412" s="1661" t="s">
        <v>42</v>
      </c>
      <c r="E412" s="1666" t="s">
        <v>42</v>
      </c>
      <c r="F412" s="1667" t="s">
        <v>42</v>
      </c>
      <c r="G412" s="1668" t="s">
        <v>42</v>
      </c>
      <c r="H412" s="1664" t="s">
        <v>42</v>
      </c>
      <c r="I412" s="1661" t="s">
        <v>42</v>
      </c>
      <c r="J412" s="1661"/>
      <c r="K412" s="1661">
        <f>J412</f>
        <v>0</v>
      </c>
      <c r="L412" s="1661" t="s">
        <v>42</v>
      </c>
      <c r="M412" s="1661" t="s">
        <v>42</v>
      </c>
      <c r="N412" s="1661"/>
      <c r="O412" s="1661">
        <f>N412</f>
        <v>0</v>
      </c>
      <c r="P412" s="1661" t="s">
        <v>42</v>
      </c>
      <c r="Q412" s="1661" t="s">
        <v>42</v>
      </c>
      <c r="R412" s="1661">
        <f>J412+N412</f>
        <v>0</v>
      </c>
      <c r="S412" s="1663">
        <f>R412</f>
        <v>0</v>
      </c>
    </row>
    <row r="413" spans="1:19" s="1592" customFormat="1" ht="18.75" customHeight="1" hidden="1">
      <c r="A413" s="1677" t="s">
        <v>621</v>
      </c>
      <c r="B413" s="1660"/>
      <c r="C413" s="1661">
        <f>IF(E413+G413=0,0,ROUND((P413-Q413)/(G413+E413)/12,0))</f>
        <v>0</v>
      </c>
      <c r="D413" s="1661">
        <f>IF(F413=0,0,ROUND(Q413/F413,0))</f>
        <v>0</v>
      </c>
      <c r="E413" s="1666">
        <f>E414+E415</f>
        <v>0</v>
      </c>
      <c r="F413" s="1667">
        <f>F414+F415</f>
        <v>0</v>
      </c>
      <c r="G413" s="1668">
        <f>G414+G415</f>
        <v>0</v>
      </c>
      <c r="H413" s="1664">
        <f>H414+H415</f>
        <v>0</v>
      </c>
      <c r="I413" s="1661">
        <f t="shared" si="134" ref="I413">I414+I415</f>
        <v>0</v>
      </c>
      <c r="J413" s="1661">
        <f>J416</f>
        <v>0</v>
      </c>
      <c r="K413" s="1661">
        <f>IF(H413+J413=K414+K415+K416,H413+J413,"CHYBA")</f>
        <v>0</v>
      </c>
      <c r="L413" s="1661">
        <f>L414+L415</f>
        <v>0</v>
      </c>
      <c r="M413" s="1661">
        <f>M414+M415</f>
        <v>0</v>
      </c>
      <c r="N413" s="1661">
        <f>N416</f>
        <v>0</v>
      </c>
      <c r="O413" s="1661">
        <f>IF(L413+N413=O414+O415+O416,L413+N413,"CHYBA")</f>
        <v>0</v>
      </c>
      <c r="P413" s="1661">
        <f>P414+P415</f>
        <v>0</v>
      </c>
      <c r="Q413" s="1661">
        <f>Q414+Q415</f>
        <v>0</v>
      </c>
      <c r="R413" s="1661">
        <f>R416</f>
        <v>0</v>
      </c>
      <c r="S413" s="1663">
        <f>IF(P413+R413=S414+S415+S416,P413+R413,"CHYBA")</f>
        <v>0</v>
      </c>
    </row>
    <row r="414" spans="1:19" s="1592" customFormat="1" ht="18.75" customHeight="1" hidden="1">
      <c r="A414" s="1676" t="s">
        <v>552</v>
      </c>
      <c r="B414" s="1660" t="s">
        <v>42</v>
      </c>
      <c r="C414" s="1661">
        <f>IF(E414+G414=0,0,ROUND((P414-Q414)/(G414+E414)/12,0))</f>
        <v>0</v>
      </c>
      <c r="D414" s="1661">
        <f>IF(F414=0,0,ROUND(Q414/F414,0))</f>
        <v>0</v>
      </c>
      <c r="E414" s="1666"/>
      <c r="F414" s="1667"/>
      <c r="G414" s="1668"/>
      <c r="H414" s="1664"/>
      <c r="I414" s="1661"/>
      <c r="J414" s="1661" t="s">
        <v>42</v>
      </c>
      <c r="K414" s="1661">
        <f>H414</f>
        <v>0</v>
      </c>
      <c r="L414" s="1661"/>
      <c r="M414" s="1661"/>
      <c r="N414" s="1661" t="s">
        <v>42</v>
      </c>
      <c r="O414" s="1661">
        <f>L414</f>
        <v>0</v>
      </c>
      <c r="P414" s="1661">
        <f>H414+L414</f>
        <v>0</v>
      </c>
      <c r="Q414" s="1661">
        <f>I414+M414</f>
        <v>0</v>
      </c>
      <c r="R414" s="1661" t="s">
        <v>42</v>
      </c>
      <c r="S414" s="1663">
        <f>P414</f>
        <v>0</v>
      </c>
    </row>
    <row r="415" spans="1:19" s="1592" customFormat="1" ht="18.75" customHeight="1" hidden="1">
      <c r="A415" s="1676" t="s">
        <v>553</v>
      </c>
      <c r="B415" s="1660" t="s">
        <v>42</v>
      </c>
      <c r="C415" s="1661">
        <f>IF(E415+G415=0,0,ROUND((P415-Q415)/(G415+E415)/12,0))</f>
        <v>0</v>
      </c>
      <c r="D415" s="1661">
        <f>IF(F415=0,0,ROUND(Q415/F415,0))</f>
        <v>0</v>
      </c>
      <c r="E415" s="1666"/>
      <c r="F415" s="1667"/>
      <c r="G415" s="1668"/>
      <c r="H415" s="1664"/>
      <c r="I415" s="1661"/>
      <c r="J415" s="1661" t="s">
        <v>42</v>
      </c>
      <c r="K415" s="1661">
        <f>H415</f>
        <v>0</v>
      </c>
      <c r="L415" s="1661"/>
      <c r="M415" s="1661"/>
      <c r="N415" s="1661" t="s">
        <v>42</v>
      </c>
      <c r="O415" s="1661">
        <f>L415</f>
        <v>0</v>
      </c>
      <c r="P415" s="1661">
        <f>H415+L415</f>
        <v>0</v>
      </c>
      <c r="Q415" s="1661">
        <f>I415+M415</f>
        <v>0</v>
      </c>
      <c r="R415" s="1661" t="s">
        <v>42</v>
      </c>
      <c r="S415" s="1663">
        <f>P415</f>
        <v>0</v>
      </c>
    </row>
    <row r="416" spans="1:19" s="1592" customFormat="1" ht="18.75" customHeight="1" hidden="1" thickBot="1">
      <c r="A416" s="1688" t="s">
        <v>554</v>
      </c>
      <c r="B416" s="1689" t="s">
        <v>42</v>
      </c>
      <c r="C416" s="1690" t="s">
        <v>42</v>
      </c>
      <c r="D416" s="1690" t="s">
        <v>42</v>
      </c>
      <c r="E416" s="1691" t="s">
        <v>42</v>
      </c>
      <c r="F416" s="1692" t="s">
        <v>42</v>
      </c>
      <c r="G416" s="1693" t="s">
        <v>42</v>
      </c>
      <c r="H416" s="1694" t="s">
        <v>42</v>
      </c>
      <c r="I416" s="1690" t="s">
        <v>42</v>
      </c>
      <c r="J416" s="1690"/>
      <c r="K416" s="1690">
        <f>J416</f>
        <v>0</v>
      </c>
      <c r="L416" s="1690" t="s">
        <v>42</v>
      </c>
      <c r="M416" s="1690" t="s">
        <v>42</v>
      </c>
      <c r="N416" s="1690"/>
      <c r="O416" s="1690">
        <f>N416</f>
        <v>0</v>
      </c>
      <c r="P416" s="1690" t="s">
        <v>42</v>
      </c>
      <c r="Q416" s="1690" t="s">
        <v>42</v>
      </c>
      <c r="R416" s="1690">
        <f>J416+N416</f>
        <v>0</v>
      </c>
      <c r="S416" s="1695">
        <f>R416</f>
        <v>0</v>
      </c>
    </row>
    <row r="417" spans="1:19" s="1592" customFormat="1" ht="33.75" customHeight="1">
      <c r="A417" s="1670" t="s">
        <v>578</v>
      </c>
      <c r="B417" s="1654" t="s">
        <v>42</v>
      </c>
      <c r="C417" s="1655">
        <f>IF(E417+G417=0,0,ROUND((P417-Q417)/(G417+E417)/12,0))</f>
        <v>0</v>
      </c>
      <c r="D417" s="1655">
        <f>IF(F417=0,0,ROUND(Q417/F417,0))</f>
        <v>0</v>
      </c>
      <c r="E417" s="1656">
        <f>E418+E419</f>
        <v>0</v>
      </c>
      <c r="F417" s="1655">
        <f>F418+F419</f>
        <v>0</v>
      </c>
      <c r="G417" s="1657">
        <f>G418+G419</f>
        <v>0</v>
      </c>
      <c r="H417" s="1658">
        <f>H418+H419</f>
        <v>0</v>
      </c>
      <c r="I417" s="1655">
        <f>I418+I419</f>
        <v>0</v>
      </c>
      <c r="J417" s="1655">
        <f>J420</f>
        <v>0</v>
      </c>
      <c r="K417" s="1655">
        <f>IF(H417+J417=K418+K419+K420,H417+J417,"CHYBA")</f>
        <v>0</v>
      </c>
      <c r="L417" s="1655">
        <f>L418+L419</f>
        <v>0</v>
      </c>
      <c r="M417" s="1655">
        <f>M418+M419</f>
        <v>0</v>
      </c>
      <c r="N417" s="1655">
        <f>N420</f>
        <v>0</v>
      </c>
      <c r="O417" s="1655">
        <f>IF(L417+N417=O418+O419+O420,L417+N417,"CHYBA")</f>
        <v>0</v>
      </c>
      <c r="P417" s="1655">
        <f>P418+P419</f>
        <v>0</v>
      </c>
      <c r="Q417" s="1655">
        <f>Q418+Q419</f>
        <v>0</v>
      </c>
      <c r="R417" s="1655">
        <f>R420</f>
        <v>0</v>
      </c>
      <c r="S417" s="1657">
        <f>IF(P417+R417=S418+S419+S420,P417+R417,"CHYBA")</f>
        <v>0</v>
      </c>
    </row>
    <row r="418" spans="1:19" s="1592" customFormat="1" ht="18.75" customHeight="1">
      <c r="A418" s="1676" t="s">
        <v>552</v>
      </c>
      <c r="B418" s="1660" t="s">
        <v>42</v>
      </c>
      <c r="C418" s="1661">
        <f>IF(E418+G418=0,0,ROUND((P418-Q418)/(G418+E418)/12,0))</f>
        <v>0</v>
      </c>
      <c r="D418" s="1661">
        <f>IF(F418=0,0,ROUND(Q418/F418,0))</f>
        <v>0</v>
      </c>
      <c r="E418" s="1662">
        <f>E422+E454+E486+E518+E550+E582</f>
        <v>0</v>
      </c>
      <c r="F418" s="1661">
        <f t="shared" si="135" ref="F418:I419">F422+F454+F486+F518+F550+F582</f>
        <v>0</v>
      </c>
      <c r="G418" s="1663">
        <f t="shared" si="135"/>
        <v>0</v>
      </c>
      <c r="H418" s="1664">
        <f t="shared" si="135"/>
        <v>0</v>
      </c>
      <c r="I418" s="1661">
        <f t="shared" si="135"/>
        <v>0</v>
      </c>
      <c r="J418" s="1661" t="s">
        <v>42</v>
      </c>
      <c r="K418" s="1661">
        <f>H418</f>
        <v>0</v>
      </c>
      <c r="L418" s="1661">
        <f t="shared" si="136" ref="L418:M419">L422+L454+L486+L518+L550+L582</f>
        <v>0</v>
      </c>
      <c r="M418" s="1661">
        <f t="shared" si="136"/>
        <v>0</v>
      </c>
      <c r="N418" s="1661" t="s">
        <v>42</v>
      </c>
      <c r="O418" s="1661">
        <f>L418</f>
        <v>0</v>
      </c>
      <c r="P418" s="1661">
        <f>H418+L418</f>
        <v>0</v>
      </c>
      <c r="Q418" s="1661">
        <f>I418+M418</f>
        <v>0</v>
      </c>
      <c r="R418" s="1661" t="s">
        <v>42</v>
      </c>
      <c r="S418" s="1663">
        <f>P418</f>
        <v>0</v>
      </c>
    </row>
    <row r="419" spans="1:19" s="1592" customFormat="1" ht="18.75" customHeight="1">
      <c r="A419" s="1676" t="s">
        <v>553</v>
      </c>
      <c r="B419" s="1660" t="s">
        <v>42</v>
      </c>
      <c r="C419" s="1661">
        <f>IF(E419+G419=0,0,ROUND((P419-Q419)/(G419+E419)/12,0))</f>
        <v>0</v>
      </c>
      <c r="D419" s="1661">
        <f>IF(F419=0,0,ROUND(Q419/F419,0))</f>
        <v>0</v>
      </c>
      <c r="E419" s="1662">
        <f>E423+E455+E487+E519+E551+E583</f>
        <v>0</v>
      </c>
      <c r="F419" s="1661">
        <f t="shared" si="135"/>
        <v>0</v>
      </c>
      <c r="G419" s="1663">
        <f t="shared" si="135"/>
        <v>0</v>
      </c>
      <c r="H419" s="1664">
        <f t="shared" si="135"/>
        <v>0</v>
      </c>
      <c r="I419" s="1661">
        <f t="shared" si="135"/>
        <v>0</v>
      </c>
      <c r="J419" s="1661" t="s">
        <v>42</v>
      </c>
      <c r="K419" s="1661">
        <f>H419</f>
        <v>0</v>
      </c>
      <c r="L419" s="1661">
        <f t="shared" si="136"/>
        <v>0</v>
      </c>
      <c r="M419" s="1661">
        <f t="shared" si="136"/>
        <v>0</v>
      </c>
      <c r="N419" s="1661" t="s">
        <v>42</v>
      </c>
      <c r="O419" s="1661">
        <f>L419</f>
        <v>0</v>
      </c>
      <c r="P419" s="1661">
        <f>H419+L419</f>
        <v>0</v>
      </c>
      <c r="Q419" s="1661">
        <f>I419+M419</f>
        <v>0</v>
      </c>
      <c r="R419" s="1661" t="s">
        <v>42</v>
      </c>
      <c r="S419" s="1663">
        <f>P419</f>
        <v>0</v>
      </c>
    </row>
    <row r="420" spans="1:19" s="1592" customFormat="1" ht="18.75" customHeight="1">
      <c r="A420" s="1676" t="s">
        <v>554</v>
      </c>
      <c r="B420" s="1660" t="s">
        <v>42</v>
      </c>
      <c r="C420" s="1661" t="s">
        <v>42</v>
      </c>
      <c r="D420" s="1661" t="s">
        <v>42</v>
      </c>
      <c r="E420" s="1666" t="s">
        <v>42</v>
      </c>
      <c r="F420" s="1667" t="s">
        <v>42</v>
      </c>
      <c r="G420" s="1668" t="s">
        <v>42</v>
      </c>
      <c r="H420" s="1664" t="s">
        <v>42</v>
      </c>
      <c r="I420" s="1661" t="s">
        <v>42</v>
      </c>
      <c r="J420" s="1661">
        <f>J424+J456+J488+J520+J552+J584</f>
        <v>0</v>
      </c>
      <c r="K420" s="1661">
        <f>J420</f>
        <v>0</v>
      </c>
      <c r="L420" s="1661" t="s">
        <v>42</v>
      </c>
      <c r="M420" s="1661" t="s">
        <v>42</v>
      </c>
      <c r="N420" s="1661">
        <f>N424+N456+N488+N520+N552+N584</f>
        <v>0</v>
      </c>
      <c r="O420" s="1661">
        <f>N420</f>
        <v>0</v>
      </c>
      <c r="P420" s="1661" t="s">
        <v>42</v>
      </c>
      <c r="Q420" s="1661" t="s">
        <v>42</v>
      </c>
      <c r="R420" s="1661">
        <f>J420+N420</f>
        <v>0</v>
      </c>
      <c r="S420" s="1663">
        <f>R420</f>
        <v>0</v>
      </c>
    </row>
    <row r="421" spans="1:19" s="1592" customFormat="1" ht="18.75" customHeight="1">
      <c r="A421" s="1705" t="s">
        <v>579</v>
      </c>
      <c r="B421" s="1681" t="s">
        <v>42</v>
      </c>
      <c r="C421" s="1682">
        <f>IF(E421+G421=0,0,ROUND((P421-Q421)/(G421+E421)/12,0))</f>
        <v>0</v>
      </c>
      <c r="D421" s="1682">
        <f>IF(F421=0,0,ROUND(Q421/F421,0))</f>
        <v>0</v>
      </c>
      <c r="E421" s="1706">
        <f>E422+E423</f>
        <v>0</v>
      </c>
      <c r="F421" s="1682">
        <f>F422+F423</f>
        <v>0</v>
      </c>
      <c r="G421" s="1687">
        <f>G422+G423</f>
        <v>0</v>
      </c>
      <c r="H421" s="1686">
        <f>H422+H423</f>
        <v>0</v>
      </c>
      <c r="I421" s="1682">
        <f t="shared" si="137" ref="I421">I422+I423</f>
        <v>0</v>
      </c>
      <c r="J421" s="1682">
        <f>J424</f>
        <v>0</v>
      </c>
      <c r="K421" s="1682">
        <f>IF(H421+J421=K422+K423+K424,H421+J421,"CHYBA")</f>
        <v>0</v>
      </c>
      <c r="L421" s="1682">
        <f>L422+L423</f>
        <v>0</v>
      </c>
      <c r="M421" s="1682">
        <f>M422+M423</f>
        <v>0</v>
      </c>
      <c r="N421" s="1682">
        <f>N424</f>
        <v>0</v>
      </c>
      <c r="O421" s="1682">
        <f>IF(L421+N421=O422+O423+O424,L421+N421,"CHYBA")</f>
        <v>0</v>
      </c>
      <c r="P421" s="1682">
        <f>P422+P423</f>
        <v>0</v>
      </c>
      <c r="Q421" s="1682">
        <f>Q422+Q423</f>
        <v>0</v>
      </c>
      <c r="R421" s="1682">
        <f>R424</f>
        <v>0</v>
      </c>
      <c r="S421" s="1687">
        <f>IF(P421+R421=S422+S423+S424,P421+R421,"CHYBA")</f>
        <v>0</v>
      </c>
    </row>
    <row r="422" spans="1:19" s="1592" customFormat="1" ht="18.75" customHeight="1">
      <c r="A422" s="1676" t="s">
        <v>552</v>
      </c>
      <c r="B422" s="1660" t="s">
        <v>42</v>
      </c>
      <c r="C422" s="1661">
        <f>IF(E422+G422=0,0,ROUND((P422-Q422)/(G422+E422)/12,0))</f>
        <v>0</v>
      </c>
      <c r="D422" s="1661">
        <f>IF(F422=0,0,ROUND(Q422/F422,0))</f>
        <v>0</v>
      </c>
      <c r="E422" s="1662">
        <f>E426+E430+E434+E438+E442+E446+E450</f>
        <v>0</v>
      </c>
      <c r="F422" s="1661">
        <f>F426+F430+F434+F438+F442+F446+F450</f>
        <v>0</v>
      </c>
      <c r="G422" s="1663">
        <f>G426+G430+G434+G438+G442+G446+G450</f>
        <v>0</v>
      </c>
      <c r="H422" s="1664">
        <f>H426+H430+H434+H438+H442+H446+H450</f>
        <v>0</v>
      </c>
      <c r="I422" s="1661">
        <f t="shared" si="138" ref="I422:I423">I426+I430+I434+I438+I442+I446+I450</f>
        <v>0</v>
      </c>
      <c r="J422" s="1661" t="s">
        <v>42</v>
      </c>
      <c r="K422" s="1661">
        <f>H422</f>
        <v>0</v>
      </c>
      <c r="L422" s="1661">
        <f>L426+L430+L434+L438+L442+L446+L450</f>
        <v>0</v>
      </c>
      <c r="M422" s="1661">
        <f t="shared" si="139" ref="M422:M423">M426+M430+M434+M438+M442+M446+M450</f>
        <v>0</v>
      </c>
      <c r="N422" s="1661" t="s">
        <v>42</v>
      </c>
      <c r="O422" s="1661">
        <f>L422</f>
        <v>0</v>
      </c>
      <c r="P422" s="1661">
        <f>H422+L422</f>
        <v>0</v>
      </c>
      <c r="Q422" s="1661">
        <f>I422+M422</f>
        <v>0</v>
      </c>
      <c r="R422" s="1661" t="s">
        <v>42</v>
      </c>
      <c r="S422" s="1663">
        <f>P422</f>
        <v>0</v>
      </c>
    </row>
    <row r="423" spans="1:19" s="1592" customFormat="1" ht="18.75" customHeight="1">
      <c r="A423" s="1676" t="s">
        <v>553</v>
      </c>
      <c r="B423" s="1660" t="s">
        <v>42</v>
      </c>
      <c r="C423" s="1661">
        <f>IF(E423+G423=0,0,ROUND((P423-Q423)/(G423+E423)/12,0))</f>
        <v>0</v>
      </c>
      <c r="D423" s="1661">
        <f>IF(F423=0,0,ROUND(Q423/F423,0))</f>
        <v>0</v>
      </c>
      <c r="E423" s="1662">
        <f>E427+E431+E435+E439+E443+E447+E451</f>
        <v>0</v>
      </c>
      <c r="F423" s="1661">
        <f t="shared" si="140" ref="F423:G423">F427+F431+F435+F439+F443+F447+F451</f>
        <v>0</v>
      </c>
      <c r="G423" s="1663">
        <f t="shared" si="140"/>
        <v>0</v>
      </c>
      <c r="H423" s="1664">
        <f>H427+H431+H435+H439+H443+H447+H451</f>
        <v>0</v>
      </c>
      <c r="I423" s="1661">
        <f t="shared" si="138"/>
        <v>0</v>
      </c>
      <c r="J423" s="1661" t="s">
        <v>42</v>
      </c>
      <c r="K423" s="1661">
        <f>H423</f>
        <v>0</v>
      </c>
      <c r="L423" s="1661">
        <f>L427+L431+L435+L439+L443+L447+L451</f>
        <v>0</v>
      </c>
      <c r="M423" s="1661">
        <f t="shared" si="139"/>
        <v>0</v>
      </c>
      <c r="N423" s="1661" t="s">
        <v>42</v>
      </c>
      <c r="O423" s="1661">
        <f>L423</f>
        <v>0</v>
      </c>
      <c r="P423" s="1661">
        <f>H423+L423</f>
        <v>0</v>
      </c>
      <c r="Q423" s="1661">
        <f>I423+M423</f>
        <v>0</v>
      </c>
      <c r="R423" s="1661" t="s">
        <v>42</v>
      </c>
      <c r="S423" s="1663">
        <f>P423</f>
        <v>0</v>
      </c>
    </row>
    <row r="424" spans="1:19" s="1592" customFormat="1" ht="18.75" customHeight="1">
      <c r="A424" s="1676" t="s">
        <v>554</v>
      </c>
      <c r="B424" s="1660" t="s">
        <v>42</v>
      </c>
      <c r="C424" s="1661" t="s">
        <v>42</v>
      </c>
      <c r="D424" s="1661" t="s">
        <v>42</v>
      </c>
      <c r="E424" s="1666" t="s">
        <v>42</v>
      </c>
      <c r="F424" s="1667" t="s">
        <v>42</v>
      </c>
      <c r="G424" s="1668" t="s">
        <v>42</v>
      </c>
      <c r="H424" s="1664" t="s">
        <v>42</v>
      </c>
      <c r="I424" s="1661" t="s">
        <v>42</v>
      </c>
      <c r="J424" s="1661">
        <f>J428+J432+J436+J440+J444+J448+J452</f>
        <v>0</v>
      </c>
      <c r="K424" s="1661">
        <f>J424</f>
        <v>0</v>
      </c>
      <c r="L424" s="1661" t="s">
        <v>42</v>
      </c>
      <c r="M424" s="1661" t="s">
        <v>42</v>
      </c>
      <c r="N424" s="1661">
        <f>N428+N432+N436+N440+N444+N448+N452</f>
        <v>0</v>
      </c>
      <c r="O424" s="1661">
        <f>N424</f>
        <v>0</v>
      </c>
      <c r="P424" s="1661" t="s">
        <v>42</v>
      </c>
      <c r="Q424" s="1661" t="s">
        <v>42</v>
      </c>
      <c r="R424" s="1661">
        <f>J424+N424</f>
        <v>0</v>
      </c>
      <c r="S424" s="1663">
        <f>R424</f>
        <v>0</v>
      </c>
    </row>
    <row r="425" spans="1:19" s="1592" customFormat="1" ht="18.75" customHeight="1">
      <c r="A425" s="1677" t="s">
        <v>621</v>
      </c>
      <c r="B425" s="1660"/>
      <c r="C425" s="1661">
        <f>IF(E425+G425=0,0,ROUND((P425-Q425)/(G425+E425)/12,0))</f>
        <v>0</v>
      </c>
      <c r="D425" s="1661">
        <f>IF(F425=0,0,ROUND(Q425/F425,0))</f>
        <v>0</v>
      </c>
      <c r="E425" s="1666">
        <f>E426+E427</f>
        <v>0</v>
      </c>
      <c r="F425" s="1667">
        <f>F426+F427</f>
        <v>0</v>
      </c>
      <c r="G425" s="1668">
        <f>G426+G427</f>
        <v>0</v>
      </c>
      <c r="H425" s="1678">
        <f>H426+H427</f>
        <v>0</v>
      </c>
      <c r="I425" s="1679">
        <f>I426+I427</f>
        <v>0</v>
      </c>
      <c r="J425" s="1679">
        <f>J428</f>
        <v>0</v>
      </c>
      <c r="K425" s="1679">
        <f>IF(H425+J425=K426+K427+K428,H425+J425,"CHYBA")</f>
        <v>0</v>
      </c>
      <c r="L425" s="1661">
        <f>L426+L427</f>
        <v>0</v>
      </c>
      <c r="M425" s="1661">
        <f>M426+M427</f>
        <v>0</v>
      </c>
      <c r="N425" s="1661">
        <f>N428</f>
        <v>0</v>
      </c>
      <c r="O425" s="1661">
        <f>IF(L425+N425=O426+O427+O428,L425+N425,"CHYBA")</f>
        <v>0</v>
      </c>
      <c r="P425" s="1661">
        <f>P426+P427</f>
        <v>0</v>
      </c>
      <c r="Q425" s="1661">
        <f>Q426+Q427</f>
        <v>0</v>
      </c>
      <c r="R425" s="1661">
        <f>R428</f>
        <v>0</v>
      </c>
      <c r="S425" s="1663">
        <f>IF(P425+R425=S426+S427+S428,P425+R425,"CHYBA")</f>
        <v>0</v>
      </c>
    </row>
    <row r="426" spans="1:19" s="1592" customFormat="1" ht="18.75" customHeight="1">
      <c r="A426" s="1676" t="s">
        <v>552</v>
      </c>
      <c r="B426" s="1660" t="s">
        <v>42</v>
      </c>
      <c r="C426" s="1661">
        <f>IF(E426+G426=0,0,ROUND((P426-Q426)/(G426+E426)/12,0))</f>
        <v>0</v>
      </c>
      <c r="D426" s="1661">
        <f>IF(F426=0,0,ROUND(Q426/F426,0))</f>
        <v>0</v>
      </c>
      <c r="E426" s="1666"/>
      <c r="F426" s="1667"/>
      <c r="G426" s="1668"/>
      <c r="H426" s="1664"/>
      <c r="I426" s="1661"/>
      <c r="J426" s="1679" t="s">
        <v>42</v>
      </c>
      <c r="K426" s="1679">
        <f>H426</f>
        <v>0</v>
      </c>
      <c r="L426" s="1661"/>
      <c r="M426" s="1661"/>
      <c r="N426" s="1661" t="s">
        <v>42</v>
      </c>
      <c r="O426" s="1661">
        <f>L426</f>
        <v>0</v>
      </c>
      <c r="P426" s="1661">
        <f>H426+L426</f>
        <v>0</v>
      </c>
      <c r="Q426" s="1661">
        <f>I426+M426</f>
        <v>0</v>
      </c>
      <c r="R426" s="1661" t="s">
        <v>42</v>
      </c>
      <c r="S426" s="1663">
        <f>P426</f>
        <v>0</v>
      </c>
    </row>
    <row r="427" spans="1:19" s="1592" customFormat="1" ht="18.75" customHeight="1">
      <c r="A427" s="1676" t="s">
        <v>553</v>
      </c>
      <c r="B427" s="1660" t="s">
        <v>42</v>
      </c>
      <c r="C427" s="1661">
        <f>IF(E427+G427=0,0,ROUND((P427-Q427)/(G427+E427)/12,0))</f>
        <v>0</v>
      </c>
      <c r="D427" s="1661">
        <f>IF(F427=0,0,ROUND(Q427/F427,0))</f>
        <v>0</v>
      </c>
      <c r="E427" s="1666"/>
      <c r="F427" s="1667"/>
      <c r="G427" s="1668"/>
      <c r="H427" s="1664"/>
      <c r="I427" s="1661"/>
      <c r="J427" s="1679" t="s">
        <v>42</v>
      </c>
      <c r="K427" s="1679">
        <f>H427</f>
        <v>0</v>
      </c>
      <c r="L427" s="1661"/>
      <c r="M427" s="1661"/>
      <c r="N427" s="1661" t="s">
        <v>42</v>
      </c>
      <c r="O427" s="1661">
        <f>L427</f>
        <v>0</v>
      </c>
      <c r="P427" s="1661">
        <f>H427+L427</f>
        <v>0</v>
      </c>
      <c r="Q427" s="1661">
        <f>I427+M427</f>
        <v>0</v>
      </c>
      <c r="R427" s="1661" t="s">
        <v>42</v>
      </c>
      <c r="S427" s="1663">
        <f>P427</f>
        <v>0</v>
      </c>
    </row>
    <row r="428" spans="1:19" s="1592" customFormat="1" ht="18.75" customHeight="1">
      <c r="A428" s="1676" t="s">
        <v>554</v>
      </c>
      <c r="B428" s="1660" t="s">
        <v>42</v>
      </c>
      <c r="C428" s="1661" t="s">
        <v>42</v>
      </c>
      <c r="D428" s="1661" t="s">
        <v>42</v>
      </c>
      <c r="E428" s="1666" t="s">
        <v>42</v>
      </c>
      <c r="F428" s="1667" t="s">
        <v>42</v>
      </c>
      <c r="G428" s="1668" t="s">
        <v>42</v>
      </c>
      <c r="H428" s="1664" t="s">
        <v>42</v>
      </c>
      <c r="I428" s="1661" t="s">
        <v>42</v>
      </c>
      <c r="J428" s="1661"/>
      <c r="K428" s="1679">
        <f>J428</f>
        <v>0</v>
      </c>
      <c r="L428" s="1661" t="s">
        <v>42</v>
      </c>
      <c r="M428" s="1661" t="s">
        <v>42</v>
      </c>
      <c r="N428" s="1661"/>
      <c r="O428" s="1661">
        <f>N428</f>
        <v>0</v>
      </c>
      <c r="P428" s="1661" t="s">
        <v>42</v>
      </c>
      <c r="Q428" s="1661" t="s">
        <v>42</v>
      </c>
      <c r="R428" s="1661">
        <f>J428+N428</f>
        <v>0</v>
      </c>
      <c r="S428" s="1663">
        <f>R428</f>
        <v>0</v>
      </c>
    </row>
    <row r="429" spans="1:19" s="1592" customFormat="1" ht="18.75" customHeight="1" hidden="1">
      <c r="A429" s="1677" t="s">
        <v>621</v>
      </c>
      <c r="B429" s="1660"/>
      <c r="C429" s="1661">
        <f>IF(E429+G429=0,0,ROUND((P429-Q429)/(G429+E429)/12,0))</f>
        <v>0</v>
      </c>
      <c r="D429" s="1661">
        <f>IF(F429=0,0,ROUND(Q429/F429,0))</f>
        <v>0</v>
      </c>
      <c r="E429" s="1666">
        <f>E430+E431</f>
        <v>0</v>
      </c>
      <c r="F429" s="1667">
        <f>F430+F431</f>
        <v>0</v>
      </c>
      <c r="G429" s="1668">
        <f>G430+G431</f>
        <v>0</v>
      </c>
      <c r="H429" s="1664">
        <f>H430+H431</f>
        <v>0</v>
      </c>
      <c r="I429" s="1661">
        <f t="shared" si="141" ref="I429">I430+I431</f>
        <v>0</v>
      </c>
      <c r="J429" s="1661">
        <f>J432</f>
        <v>0</v>
      </c>
      <c r="K429" s="1661">
        <f>IF(H429+J429=K430+K431+K432,H429+J429,"CHYBA")</f>
        <v>0</v>
      </c>
      <c r="L429" s="1661">
        <f>L430+L431</f>
        <v>0</v>
      </c>
      <c r="M429" s="1661">
        <f>M430+M431</f>
        <v>0</v>
      </c>
      <c r="N429" s="1661">
        <f>N432</f>
        <v>0</v>
      </c>
      <c r="O429" s="1661">
        <f>IF(L429+N429=O430+O431+O432,L429+N429,"CHYBA")</f>
        <v>0</v>
      </c>
      <c r="P429" s="1661">
        <f>P430+P431</f>
        <v>0</v>
      </c>
      <c r="Q429" s="1661">
        <f>Q430+Q431</f>
        <v>0</v>
      </c>
      <c r="R429" s="1661">
        <f>R432</f>
        <v>0</v>
      </c>
      <c r="S429" s="1663">
        <f>IF(P429+R429=S430+S431+S432,P429+R429,"CHYBA")</f>
        <v>0</v>
      </c>
    </row>
    <row r="430" spans="1:19" s="1592" customFormat="1" ht="18.75" customHeight="1" hidden="1">
      <c r="A430" s="1676" t="s">
        <v>552</v>
      </c>
      <c r="B430" s="1660" t="s">
        <v>42</v>
      </c>
      <c r="C430" s="1661">
        <f>IF(E430+G430=0,0,ROUND((P430-Q430)/(G430+E430)/12,0))</f>
        <v>0</v>
      </c>
      <c r="D430" s="1661">
        <f>IF(F430=0,0,ROUND(Q430/F430,0))</f>
        <v>0</v>
      </c>
      <c r="E430" s="1666"/>
      <c r="F430" s="1667"/>
      <c r="G430" s="1668"/>
      <c r="H430" s="1664"/>
      <c r="I430" s="1661"/>
      <c r="J430" s="1661" t="s">
        <v>42</v>
      </c>
      <c r="K430" s="1661">
        <f>H430</f>
        <v>0</v>
      </c>
      <c r="L430" s="1661"/>
      <c r="M430" s="1661"/>
      <c r="N430" s="1661" t="s">
        <v>42</v>
      </c>
      <c r="O430" s="1661">
        <f>L430</f>
        <v>0</v>
      </c>
      <c r="P430" s="1661">
        <f>H430+L430</f>
        <v>0</v>
      </c>
      <c r="Q430" s="1661">
        <f>I430+M430</f>
        <v>0</v>
      </c>
      <c r="R430" s="1661" t="s">
        <v>42</v>
      </c>
      <c r="S430" s="1663">
        <f>P430</f>
        <v>0</v>
      </c>
    </row>
    <row r="431" spans="1:19" s="1592" customFormat="1" ht="18.75" customHeight="1" hidden="1">
      <c r="A431" s="1676" t="s">
        <v>553</v>
      </c>
      <c r="B431" s="1660" t="s">
        <v>42</v>
      </c>
      <c r="C431" s="1661">
        <f>IF(E431+G431=0,0,ROUND((P431-Q431)/(G431+E431)/12,0))</f>
        <v>0</v>
      </c>
      <c r="D431" s="1661">
        <f>IF(F431=0,0,ROUND(Q431/F431,0))</f>
        <v>0</v>
      </c>
      <c r="E431" s="1666"/>
      <c r="F431" s="1667"/>
      <c r="G431" s="1668"/>
      <c r="H431" s="1664"/>
      <c r="I431" s="1661"/>
      <c r="J431" s="1661" t="s">
        <v>42</v>
      </c>
      <c r="K431" s="1661">
        <f>H431</f>
        <v>0</v>
      </c>
      <c r="L431" s="1661"/>
      <c r="M431" s="1661"/>
      <c r="N431" s="1661" t="s">
        <v>42</v>
      </c>
      <c r="O431" s="1661">
        <f>L431</f>
        <v>0</v>
      </c>
      <c r="P431" s="1661">
        <f>H431+L431</f>
        <v>0</v>
      </c>
      <c r="Q431" s="1661">
        <f>I431+M431</f>
        <v>0</v>
      </c>
      <c r="R431" s="1661" t="s">
        <v>42</v>
      </c>
      <c r="S431" s="1663">
        <f>P431</f>
        <v>0</v>
      </c>
    </row>
    <row r="432" spans="1:19" s="1592" customFormat="1" ht="18.75" customHeight="1" hidden="1">
      <c r="A432" s="1676" t="s">
        <v>554</v>
      </c>
      <c r="B432" s="1660" t="s">
        <v>42</v>
      </c>
      <c r="C432" s="1661" t="s">
        <v>42</v>
      </c>
      <c r="D432" s="1661" t="s">
        <v>42</v>
      </c>
      <c r="E432" s="1666" t="s">
        <v>42</v>
      </c>
      <c r="F432" s="1667" t="s">
        <v>42</v>
      </c>
      <c r="G432" s="1668" t="s">
        <v>42</v>
      </c>
      <c r="H432" s="1664" t="s">
        <v>42</v>
      </c>
      <c r="I432" s="1661" t="s">
        <v>42</v>
      </c>
      <c r="J432" s="1661"/>
      <c r="K432" s="1661">
        <f>J432</f>
        <v>0</v>
      </c>
      <c r="L432" s="1661" t="s">
        <v>42</v>
      </c>
      <c r="M432" s="1661" t="s">
        <v>42</v>
      </c>
      <c r="N432" s="1661"/>
      <c r="O432" s="1661">
        <f>N432</f>
        <v>0</v>
      </c>
      <c r="P432" s="1661" t="s">
        <v>42</v>
      </c>
      <c r="Q432" s="1661" t="s">
        <v>42</v>
      </c>
      <c r="R432" s="1661">
        <f>J432+N432</f>
        <v>0</v>
      </c>
      <c r="S432" s="1663">
        <f>R432</f>
        <v>0</v>
      </c>
    </row>
    <row r="433" spans="1:19" s="1592" customFormat="1" ht="18.75" customHeight="1" hidden="1">
      <c r="A433" s="1677" t="s">
        <v>621</v>
      </c>
      <c r="B433" s="1660"/>
      <c r="C433" s="1661">
        <f>IF(E433+G433=0,0,ROUND((P433-Q433)/(G433+E433)/12,0))</f>
        <v>0</v>
      </c>
      <c r="D433" s="1661">
        <f>IF(F433=0,0,ROUND(Q433/F433,0))</f>
        <v>0</v>
      </c>
      <c r="E433" s="1666">
        <f>E434+E435</f>
        <v>0</v>
      </c>
      <c r="F433" s="1667">
        <f>F434+F435</f>
        <v>0</v>
      </c>
      <c r="G433" s="1668">
        <f>G434+G435</f>
        <v>0</v>
      </c>
      <c r="H433" s="1664">
        <f>H434+H435</f>
        <v>0</v>
      </c>
      <c r="I433" s="1661">
        <f t="shared" si="142" ref="I433">I434+I435</f>
        <v>0</v>
      </c>
      <c r="J433" s="1661">
        <f>J436</f>
        <v>0</v>
      </c>
      <c r="K433" s="1661">
        <f>IF(H433+J433=K434+K435+K436,H433+J433,"CHYBA")</f>
        <v>0</v>
      </c>
      <c r="L433" s="1661">
        <f>L434+L435</f>
        <v>0</v>
      </c>
      <c r="M433" s="1661">
        <f>M434+M435</f>
        <v>0</v>
      </c>
      <c r="N433" s="1661">
        <f>N436</f>
        <v>0</v>
      </c>
      <c r="O433" s="1661">
        <f>IF(L433+N433=O434+O435+O436,L433+N433,"CHYBA")</f>
        <v>0</v>
      </c>
      <c r="P433" s="1661">
        <f>P434+P435</f>
        <v>0</v>
      </c>
      <c r="Q433" s="1661">
        <f>Q434+Q435</f>
        <v>0</v>
      </c>
      <c r="R433" s="1661">
        <f>R436</f>
        <v>0</v>
      </c>
      <c r="S433" s="1663">
        <f>IF(P433+R433=S434+S435+S436,P433+R433,"CHYBA")</f>
        <v>0</v>
      </c>
    </row>
    <row r="434" spans="1:19" s="1592" customFormat="1" ht="18.75" customHeight="1" hidden="1">
      <c r="A434" s="1676" t="s">
        <v>552</v>
      </c>
      <c r="B434" s="1660" t="s">
        <v>42</v>
      </c>
      <c r="C434" s="1661">
        <f>IF(E434+G434=0,0,ROUND((P434-Q434)/(G434+E434)/12,0))</f>
        <v>0</v>
      </c>
      <c r="D434" s="1661">
        <f>IF(F434=0,0,ROUND(Q434/F434,0))</f>
        <v>0</v>
      </c>
      <c r="E434" s="1666"/>
      <c r="F434" s="1667"/>
      <c r="G434" s="1668"/>
      <c r="H434" s="1664"/>
      <c r="I434" s="1661"/>
      <c r="J434" s="1661" t="s">
        <v>42</v>
      </c>
      <c r="K434" s="1661">
        <f>H434</f>
        <v>0</v>
      </c>
      <c r="L434" s="1661"/>
      <c r="M434" s="1661"/>
      <c r="N434" s="1661" t="s">
        <v>42</v>
      </c>
      <c r="O434" s="1661">
        <f>L434</f>
        <v>0</v>
      </c>
      <c r="P434" s="1661">
        <f>H434+L434</f>
        <v>0</v>
      </c>
      <c r="Q434" s="1661">
        <f>I434+M434</f>
        <v>0</v>
      </c>
      <c r="R434" s="1661" t="s">
        <v>42</v>
      </c>
      <c r="S434" s="1663">
        <f>P434</f>
        <v>0</v>
      </c>
    </row>
    <row r="435" spans="1:19" s="1592" customFormat="1" ht="18.75" customHeight="1" hidden="1">
      <c r="A435" s="1676" t="s">
        <v>553</v>
      </c>
      <c r="B435" s="1660" t="s">
        <v>42</v>
      </c>
      <c r="C435" s="1661">
        <f>IF(E435+G435=0,0,ROUND((P435-Q435)/(G435+E435)/12,0))</f>
        <v>0</v>
      </c>
      <c r="D435" s="1661">
        <f>IF(F435=0,0,ROUND(Q435/F435,0))</f>
        <v>0</v>
      </c>
      <c r="E435" s="1666"/>
      <c r="F435" s="1667"/>
      <c r="G435" s="1668"/>
      <c r="H435" s="1664"/>
      <c r="I435" s="1661"/>
      <c r="J435" s="1661" t="s">
        <v>42</v>
      </c>
      <c r="K435" s="1661">
        <f>H435</f>
        <v>0</v>
      </c>
      <c r="L435" s="1661"/>
      <c r="M435" s="1661"/>
      <c r="N435" s="1661" t="s">
        <v>42</v>
      </c>
      <c r="O435" s="1661">
        <f>L435</f>
        <v>0</v>
      </c>
      <c r="P435" s="1661">
        <f>H435+L435</f>
        <v>0</v>
      </c>
      <c r="Q435" s="1661">
        <f>I435+M435</f>
        <v>0</v>
      </c>
      <c r="R435" s="1661" t="s">
        <v>42</v>
      </c>
      <c r="S435" s="1663">
        <f>P435</f>
        <v>0</v>
      </c>
    </row>
    <row r="436" spans="1:19" s="1592" customFormat="1" ht="18.75" customHeight="1" hidden="1">
      <c r="A436" s="1676" t="s">
        <v>554</v>
      </c>
      <c r="B436" s="1660" t="s">
        <v>42</v>
      </c>
      <c r="C436" s="1661" t="s">
        <v>42</v>
      </c>
      <c r="D436" s="1661" t="s">
        <v>42</v>
      </c>
      <c r="E436" s="1666" t="s">
        <v>42</v>
      </c>
      <c r="F436" s="1667" t="s">
        <v>42</v>
      </c>
      <c r="G436" s="1668" t="s">
        <v>42</v>
      </c>
      <c r="H436" s="1664" t="s">
        <v>42</v>
      </c>
      <c r="I436" s="1661" t="s">
        <v>42</v>
      </c>
      <c r="J436" s="1661"/>
      <c r="K436" s="1661">
        <f>J436</f>
        <v>0</v>
      </c>
      <c r="L436" s="1661" t="s">
        <v>42</v>
      </c>
      <c r="M436" s="1661" t="s">
        <v>42</v>
      </c>
      <c r="N436" s="1661"/>
      <c r="O436" s="1661">
        <f>N436</f>
        <v>0</v>
      </c>
      <c r="P436" s="1661" t="s">
        <v>42</v>
      </c>
      <c r="Q436" s="1661" t="s">
        <v>42</v>
      </c>
      <c r="R436" s="1661">
        <f>J436+N436</f>
        <v>0</v>
      </c>
      <c r="S436" s="1663">
        <f>R436</f>
        <v>0</v>
      </c>
    </row>
    <row r="437" spans="1:19" s="1592" customFormat="1" ht="18.75" customHeight="1" hidden="1">
      <c r="A437" s="1677" t="s">
        <v>621</v>
      </c>
      <c r="B437" s="1660"/>
      <c r="C437" s="1661">
        <f>IF(E437+G437=0,0,ROUND((P437-Q437)/(G437+E437)/12,0))</f>
        <v>0</v>
      </c>
      <c r="D437" s="1661">
        <f>IF(F437=0,0,ROUND(Q437/F437,0))</f>
        <v>0</v>
      </c>
      <c r="E437" s="1666">
        <f>E438+E439</f>
        <v>0</v>
      </c>
      <c r="F437" s="1667">
        <f>F438+F439</f>
        <v>0</v>
      </c>
      <c r="G437" s="1668">
        <f>G438+G439</f>
        <v>0</v>
      </c>
      <c r="H437" s="1664">
        <f>H438+H439</f>
        <v>0</v>
      </c>
      <c r="I437" s="1661">
        <f t="shared" si="143" ref="I437">I438+I439</f>
        <v>0</v>
      </c>
      <c r="J437" s="1661">
        <f>J440</f>
        <v>0</v>
      </c>
      <c r="K437" s="1661">
        <f>IF(H437+J437=K438+K439+K440,H437+J437,"CHYBA")</f>
        <v>0</v>
      </c>
      <c r="L437" s="1661">
        <f>L438+L439</f>
        <v>0</v>
      </c>
      <c r="M437" s="1661">
        <f>M438+M439</f>
        <v>0</v>
      </c>
      <c r="N437" s="1661">
        <f>N440</f>
        <v>0</v>
      </c>
      <c r="O437" s="1661">
        <f>IF(L437+N437=O438+O439+O440,L437+N437,"CHYBA")</f>
        <v>0</v>
      </c>
      <c r="P437" s="1661">
        <f>P438+P439</f>
        <v>0</v>
      </c>
      <c r="Q437" s="1661">
        <f>Q438+Q439</f>
        <v>0</v>
      </c>
      <c r="R437" s="1661">
        <f>R440</f>
        <v>0</v>
      </c>
      <c r="S437" s="1663">
        <f>IF(P437+R437=S438+S439+S440,P437+R437,"CHYBA")</f>
        <v>0</v>
      </c>
    </row>
    <row r="438" spans="1:19" s="1592" customFormat="1" ht="18.75" customHeight="1" hidden="1">
      <c r="A438" s="1676" t="s">
        <v>552</v>
      </c>
      <c r="B438" s="1660" t="s">
        <v>42</v>
      </c>
      <c r="C438" s="1661">
        <f>IF(E438+G438=0,0,ROUND((P438-Q438)/(G438+E438)/12,0))</f>
        <v>0</v>
      </c>
      <c r="D438" s="1661">
        <f>IF(F438=0,0,ROUND(Q438/F438,0))</f>
        <v>0</v>
      </c>
      <c r="E438" s="1666"/>
      <c r="F438" s="1667"/>
      <c r="G438" s="1668"/>
      <c r="H438" s="1664"/>
      <c r="I438" s="1661"/>
      <c r="J438" s="1661" t="s">
        <v>42</v>
      </c>
      <c r="K438" s="1661">
        <f>H438</f>
        <v>0</v>
      </c>
      <c r="L438" s="1661"/>
      <c r="M438" s="1661"/>
      <c r="N438" s="1661" t="s">
        <v>42</v>
      </c>
      <c r="O438" s="1661">
        <f>L438</f>
        <v>0</v>
      </c>
      <c r="P438" s="1661">
        <f>H438+L438</f>
        <v>0</v>
      </c>
      <c r="Q438" s="1661">
        <f>I438+M438</f>
        <v>0</v>
      </c>
      <c r="R438" s="1661" t="s">
        <v>42</v>
      </c>
      <c r="S438" s="1663">
        <f>P438</f>
        <v>0</v>
      </c>
    </row>
    <row r="439" spans="1:19" s="1592" customFormat="1" ht="18.75" customHeight="1" hidden="1">
      <c r="A439" s="1676" t="s">
        <v>553</v>
      </c>
      <c r="B439" s="1660" t="s">
        <v>42</v>
      </c>
      <c r="C439" s="1661">
        <f>IF(E439+G439=0,0,ROUND((P439-Q439)/(G439+E439)/12,0))</f>
        <v>0</v>
      </c>
      <c r="D439" s="1661">
        <f>IF(F439=0,0,ROUND(Q439/F439,0))</f>
        <v>0</v>
      </c>
      <c r="E439" s="1666"/>
      <c r="F439" s="1667"/>
      <c r="G439" s="1668"/>
      <c r="H439" s="1664"/>
      <c r="I439" s="1661"/>
      <c r="J439" s="1661" t="s">
        <v>42</v>
      </c>
      <c r="K439" s="1661">
        <f>H439</f>
        <v>0</v>
      </c>
      <c r="L439" s="1661"/>
      <c r="M439" s="1661"/>
      <c r="N439" s="1661" t="s">
        <v>42</v>
      </c>
      <c r="O439" s="1661">
        <f>L439</f>
        <v>0</v>
      </c>
      <c r="P439" s="1661">
        <f>H439+L439</f>
        <v>0</v>
      </c>
      <c r="Q439" s="1661">
        <f>I439+M439</f>
        <v>0</v>
      </c>
      <c r="R439" s="1661" t="s">
        <v>42</v>
      </c>
      <c r="S439" s="1663">
        <f>P439</f>
        <v>0</v>
      </c>
    </row>
    <row r="440" spans="1:19" s="1592" customFormat="1" ht="18.75" customHeight="1" hidden="1">
      <c r="A440" s="1676" t="s">
        <v>554</v>
      </c>
      <c r="B440" s="1660" t="s">
        <v>42</v>
      </c>
      <c r="C440" s="1661" t="s">
        <v>42</v>
      </c>
      <c r="D440" s="1661" t="s">
        <v>42</v>
      </c>
      <c r="E440" s="1666" t="s">
        <v>42</v>
      </c>
      <c r="F440" s="1667" t="s">
        <v>42</v>
      </c>
      <c r="G440" s="1668" t="s">
        <v>42</v>
      </c>
      <c r="H440" s="1664" t="s">
        <v>42</v>
      </c>
      <c r="I440" s="1661" t="s">
        <v>42</v>
      </c>
      <c r="J440" s="1661"/>
      <c r="K440" s="1661">
        <f>J440</f>
        <v>0</v>
      </c>
      <c r="L440" s="1661" t="s">
        <v>42</v>
      </c>
      <c r="M440" s="1661" t="s">
        <v>42</v>
      </c>
      <c r="N440" s="1661"/>
      <c r="O440" s="1661">
        <f>N440</f>
        <v>0</v>
      </c>
      <c r="P440" s="1661" t="s">
        <v>42</v>
      </c>
      <c r="Q440" s="1661" t="s">
        <v>42</v>
      </c>
      <c r="R440" s="1661">
        <f>J440+N440</f>
        <v>0</v>
      </c>
      <c r="S440" s="1663">
        <f>R440</f>
        <v>0</v>
      </c>
    </row>
    <row r="441" spans="1:19" s="1592" customFormat="1" ht="18.75" customHeight="1" hidden="1">
      <c r="A441" s="1677" t="s">
        <v>621</v>
      </c>
      <c r="B441" s="1660"/>
      <c r="C441" s="1661">
        <f>IF(E441+G441=0,0,ROUND((P441-Q441)/(G441+E441)/12,0))</f>
        <v>0</v>
      </c>
      <c r="D441" s="1661">
        <f>IF(F441=0,0,ROUND(Q441/F441,0))</f>
        <v>0</v>
      </c>
      <c r="E441" s="1666">
        <f>E442+E443</f>
        <v>0</v>
      </c>
      <c r="F441" s="1667">
        <f>F442+F443</f>
        <v>0</v>
      </c>
      <c r="G441" s="1668">
        <f>G442+G443</f>
        <v>0</v>
      </c>
      <c r="H441" s="1664">
        <f>H442+H443</f>
        <v>0</v>
      </c>
      <c r="I441" s="1661">
        <f t="shared" si="144" ref="I441">I442+I443</f>
        <v>0</v>
      </c>
      <c r="J441" s="1661">
        <f>J444</f>
        <v>0</v>
      </c>
      <c r="K441" s="1661">
        <f>IF(H441+J441=K442+K443+K444,H441+J441,"CHYBA")</f>
        <v>0</v>
      </c>
      <c r="L441" s="1661">
        <f>L442+L443</f>
        <v>0</v>
      </c>
      <c r="M441" s="1661">
        <f>M442+M443</f>
        <v>0</v>
      </c>
      <c r="N441" s="1661">
        <f>N444</f>
        <v>0</v>
      </c>
      <c r="O441" s="1661">
        <f>IF(L441+N441=O442+O443+O444,L441+N441,"CHYBA")</f>
        <v>0</v>
      </c>
      <c r="P441" s="1661">
        <f>P442+P443</f>
        <v>0</v>
      </c>
      <c r="Q441" s="1661">
        <f>Q442+Q443</f>
        <v>0</v>
      </c>
      <c r="R441" s="1661">
        <f>R444</f>
        <v>0</v>
      </c>
      <c r="S441" s="1663">
        <f>IF(P441+R441=S442+S443+S444,P441+R441,"CHYBA")</f>
        <v>0</v>
      </c>
    </row>
    <row r="442" spans="1:19" s="1592" customFormat="1" ht="18.75" customHeight="1" hidden="1">
      <c r="A442" s="1676" t="s">
        <v>552</v>
      </c>
      <c r="B442" s="1660" t="s">
        <v>42</v>
      </c>
      <c r="C442" s="1661">
        <f>IF(E442+G442=0,0,ROUND((P442-Q442)/(G442+E442)/12,0))</f>
        <v>0</v>
      </c>
      <c r="D442" s="1661">
        <f>IF(F442=0,0,ROUND(Q442/F442,0))</f>
        <v>0</v>
      </c>
      <c r="E442" s="1666"/>
      <c r="F442" s="1667"/>
      <c r="G442" s="1668"/>
      <c r="H442" s="1664"/>
      <c r="I442" s="1661"/>
      <c r="J442" s="1661" t="s">
        <v>42</v>
      </c>
      <c r="K442" s="1661">
        <f>H442</f>
        <v>0</v>
      </c>
      <c r="L442" s="1661"/>
      <c r="M442" s="1661"/>
      <c r="N442" s="1661" t="s">
        <v>42</v>
      </c>
      <c r="O442" s="1661">
        <f>L442</f>
        <v>0</v>
      </c>
      <c r="P442" s="1661">
        <f>H442+L442</f>
        <v>0</v>
      </c>
      <c r="Q442" s="1661">
        <f>I442+M442</f>
        <v>0</v>
      </c>
      <c r="R442" s="1661" t="s">
        <v>42</v>
      </c>
      <c r="S442" s="1663">
        <f>P442</f>
        <v>0</v>
      </c>
    </row>
    <row r="443" spans="1:19" s="1592" customFormat="1" ht="18.75" customHeight="1" hidden="1">
      <c r="A443" s="1676" t="s">
        <v>553</v>
      </c>
      <c r="B443" s="1660" t="s">
        <v>42</v>
      </c>
      <c r="C443" s="1661">
        <f>IF(E443+G443=0,0,ROUND((P443-Q443)/(G443+E443)/12,0))</f>
        <v>0</v>
      </c>
      <c r="D443" s="1661">
        <f>IF(F443=0,0,ROUND(Q443/F443,0))</f>
        <v>0</v>
      </c>
      <c r="E443" s="1666"/>
      <c r="F443" s="1667"/>
      <c r="G443" s="1668"/>
      <c r="H443" s="1664"/>
      <c r="I443" s="1661"/>
      <c r="J443" s="1661" t="s">
        <v>42</v>
      </c>
      <c r="K443" s="1661">
        <f>H443</f>
        <v>0</v>
      </c>
      <c r="L443" s="1661"/>
      <c r="M443" s="1661"/>
      <c r="N443" s="1661" t="s">
        <v>42</v>
      </c>
      <c r="O443" s="1661">
        <f>L443</f>
        <v>0</v>
      </c>
      <c r="P443" s="1661">
        <f>H443+L443</f>
        <v>0</v>
      </c>
      <c r="Q443" s="1661">
        <f>I443+M443</f>
        <v>0</v>
      </c>
      <c r="R443" s="1661" t="s">
        <v>42</v>
      </c>
      <c r="S443" s="1663">
        <f>P443</f>
        <v>0</v>
      </c>
    </row>
    <row r="444" spans="1:19" s="1592" customFormat="1" ht="18.75" customHeight="1" hidden="1">
      <c r="A444" s="1676" t="s">
        <v>554</v>
      </c>
      <c r="B444" s="1660" t="s">
        <v>42</v>
      </c>
      <c r="C444" s="1661" t="s">
        <v>42</v>
      </c>
      <c r="D444" s="1661" t="s">
        <v>42</v>
      </c>
      <c r="E444" s="1666" t="s">
        <v>42</v>
      </c>
      <c r="F444" s="1667" t="s">
        <v>42</v>
      </c>
      <c r="G444" s="1668" t="s">
        <v>42</v>
      </c>
      <c r="H444" s="1664" t="s">
        <v>42</v>
      </c>
      <c r="I444" s="1661" t="s">
        <v>42</v>
      </c>
      <c r="J444" s="1661"/>
      <c r="K444" s="1661">
        <f>J444</f>
        <v>0</v>
      </c>
      <c r="L444" s="1661" t="s">
        <v>42</v>
      </c>
      <c r="M444" s="1661" t="s">
        <v>42</v>
      </c>
      <c r="N444" s="1661"/>
      <c r="O444" s="1661">
        <f>N444</f>
        <v>0</v>
      </c>
      <c r="P444" s="1661" t="s">
        <v>42</v>
      </c>
      <c r="Q444" s="1661" t="s">
        <v>42</v>
      </c>
      <c r="R444" s="1661">
        <f>J444+N444</f>
        <v>0</v>
      </c>
      <c r="S444" s="1663">
        <f>R444</f>
        <v>0</v>
      </c>
    </row>
    <row r="445" spans="1:19" s="1592" customFormat="1" ht="18.75" customHeight="1" hidden="1">
      <c r="A445" s="1677" t="s">
        <v>621</v>
      </c>
      <c r="B445" s="1660"/>
      <c r="C445" s="1661">
        <f>IF(E445+G445=0,0,ROUND((P445-Q445)/(G445+E445)/12,0))</f>
        <v>0</v>
      </c>
      <c r="D445" s="1661">
        <f>IF(F445=0,0,ROUND(Q445/F445,0))</f>
        <v>0</v>
      </c>
      <c r="E445" s="1666">
        <f>E446+E447</f>
        <v>0</v>
      </c>
      <c r="F445" s="1667">
        <f>F446+F447</f>
        <v>0</v>
      </c>
      <c r="G445" s="1668">
        <f>G446+G447</f>
        <v>0</v>
      </c>
      <c r="H445" s="1664">
        <f>H446+H447</f>
        <v>0</v>
      </c>
      <c r="I445" s="1661">
        <f t="shared" si="145" ref="I445">I446+I447</f>
        <v>0</v>
      </c>
      <c r="J445" s="1661">
        <f>J448</f>
        <v>0</v>
      </c>
      <c r="K445" s="1661">
        <f>IF(H445+J445=K446+K447+K448,H445+J445,"CHYBA")</f>
        <v>0</v>
      </c>
      <c r="L445" s="1661">
        <f>L446+L447</f>
        <v>0</v>
      </c>
      <c r="M445" s="1661">
        <f>M446+M447</f>
        <v>0</v>
      </c>
      <c r="N445" s="1661">
        <f>N448</f>
        <v>0</v>
      </c>
      <c r="O445" s="1661">
        <f>IF(L445+N445=O446+O447+O448,L445+N445,"CHYBA")</f>
        <v>0</v>
      </c>
      <c r="P445" s="1661">
        <f>P446+P447</f>
        <v>0</v>
      </c>
      <c r="Q445" s="1661">
        <f>Q446+Q447</f>
        <v>0</v>
      </c>
      <c r="R445" s="1661">
        <f>R448</f>
        <v>0</v>
      </c>
      <c r="S445" s="1663">
        <f>IF(P445+R445=S446+S447+S448,P445+R445,"CHYBA")</f>
        <v>0</v>
      </c>
    </row>
    <row r="446" spans="1:19" s="1592" customFormat="1" ht="18.75" customHeight="1" hidden="1">
      <c r="A446" s="1676" t="s">
        <v>552</v>
      </c>
      <c r="B446" s="1660" t="s">
        <v>42</v>
      </c>
      <c r="C446" s="1661">
        <f>IF(E446+G446=0,0,ROUND((P446-Q446)/(G446+E446)/12,0))</f>
        <v>0</v>
      </c>
      <c r="D446" s="1661">
        <f>IF(F446=0,0,ROUND(Q446/F446,0))</f>
        <v>0</v>
      </c>
      <c r="E446" s="1666"/>
      <c r="F446" s="1667"/>
      <c r="G446" s="1668"/>
      <c r="H446" s="1664"/>
      <c r="I446" s="1661"/>
      <c r="J446" s="1661" t="s">
        <v>42</v>
      </c>
      <c r="K446" s="1661">
        <f>H446</f>
        <v>0</v>
      </c>
      <c r="L446" s="1661"/>
      <c r="M446" s="1661"/>
      <c r="N446" s="1661" t="s">
        <v>42</v>
      </c>
      <c r="O446" s="1661">
        <f>L446</f>
        <v>0</v>
      </c>
      <c r="P446" s="1661">
        <f>H446+L446</f>
        <v>0</v>
      </c>
      <c r="Q446" s="1661">
        <f>I446+M446</f>
        <v>0</v>
      </c>
      <c r="R446" s="1661" t="s">
        <v>42</v>
      </c>
      <c r="S446" s="1663">
        <f>P446</f>
        <v>0</v>
      </c>
    </row>
    <row r="447" spans="1:19" s="1592" customFormat="1" ht="18.75" customHeight="1" hidden="1">
      <c r="A447" s="1676" t="s">
        <v>553</v>
      </c>
      <c r="B447" s="1660" t="s">
        <v>42</v>
      </c>
      <c r="C447" s="1661">
        <f>IF(E447+G447=0,0,ROUND((P447-Q447)/(G447+E447)/12,0))</f>
        <v>0</v>
      </c>
      <c r="D447" s="1661">
        <f>IF(F447=0,0,ROUND(Q447/F447,0))</f>
        <v>0</v>
      </c>
      <c r="E447" s="1666"/>
      <c r="F447" s="1667"/>
      <c r="G447" s="1668"/>
      <c r="H447" s="1664"/>
      <c r="I447" s="1661"/>
      <c r="J447" s="1661" t="s">
        <v>42</v>
      </c>
      <c r="K447" s="1661">
        <f>H447</f>
        <v>0</v>
      </c>
      <c r="L447" s="1661"/>
      <c r="M447" s="1661"/>
      <c r="N447" s="1661" t="s">
        <v>42</v>
      </c>
      <c r="O447" s="1661">
        <f>L447</f>
        <v>0</v>
      </c>
      <c r="P447" s="1661">
        <f>H447+L447</f>
        <v>0</v>
      </c>
      <c r="Q447" s="1661">
        <f>I447+M447</f>
        <v>0</v>
      </c>
      <c r="R447" s="1661" t="s">
        <v>42</v>
      </c>
      <c r="S447" s="1663">
        <f>P447</f>
        <v>0</v>
      </c>
    </row>
    <row r="448" spans="1:19" s="1592" customFormat="1" ht="18.75" customHeight="1" hidden="1">
      <c r="A448" s="1676" t="s">
        <v>554</v>
      </c>
      <c r="B448" s="1660" t="s">
        <v>42</v>
      </c>
      <c r="C448" s="1661" t="s">
        <v>42</v>
      </c>
      <c r="D448" s="1661" t="s">
        <v>42</v>
      </c>
      <c r="E448" s="1666" t="s">
        <v>42</v>
      </c>
      <c r="F448" s="1667" t="s">
        <v>42</v>
      </c>
      <c r="G448" s="1668" t="s">
        <v>42</v>
      </c>
      <c r="H448" s="1664" t="s">
        <v>42</v>
      </c>
      <c r="I448" s="1661" t="s">
        <v>42</v>
      </c>
      <c r="J448" s="1661"/>
      <c r="K448" s="1661">
        <f>J448</f>
        <v>0</v>
      </c>
      <c r="L448" s="1661" t="s">
        <v>42</v>
      </c>
      <c r="M448" s="1661" t="s">
        <v>42</v>
      </c>
      <c r="N448" s="1661"/>
      <c r="O448" s="1661">
        <f>N448</f>
        <v>0</v>
      </c>
      <c r="P448" s="1661" t="s">
        <v>42</v>
      </c>
      <c r="Q448" s="1661" t="s">
        <v>42</v>
      </c>
      <c r="R448" s="1661">
        <f>J448+N448</f>
        <v>0</v>
      </c>
      <c r="S448" s="1663">
        <f>R448</f>
        <v>0</v>
      </c>
    </row>
    <row r="449" spans="1:19" s="1592" customFormat="1" ht="18.75" customHeight="1" hidden="1">
      <c r="A449" s="1677" t="s">
        <v>621</v>
      </c>
      <c r="B449" s="1660"/>
      <c r="C449" s="1661">
        <f>IF(E449+G449=0,0,ROUND((P449-Q449)/(G449+E449)/12,0))</f>
        <v>0</v>
      </c>
      <c r="D449" s="1661">
        <f>IF(F449=0,0,ROUND(Q449/F449,0))</f>
        <v>0</v>
      </c>
      <c r="E449" s="1666">
        <f>E450+E451</f>
        <v>0</v>
      </c>
      <c r="F449" s="1667">
        <f>F450+F451</f>
        <v>0</v>
      </c>
      <c r="G449" s="1668">
        <f>G450+G451</f>
        <v>0</v>
      </c>
      <c r="H449" s="1664">
        <f>H450+H451</f>
        <v>0</v>
      </c>
      <c r="I449" s="1661">
        <f t="shared" si="146" ref="I449">I450+I451</f>
        <v>0</v>
      </c>
      <c r="J449" s="1661">
        <f>J452</f>
        <v>0</v>
      </c>
      <c r="K449" s="1661">
        <f>IF(H449+J449=K450+K451+K452,H449+J449,"CHYBA")</f>
        <v>0</v>
      </c>
      <c r="L449" s="1661">
        <f>L450+L451</f>
        <v>0</v>
      </c>
      <c r="M449" s="1661">
        <f>M450+M451</f>
        <v>0</v>
      </c>
      <c r="N449" s="1661">
        <f>N452</f>
        <v>0</v>
      </c>
      <c r="O449" s="1661">
        <f>IF(L449+N449=O450+O451+O452,L449+N449,"CHYBA")</f>
        <v>0</v>
      </c>
      <c r="P449" s="1661">
        <f>P450+P451</f>
        <v>0</v>
      </c>
      <c r="Q449" s="1661">
        <f>Q450+Q451</f>
        <v>0</v>
      </c>
      <c r="R449" s="1661">
        <f>R452</f>
        <v>0</v>
      </c>
      <c r="S449" s="1663">
        <f>IF(P449+R449=S450+S451+S452,P449+R449,"CHYBA")</f>
        <v>0</v>
      </c>
    </row>
    <row r="450" spans="1:19" s="1592" customFormat="1" ht="18.75" customHeight="1" hidden="1">
      <c r="A450" s="1676" t="s">
        <v>552</v>
      </c>
      <c r="B450" s="1660" t="s">
        <v>42</v>
      </c>
      <c r="C450" s="1661">
        <f>IF(E450+G450=0,0,ROUND((P450-Q450)/(G450+E450)/12,0))</f>
        <v>0</v>
      </c>
      <c r="D450" s="1661">
        <f>IF(F450=0,0,ROUND(Q450/F450,0))</f>
        <v>0</v>
      </c>
      <c r="E450" s="1666"/>
      <c r="F450" s="1667"/>
      <c r="G450" s="1668"/>
      <c r="H450" s="1664"/>
      <c r="I450" s="1661"/>
      <c r="J450" s="1661" t="s">
        <v>42</v>
      </c>
      <c r="K450" s="1661">
        <f>H450</f>
        <v>0</v>
      </c>
      <c r="L450" s="1661"/>
      <c r="M450" s="1661"/>
      <c r="N450" s="1661" t="s">
        <v>42</v>
      </c>
      <c r="O450" s="1661">
        <f>L450</f>
        <v>0</v>
      </c>
      <c r="P450" s="1661">
        <f>H450+L450</f>
        <v>0</v>
      </c>
      <c r="Q450" s="1661">
        <f>I450+M450</f>
        <v>0</v>
      </c>
      <c r="R450" s="1661" t="s">
        <v>42</v>
      </c>
      <c r="S450" s="1663">
        <f>P450</f>
        <v>0</v>
      </c>
    </row>
    <row r="451" spans="1:19" s="1592" customFormat="1" ht="18.75" customHeight="1" hidden="1">
      <c r="A451" s="1676" t="s">
        <v>553</v>
      </c>
      <c r="B451" s="1660" t="s">
        <v>42</v>
      </c>
      <c r="C451" s="1661">
        <f>IF(E451+G451=0,0,ROUND((P451-Q451)/(G451+E451)/12,0))</f>
        <v>0</v>
      </c>
      <c r="D451" s="1661">
        <f>IF(F451=0,0,ROUND(Q451/F451,0))</f>
        <v>0</v>
      </c>
      <c r="E451" s="1666"/>
      <c r="F451" s="1667"/>
      <c r="G451" s="1668"/>
      <c r="H451" s="1664"/>
      <c r="I451" s="1661"/>
      <c r="J451" s="1661" t="s">
        <v>42</v>
      </c>
      <c r="K451" s="1661">
        <f>H451</f>
        <v>0</v>
      </c>
      <c r="L451" s="1661"/>
      <c r="M451" s="1661"/>
      <c r="N451" s="1661" t="s">
        <v>42</v>
      </c>
      <c r="O451" s="1661">
        <f>L451</f>
        <v>0</v>
      </c>
      <c r="P451" s="1661">
        <f>H451+L451</f>
        <v>0</v>
      </c>
      <c r="Q451" s="1661">
        <f>I451+M451</f>
        <v>0</v>
      </c>
      <c r="R451" s="1661" t="s">
        <v>42</v>
      </c>
      <c r="S451" s="1663">
        <f>P451</f>
        <v>0</v>
      </c>
    </row>
    <row r="452" spans="1:19" s="1592" customFormat="1" ht="18.75" customHeight="1" hidden="1" thickBot="1">
      <c r="A452" s="1688" t="s">
        <v>554</v>
      </c>
      <c r="B452" s="1689" t="s">
        <v>42</v>
      </c>
      <c r="C452" s="1690" t="s">
        <v>42</v>
      </c>
      <c r="D452" s="1690" t="s">
        <v>42</v>
      </c>
      <c r="E452" s="1691" t="s">
        <v>42</v>
      </c>
      <c r="F452" s="1692" t="s">
        <v>42</v>
      </c>
      <c r="G452" s="1693" t="s">
        <v>42</v>
      </c>
      <c r="H452" s="1694" t="s">
        <v>42</v>
      </c>
      <c r="I452" s="1690" t="s">
        <v>42</v>
      </c>
      <c r="J452" s="1690"/>
      <c r="K452" s="1690">
        <f>J452</f>
        <v>0</v>
      </c>
      <c r="L452" s="1690" t="s">
        <v>42</v>
      </c>
      <c r="M452" s="1690" t="s">
        <v>42</v>
      </c>
      <c r="N452" s="1690"/>
      <c r="O452" s="1690">
        <f>N452</f>
        <v>0</v>
      </c>
      <c r="P452" s="1690" t="s">
        <v>42</v>
      </c>
      <c r="Q452" s="1690" t="s">
        <v>42</v>
      </c>
      <c r="R452" s="1690">
        <f>J452+N452</f>
        <v>0</v>
      </c>
      <c r="S452" s="1695">
        <f>R452</f>
        <v>0</v>
      </c>
    </row>
    <row r="453" spans="1:19" s="1592" customFormat="1" ht="18.75" customHeight="1" hidden="1">
      <c r="A453" s="1670" t="s">
        <v>579</v>
      </c>
      <c r="B453" s="1671" t="s">
        <v>42</v>
      </c>
      <c r="C453" s="1672">
        <f>IF(E453+G453=0,0,ROUND((P453-Q453)/(G453+E453)/12,0))</f>
        <v>0</v>
      </c>
      <c r="D453" s="1672">
        <f>IF(F453=0,0,ROUND(Q453/F453,0))</f>
        <v>0</v>
      </c>
      <c r="E453" s="1673">
        <f>E454+E455</f>
        <v>0</v>
      </c>
      <c r="F453" s="1672">
        <f>F454+F455</f>
        <v>0</v>
      </c>
      <c r="G453" s="1674">
        <f>G454+G455</f>
        <v>0</v>
      </c>
      <c r="H453" s="1675">
        <f>H454+H455</f>
        <v>0</v>
      </c>
      <c r="I453" s="1672">
        <f t="shared" si="147" ref="I453">I454+I455</f>
        <v>0</v>
      </c>
      <c r="J453" s="1672">
        <f>J456</f>
        <v>0</v>
      </c>
      <c r="K453" s="1672">
        <f>IF(H453+J453=K454+K455+K456,H453+J453,"CHYBA")</f>
        <v>0</v>
      </c>
      <c r="L453" s="1672">
        <f>L454+L455</f>
        <v>0</v>
      </c>
      <c r="M453" s="1672">
        <f>M454+M455</f>
        <v>0</v>
      </c>
      <c r="N453" s="1672">
        <f>N456</f>
        <v>0</v>
      </c>
      <c r="O453" s="1672">
        <f>IF(L453+N453=O454+O455+O456,L453+N453,"CHYBA")</f>
        <v>0</v>
      </c>
      <c r="P453" s="1672">
        <f>P454+P455</f>
        <v>0</v>
      </c>
      <c r="Q453" s="1672">
        <f>Q454+Q455</f>
        <v>0</v>
      </c>
      <c r="R453" s="1672">
        <f>R456</f>
        <v>0</v>
      </c>
      <c r="S453" s="1674">
        <f>IF(P453+R453=S454+S455+S456,P453+R453,"CHYBA")</f>
        <v>0</v>
      </c>
    </row>
    <row r="454" spans="1:19" s="1592" customFormat="1" ht="18.75" customHeight="1" hidden="1">
      <c r="A454" s="1676" t="s">
        <v>552</v>
      </c>
      <c r="B454" s="1660" t="s">
        <v>42</v>
      </c>
      <c r="C454" s="1661">
        <f>IF(E454+G454=0,0,ROUND((P454-Q454)/(G454+E454)/12,0))</f>
        <v>0</v>
      </c>
      <c r="D454" s="1661">
        <f>IF(F454=0,0,ROUND(Q454/F454,0))</f>
        <v>0</v>
      </c>
      <c r="E454" s="1662">
        <f>E458+E462+E466+E470+E474+E478+E482</f>
        <v>0</v>
      </c>
      <c r="F454" s="1661">
        <f>F458+F462+F466+F470+F474+F478+F482</f>
        <v>0</v>
      </c>
      <c r="G454" s="1663">
        <f>G458+G462+G466+G470+G474+G478+G482</f>
        <v>0</v>
      </c>
      <c r="H454" s="1664">
        <f>H458+H462+H466+H470+H474+H478+H482</f>
        <v>0</v>
      </c>
      <c r="I454" s="1661">
        <f t="shared" si="148" ref="I454:I455">I458+I462+I466+I470+I474+I478+I482</f>
        <v>0</v>
      </c>
      <c r="J454" s="1661" t="s">
        <v>42</v>
      </c>
      <c r="K454" s="1661">
        <f>H454</f>
        <v>0</v>
      </c>
      <c r="L454" s="1661">
        <f>L458+L462+L466+L470+L474+L478+L482</f>
        <v>0</v>
      </c>
      <c r="M454" s="1661">
        <f t="shared" si="149" ref="M454:M455">M458+M462+M466+M470+M474+M478+M482</f>
        <v>0</v>
      </c>
      <c r="N454" s="1661" t="s">
        <v>42</v>
      </c>
      <c r="O454" s="1661">
        <f>L454</f>
        <v>0</v>
      </c>
      <c r="P454" s="1661">
        <f>H454+L454</f>
        <v>0</v>
      </c>
      <c r="Q454" s="1661">
        <f>I454+M454</f>
        <v>0</v>
      </c>
      <c r="R454" s="1661" t="s">
        <v>42</v>
      </c>
      <c r="S454" s="1663">
        <f>P454</f>
        <v>0</v>
      </c>
    </row>
    <row r="455" spans="1:19" s="1592" customFormat="1" ht="18.75" customHeight="1" hidden="1">
      <c r="A455" s="1676" t="s">
        <v>553</v>
      </c>
      <c r="B455" s="1660" t="s">
        <v>42</v>
      </c>
      <c r="C455" s="1661">
        <f>IF(E455+G455=0,0,ROUND((P455-Q455)/(G455+E455)/12,0))</f>
        <v>0</v>
      </c>
      <c r="D455" s="1661">
        <f>IF(F455=0,0,ROUND(Q455/F455,0))</f>
        <v>0</v>
      </c>
      <c r="E455" s="1662">
        <f>E459+E463+E467+E471+E475+E479+E483</f>
        <v>0</v>
      </c>
      <c r="F455" s="1661">
        <f t="shared" si="150" ref="F455:G455">F459+F463+F467+F471+F475+F479+F483</f>
        <v>0</v>
      </c>
      <c r="G455" s="1663">
        <f t="shared" si="150"/>
        <v>0</v>
      </c>
      <c r="H455" s="1664">
        <f>H459+H463+H467+H471+H475+H479+H483</f>
        <v>0</v>
      </c>
      <c r="I455" s="1661">
        <f t="shared" si="148"/>
        <v>0</v>
      </c>
      <c r="J455" s="1661" t="s">
        <v>42</v>
      </c>
      <c r="K455" s="1661">
        <f>H455</f>
        <v>0</v>
      </c>
      <c r="L455" s="1661">
        <f>L459+L463+L467+L471+L475+L479+L483</f>
        <v>0</v>
      </c>
      <c r="M455" s="1661">
        <f t="shared" si="149"/>
        <v>0</v>
      </c>
      <c r="N455" s="1661" t="s">
        <v>42</v>
      </c>
      <c r="O455" s="1661">
        <f>L455</f>
        <v>0</v>
      </c>
      <c r="P455" s="1661">
        <f>H455+L455</f>
        <v>0</v>
      </c>
      <c r="Q455" s="1661">
        <f>I455+M455</f>
        <v>0</v>
      </c>
      <c r="R455" s="1661" t="s">
        <v>42</v>
      </c>
      <c r="S455" s="1663">
        <f>P455</f>
        <v>0</v>
      </c>
    </row>
    <row r="456" spans="1:19" s="1592" customFormat="1" ht="18.75" customHeight="1" hidden="1">
      <c r="A456" s="1676" t="s">
        <v>554</v>
      </c>
      <c r="B456" s="1660" t="s">
        <v>42</v>
      </c>
      <c r="C456" s="1661" t="s">
        <v>42</v>
      </c>
      <c r="D456" s="1661" t="s">
        <v>42</v>
      </c>
      <c r="E456" s="1666" t="s">
        <v>42</v>
      </c>
      <c r="F456" s="1667" t="s">
        <v>42</v>
      </c>
      <c r="G456" s="1668" t="s">
        <v>42</v>
      </c>
      <c r="H456" s="1664" t="s">
        <v>42</v>
      </c>
      <c r="I456" s="1661" t="s">
        <v>42</v>
      </c>
      <c r="J456" s="1661">
        <f>J460+J464+J468+J472+J476+J480+J484</f>
        <v>0</v>
      </c>
      <c r="K456" s="1661">
        <f>J456</f>
        <v>0</v>
      </c>
      <c r="L456" s="1661" t="s">
        <v>42</v>
      </c>
      <c r="M456" s="1661" t="s">
        <v>42</v>
      </c>
      <c r="N456" s="1661">
        <f>N460+N464+N468+N472+N476+N480+N484</f>
        <v>0</v>
      </c>
      <c r="O456" s="1661">
        <f>N456</f>
        <v>0</v>
      </c>
      <c r="P456" s="1661" t="s">
        <v>42</v>
      </c>
      <c r="Q456" s="1661" t="s">
        <v>42</v>
      </c>
      <c r="R456" s="1661">
        <f>J456+N456</f>
        <v>0</v>
      </c>
      <c r="S456" s="1663">
        <f>R456</f>
        <v>0</v>
      </c>
    </row>
    <row r="457" spans="1:19" s="1592" customFormat="1" ht="18.75" customHeight="1" hidden="1">
      <c r="A457" s="1677" t="s">
        <v>621</v>
      </c>
      <c r="B457" s="1660"/>
      <c r="C457" s="1661">
        <f>IF(E457+G457=0,0,ROUND((P457-Q457)/(G457+E457)/12,0))</f>
        <v>0</v>
      </c>
      <c r="D457" s="1661">
        <f>IF(F457=0,0,ROUND(Q457/F457,0))</f>
        <v>0</v>
      </c>
      <c r="E457" s="1666">
        <f>E458+E459</f>
        <v>0</v>
      </c>
      <c r="F457" s="1667">
        <f>F458+F459</f>
        <v>0</v>
      </c>
      <c r="G457" s="1668">
        <f>G458+G459</f>
        <v>0</v>
      </c>
      <c r="H457" s="1678">
        <f>H458+H459</f>
        <v>0</v>
      </c>
      <c r="I457" s="1679">
        <f>I458+I459</f>
        <v>0</v>
      </c>
      <c r="J457" s="1679">
        <f>J460</f>
        <v>0</v>
      </c>
      <c r="K457" s="1679">
        <f>IF(H457+J457=K458+K459+K460,H457+J457,"CHYBA")</f>
        <v>0</v>
      </c>
      <c r="L457" s="1661">
        <f>L458+L459</f>
        <v>0</v>
      </c>
      <c r="M457" s="1661">
        <f>M458+M459</f>
        <v>0</v>
      </c>
      <c r="N457" s="1661">
        <f>N460</f>
        <v>0</v>
      </c>
      <c r="O457" s="1661">
        <f>IF(L457+N457=O458+O459+O460,L457+N457,"CHYBA")</f>
        <v>0</v>
      </c>
      <c r="P457" s="1661">
        <f>P458+P459</f>
        <v>0</v>
      </c>
      <c r="Q457" s="1661">
        <f>Q458+Q459</f>
        <v>0</v>
      </c>
      <c r="R457" s="1661">
        <f>R460</f>
        <v>0</v>
      </c>
      <c r="S457" s="1663">
        <f>IF(P457+R457=S458+S459+S460,P457+R457,"CHYBA")</f>
        <v>0</v>
      </c>
    </row>
    <row r="458" spans="1:19" s="1592" customFormat="1" ht="18.75" customHeight="1" hidden="1">
      <c r="A458" s="1676" t="s">
        <v>552</v>
      </c>
      <c r="B458" s="1660" t="s">
        <v>42</v>
      </c>
      <c r="C458" s="1661">
        <f>IF(E458+G458=0,0,ROUND((P458-Q458)/(G458+E458)/12,0))</f>
        <v>0</v>
      </c>
      <c r="D458" s="1661">
        <f>IF(F458=0,0,ROUND(Q458/F458,0))</f>
        <v>0</v>
      </c>
      <c r="E458" s="1666"/>
      <c r="F458" s="1667"/>
      <c r="G458" s="1668"/>
      <c r="H458" s="1664"/>
      <c r="I458" s="1661"/>
      <c r="J458" s="1679" t="s">
        <v>42</v>
      </c>
      <c r="K458" s="1679">
        <f>H458</f>
        <v>0</v>
      </c>
      <c r="L458" s="1661"/>
      <c r="M458" s="1661"/>
      <c r="N458" s="1661" t="s">
        <v>42</v>
      </c>
      <c r="O458" s="1661">
        <f>L458</f>
        <v>0</v>
      </c>
      <c r="P458" s="1661">
        <f>H458+L458</f>
        <v>0</v>
      </c>
      <c r="Q458" s="1661">
        <f>I458+M458</f>
        <v>0</v>
      </c>
      <c r="R458" s="1661" t="s">
        <v>42</v>
      </c>
      <c r="S458" s="1663">
        <f>P458</f>
        <v>0</v>
      </c>
    </row>
    <row r="459" spans="1:19" s="1592" customFormat="1" ht="18.75" customHeight="1" hidden="1">
      <c r="A459" s="1676" t="s">
        <v>553</v>
      </c>
      <c r="B459" s="1660" t="s">
        <v>42</v>
      </c>
      <c r="C459" s="1661">
        <f>IF(E459+G459=0,0,ROUND((P459-Q459)/(G459+E459)/12,0))</f>
        <v>0</v>
      </c>
      <c r="D459" s="1661">
        <f>IF(F459=0,0,ROUND(Q459/F459,0))</f>
        <v>0</v>
      </c>
      <c r="E459" s="1666"/>
      <c r="F459" s="1667"/>
      <c r="G459" s="1668"/>
      <c r="H459" s="1664"/>
      <c r="I459" s="1661"/>
      <c r="J459" s="1679" t="s">
        <v>42</v>
      </c>
      <c r="K459" s="1679">
        <f>H459</f>
        <v>0</v>
      </c>
      <c r="L459" s="1661"/>
      <c r="M459" s="1661"/>
      <c r="N459" s="1661" t="s">
        <v>42</v>
      </c>
      <c r="O459" s="1661">
        <f>L459</f>
        <v>0</v>
      </c>
      <c r="P459" s="1661">
        <f>H459+L459</f>
        <v>0</v>
      </c>
      <c r="Q459" s="1661">
        <f>I459+M459</f>
        <v>0</v>
      </c>
      <c r="R459" s="1661" t="s">
        <v>42</v>
      </c>
      <c r="S459" s="1663">
        <f>P459</f>
        <v>0</v>
      </c>
    </row>
    <row r="460" spans="1:19" s="1592" customFormat="1" ht="18.75" customHeight="1" hidden="1">
      <c r="A460" s="1676" t="s">
        <v>554</v>
      </c>
      <c r="B460" s="1660" t="s">
        <v>42</v>
      </c>
      <c r="C460" s="1661" t="s">
        <v>42</v>
      </c>
      <c r="D460" s="1661" t="s">
        <v>42</v>
      </c>
      <c r="E460" s="1666" t="s">
        <v>42</v>
      </c>
      <c r="F460" s="1667" t="s">
        <v>42</v>
      </c>
      <c r="G460" s="1668" t="s">
        <v>42</v>
      </c>
      <c r="H460" s="1664" t="s">
        <v>42</v>
      </c>
      <c r="I460" s="1661" t="s">
        <v>42</v>
      </c>
      <c r="J460" s="1661"/>
      <c r="K460" s="1679">
        <f>J460</f>
        <v>0</v>
      </c>
      <c r="L460" s="1661" t="s">
        <v>42</v>
      </c>
      <c r="M460" s="1661" t="s">
        <v>42</v>
      </c>
      <c r="N460" s="1661"/>
      <c r="O460" s="1661">
        <f>N460</f>
        <v>0</v>
      </c>
      <c r="P460" s="1661" t="s">
        <v>42</v>
      </c>
      <c r="Q460" s="1661" t="s">
        <v>42</v>
      </c>
      <c r="R460" s="1661">
        <f>J460+N460</f>
        <v>0</v>
      </c>
      <c r="S460" s="1663">
        <f>R460</f>
        <v>0</v>
      </c>
    </row>
    <row r="461" spans="1:19" s="1592" customFormat="1" ht="18.75" customHeight="1" hidden="1">
      <c r="A461" s="1677" t="s">
        <v>621</v>
      </c>
      <c r="B461" s="1660"/>
      <c r="C461" s="1661">
        <f>IF(E461+G461=0,0,ROUND((P461-Q461)/(G461+E461)/12,0))</f>
        <v>0</v>
      </c>
      <c r="D461" s="1661">
        <f>IF(F461=0,0,ROUND(Q461/F461,0))</f>
        <v>0</v>
      </c>
      <c r="E461" s="1666">
        <f>E462+E463</f>
        <v>0</v>
      </c>
      <c r="F461" s="1667">
        <f>F462+F463</f>
        <v>0</v>
      </c>
      <c r="G461" s="1668">
        <f>G462+G463</f>
        <v>0</v>
      </c>
      <c r="H461" s="1664">
        <f>H462+H463</f>
        <v>0</v>
      </c>
      <c r="I461" s="1661">
        <f t="shared" si="151" ref="I461">I462+I463</f>
        <v>0</v>
      </c>
      <c r="J461" s="1661">
        <f>J464</f>
        <v>0</v>
      </c>
      <c r="K461" s="1661">
        <f>IF(H461+J461=K462+K463+K464,H461+J461,"CHYBA")</f>
        <v>0</v>
      </c>
      <c r="L461" s="1661">
        <f>L462+L463</f>
        <v>0</v>
      </c>
      <c r="M461" s="1661">
        <f>M462+M463</f>
        <v>0</v>
      </c>
      <c r="N461" s="1661">
        <f>N464</f>
        <v>0</v>
      </c>
      <c r="O461" s="1661">
        <f>IF(L461+N461=O462+O463+O464,L461+N461,"CHYBA")</f>
        <v>0</v>
      </c>
      <c r="P461" s="1661">
        <f>P462+P463</f>
        <v>0</v>
      </c>
      <c r="Q461" s="1661">
        <f>Q462+Q463</f>
        <v>0</v>
      </c>
      <c r="R461" s="1661">
        <f>R464</f>
        <v>0</v>
      </c>
      <c r="S461" s="1663">
        <f>IF(P461+R461=S462+S463+S464,P461+R461,"CHYBA")</f>
        <v>0</v>
      </c>
    </row>
    <row r="462" spans="1:19" s="1592" customFormat="1" ht="18.75" customHeight="1" hidden="1">
      <c r="A462" s="1676" t="s">
        <v>552</v>
      </c>
      <c r="B462" s="1660" t="s">
        <v>42</v>
      </c>
      <c r="C462" s="1661">
        <f>IF(E462+G462=0,0,ROUND((P462-Q462)/(G462+E462)/12,0))</f>
        <v>0</v>
      </c>
      <c r="D462" s="1661">
        <f>IF(F462=0,0,ROUND(Q462/F462,0))</f>
        <v>0</v>
      </c>
      <c r="E462" s="1666"/>
      <c r="F462" s="1667"/>
      <c r="G462" s="1668"/>
      <c r="H462" s="1664"/>
      <c r="I462" s="1661"/>
      <c r="J462" s="1661" t="s">
        <v>42</v>
      </c>
      <c r="K462" s="1661">
        <f>H462</f>
        <v>0</v>
      </c>
      <c r="L462" s="1661"/>
      <c r="M462" s="1661"/>
      <c r="N462" s="1661" t="s">
        <v>42</v>
      </c>
      <c r="O462" s="1661">
        <f>L462</f>
        <v>0</v>
      </c>
      <c r="P462" s="1661">
        <f>H462+L462</f>
        <v>0</v>
      </c>
      <c r="Q462" s="1661">
        <f>I462+M462</f>
        <v>0</v>
      </c>
      <c r="R462" s="1661" t="s">
        <v>42</v>
      </c>
      <c r="S462" s="1663">
        <f>P462</f>
        <v>0</v>
      </c>
    </row>
    <row r="463" spans="1:19" s="1592" customFormat="1" ht="18.75" customHeight="1" hidden="1">
      <c r="A463" s="1676" t="s">
        <v>553</v>
      </c>
      <c r="B463" s="1660" t="s">
        <v>42</v>
      </c>
      <c r="C463" s="1661">
        <f>IF(E463+G463=0,0,ROUND((P463-Q463)/(G463+E463)/12,0))</f>
        <v>0</v>
      </c>
      <c r="D463" s="1661">
        <f>IF(F463=0,0,ROUND(Q463/F463,0))</f>
        <v>0</v>
      </c>
      <c r="E463" s="1666"/>
      <c r="F463" s="1667"/>
      <c r="G463" s="1668"/>
      <c r="H463" s="1664"/>
      <c r="I463" s="1661"/>
      <c r="J463" s="1661" t="s">
        <v>42</v>
      </c>
      <c r="K463" s="1661">
        <f>H463</f>
        <v>0</v>
      </c>
      <c r="L463" s="1661"/>
      <c r="M463" s="1661"/>
      <c r="N463" s="1661" t="s">
        <v>42</v>
      </c>
      <c r="O463" s="1661">
        <f>L463</f>
        <v>0</v>
      </c>
      <c r="P463" s="1661">
        <f>H463+L463</f>
        <v>0</v>
      </c>
      <c r="Q463" s="1661">
        <f>I463+M463</f>
        <v>0</v>
      </c>
      <c r="R463" s="1661" t="s">
        <v>42</v>
      </c>
      <c r="S463" s="1663">
        <f>P463</f>
        <v>0</v>
      </c>
    </row>
    <row r="464" spans="1:19" s="1592" customFormat="1" ht="18.75" customHeight="1" hidden="1">
      <c r="A464" s="1676" t="s">
        <v>554</v>
      </c>
      <c r="B464" s="1660" t="s">
        <v>42</v>
      </c>
      <c r="C464" s="1661" t="s">
        <v>42</v>
      </c>
      <c r="D464" s="1661" t="s">
        <v>42</v>
      </c>
      <c r="E464" s="1666" t="s">
        <v>42</v>
      </c>
      <c r="F464" s="1667" t="s">
        <v>42</v>
      </c>
      <c r="G464" s="1668" t="s">
        <v>42</v>
      </c>
      <c r="H464" s="1664" t="s">
        <v>42</v>
      </c>
      <c r="I464" s="1661" t="s">
        <v>42</v>
      </c>
      <c r="J464" s="1661"/>
      <c r="K464" s="1661">
        <f>J464</f>
        <v>0</v>
      </c>
      <c r="L464" s="1661" t="s">
        <v>42</v>
      </c>
      <c r="M464" s="1661" t="s">
        <v>42</v>
      </c>
      <c r="N464" s="1661"/>
      <c r="O464" s="1661">
        <f>N464</f>
        <v>0</v>
      </c>
      <c r="P464" s="1661" t="s">
        <v>42</v>
      </c>
      <c r="Q464" s="1661" t="s">
        <v>42</v>
      </c>
      <c r="R464" s="1661">
        <f>J464+N464</f>
        <v>0</v>
      </c>
      <c r="S464" s="1663">
        <f>R464</f>
        <v>0</v>
      </c>
    </row>
    <row r="465" spans="1:19" s="1592" customFormat="1" ht="18.75" customHeight="1" hidden="1">
      <c r="A465" s="1677" t="s">
        <v>621</v>
      </c>
      <c r="B465" s="1660"/>
      <c r="C465" s="1661">
        <f>IF(E465+G465=0,0,ROUND((P465-Q465)/(G465+E465)/12,0))</f>
        <v>0</v>
      </c>
      <c r="D465" s="1661">
        <f>IF(F465=0,0,ROUND(Q465/F465,0))</f>
        <v>0</v>
      </c>
      <c r="E465" s="1666">
        <f>E466+E467</f>
        <v>0</v>
      </c>
      <c r="F465" s="1667">
        <f>F466+F467</f>
        <v>0</v>
      </c>
      <c r="G465" s="1668">
        <f>G466+G467</f>
        <v>0</v>
      </c>
      <c r="H465" s="1664">
        <f>H466+H467</f>
        <v>0</v>
      </c>
      <c r="I465" s="1661">
        <f t="shared" si="152" ref="I465">I466+I467</f>
        <v>0</v>
      </c>
      <c r="J465" s="1661">
        <f>J468</f>
        <v>0</v>
      </c>
      <c r="K465" s="1661">
        <f>IF(H465+J465=K466+K467+K468,H465+J465,"CHYBA")</f>
        <v>0</v>
      </c>
      <c r="L465" s="1661">
        <f>L466+L467</f>
        <v>0</v>
      </c>
      <c r="M465" s="1661">
        <f>M466+M467</f>
        <v>0</v>
      </c>
      <c r="N465" s="1661">
        <f>N468</f>
        <v>0</v>
      </c>
      <c r="O465" s="1661">
        <f>IF(L465+N465=O466+O467+O468,L465+N465,"CHYBA")</f>
        <v>0</v>
      </c>
      <c r="P465" s="1661">
        <f>P466+P467</f>
        <v>0</v>
      </c>
      <c r="Q465" s="1661">
        <f>Q466+Q467</f>
        <v>0</v>
      </c>
      <c r="R465" s="1661">
        <f>R468</f>
        <v>0</v>
      </c>
      <c r="S465" s="1663">
        <f>IF(P465+R465=S466+S467+S468,P465+R465,"CHYBA")</f>
        <v>0</v>
      </c>
    </row>
    <row r="466" spans="1:19" s="1592" customFormat="1" ht="18.75" customHeight="1" hidden="1">
      <c r="A466" s="1676" t="s">
        <v>552</v>
      </c>
      <c r="B466" s="1660" t="s">
        <v>42</v>
      </c>
      <c r="C466" s="1661">
        <f>IF(E466+G466=0,0,ROUND((P466-Q466)/(G466+E466)/12,0))</f>
        <v>0</v>
      </c>
      <c r="D466" s="1661">
        <f>IF(F466=0,0,ROUND(Q466/F466,0))</f>
        <v>0</v>
      </c>
      <c r="E466" s="1666"/>
      <c r="F466" s="1667"/>
      <c r="G466" s="1668"/>
      <c r="H466" s="1664"/>
      <c r="I466" s="1661"/>
      <c r="J466" s="1661" t="s">
        <v>42</v>
      </c>
      <c r="K466" s="1661">
        <f>H466</f>
        <v>0</v>
      </c>
      <c r="L466" s="1661"/>
      <c r="M466" s="1661"/>
      <c r="N466" s="1661" t="s">
        <v>42</v>
      </c>
      <c r="O466" s="1661">
        <f>L466</f>
        <v>0</v>
      </c>
      <c r="P466" s="1661">
        <f>H466+L466</f>
        <v>0</v>
      </c>
      <c r="Q466" s="1661">
        <f>I466+M466</f>
        <v>0</v>
      </c>
      <c r="R466" s="1661" t="s">
        <v>42</v>
      </c>
      <c r="S466" s="1663">
        <f>P466</f>
        <v>0</v>
      </c>
    </row>
    <row r="467" spans="1:19" s="1592" customFormat="1" ht="18.75" customHeight="1" hidden="1">
      <c r="A467" s="1676" t="s">
        <v>553</v>
      </c>
      <c r="B467" s="1660" t="s">
        <v>42</v>
      </c>
      <c r="C467" s="1661">
        <f>IF(E467+G467=0,0,ROUND((P467-Q467)/(G467+E467)/12,0))</f>
        <v>0</v>
      </c>
      <c r="D467" s="1661">
        <f>IF(F467=0,0,ROUND(Q467/F467,0))</f>
        <v>0</v>
      </c>
      <c r="E467" s="1666"/>
      <c r="F467" s="1667"/>
      <c r="G467" s="1668"/>
      <c r="H467" s="1664"/>
      <c r="I467" s="1661"/>
      <c r="J467" s="1661" t="s">
        <v>42</v>
      </c>
      <c r="K467" s="1661">
        <f>H467</f>
        <v>0</v>
      </c>
      <c r="L467" s="1661"/>
      <c r="M467" s="1661"/>
      <c r="N467" s="1661" t="s">
        <v>42</v>
      </c>
      <c r="O467" s="1661">
        <f>L467</f>
        <v>0</v>
      </c>
      <c r="P467" s="1661">
        <f>H467+L467</f>
        <v>0</v>
      </c>
      <c r="Q467" s="1661">
        <f>I467+M467</f>
        <v>0</v>
      </c>
      <c r="R467" s="1661" t="s">
        <v>42</v>
      </c>
      <c r="S467" s="1663">
        <f>P467</f>
        <v>0</v>
      </c>
    </row>
    <row r="468" spans="1:19" s="1592" customFormat="1" ht="18.75" customHeight="1" hidden="1">
      <c r="A468" s="1676" t="s">
        <v>554</v>
      </c>
      <c r="B468" s="1660" t="s">
        <v>42</v>
      </c>
      <c r="C468" s="1661" t="s">
        <v>42</v>
      </c>
      <c r="D468" s="1661" t="s">
        <v>42</v>
      </c>
      <c r="E468" s="1666" t="s">
        <v>42</v>
      </c>
      <c r="F468" s="1667" t="s">
        <v>42</v>
      </c>
      <c r="G468" s="1668" t="s">
        <v>42</v>
      </c>
      <c r="H468" s="1664" t="s">
        <v>42</v>
      </c>
      <c r="I468" s="1661" t="s">
        <v>42</v>
      </c>
      <c r="J468" s="1661"/>
      <c r="K468" s="1661">
        <f>J468</f>
        <v>0</v>
      </c>
      <c r="L468" s="1661" t="s">
        <v>42</v>
      </c>
      <c r="M468" s="1661" t="s">
        <v>42</v>
      </c>
      <c r="N468" s="1661"/>
      <c r="O468" s="1661">
        <f>N468</f>
        <v>0</v>
      </c>
      <c r="P468" s="1661" t="s">
        <v>42</v>
      </c>
      <c r="Q468" s="1661" t="s">
        <v>42</v>
      </c>
      <c r="R468" s="1661">
        <f>J468+N468</f>
        <v>0</v>
      </c>
      <c r="S468" s="1663">
        <f>R468</f>
        <v>0</v>
      </c>
    </row>
    <row r="469" spans="1:19" s="1592" customFormat="1" ht="18.75" customHeight="1" hidden="1">
      <c r="A469" s="1677" t="s">
        <v>621</v>
      </c>
      <c r="B469" s="1660"/>
      <c r="C469" s="1661">
        <f>IF(E469+G469=0,0,ROUND((P469-Q469)/(G469+E469)/12,0))</f>
        <v>0</v>
      </c>
      <c r="D469" s="1661">
        <f>IF(F469=0,0,ROUND(Q469/F469,0))</f>
        <v>0</v>
      </c>
      <c r="E469" s="1666">
        <f>E470+E471</f>
        <v>0</v>
      </c>
      <c r="F469" s="1667">
        <f>F470+F471</f>
        <v>0</v>
      </c>
      <c r="G469" s="1668">
        <f>G470+G471</f>
        <v>0</v>
      </c>
      <c r="H469" s="1664">
        <f>H470+H471</f>
        <v>0</v>
      </c>
      <c r="I469" s="1661">
        <f t="shared" si="153" ref="I469">I470+I471</f>
        <v>0</v>
      </c>
      <c r="J469" s="1661">
        <f>J472</f>
        <v>0</v>
      </c>
      <c r="K469" s="1661">
        <f>IF(H469+J469=K470+K471+K472,H469+J469,"CHYBA")</f>
        <v>0</v>
      </c>
      <c r="L469" s="1661">
        <f>L470+L471</f>
        <v>0</v>
      </c>
      <c r="M469" s="1661">
        <f>M470+M471</f>
        <v>0</v>
      </c>
      <c r="N469" s="1661">
        <f>N472</f>
        <v>0</v>
      </c>
      <c r="O469" s="1661">
        <f>IF(L469+N469=O470+O471+O472,L469+N469,"CHYBA")</f>
        <v>0</v>
      </c>
      <c r="P469" s="1661">
        <f>P470+P471</f>
        <v>0</v>
      </c>
      <c r="Q469" s="1661">
        <f>Q470+Q471</f>
        <v>0</v>
      </c>
      <c r="R469" s="1661">
        <f>R472</f>
        <v>0</v>
      </c>
      <c r="S469" s="1663">
        <f>IF(P469+R469=S470+S471+S472,P469+R469,"CHYBA")</f>
        <v>0</v>
      </c>
    </row>
    <row r="470" spans="1:19" s="1592" customFormat="1" ht="18.75" customHeight="1" hidden="1">
      <c r="A470" s="1676" t="s">
        <v>552</v>
      </c>
      <c r="B470" s="1660" t="s">
        <v>42</v>
      </c>
      <c r="C470" s="1661">
        <f>IF(E470+G470=0,0,ROUND((P470-Q470)/(G470+E470)/12,0))</f>
        <v>0</v>
      </c>
      <c r="D470" s="1661">
        <f>IF(F470=0,0,ROUND(Q470/F470,0))</f>
        <v>0</v>
      </c>
      <c r="E470" s="1666"/>
      <c r="F470" s="1667"/>
      <c r="G470" s="1668"/>
      <c r="H470" s="1664"/>
      <c r="I470" s="1661"/>
      <c r="J470" s="1661" t="s">
        <v>42</v>
      </c>
      <c r="K470" s="1661">
        <f>H470</f>
        <v>0</v>
      </c>
      <c r="L470" s="1661"/>
      <c r="M470" s="1661"/>
      <c r="N470" s="1661" t="s">
        <v>42</v>
      </c>
      <c r="O470" s="1661">
        <f>L470</f>
        <v>0</v>
      </c>
      <c r="P470" s="1661">
        <f>H470+L470</f>
        <v>0</v>
      </c>
      <c r="Q470" s="1661">
        <f>I470+M470</f>
        <v>0</v>
      </c>
      <c r="R470" s="1661" t="s">
        <v>42</v>
      </c>
      <c r="S470" s="1663">
        <f>P470</f>
        <v>0</v>
      </c>
    </row>
    <row r="471" spans="1:19" s="1592" customFormat="1" ht="18.75" customHeight="1" hidden="1">
      <c r="A471" s="1676" t="s">
        <v>553</v>
      </c>
      <c r="B471" s="1660" t="s">
        <v>42</v>
      </c>
      <c r="C471" s="1661">
        <f>IF(E471+G471=0,0,ROUND((P471-Q471)/(G471+E471)/12,0))</f>
        <v>0</v>
      </c>
      <c r="D471" s="1661">
        <f>IF(F471=0,0,ROUND(Q471/F471,0))</f>
        <v>0</v>
      </c>
      <c r="E471" s="1666"/>
      <c r="F471" s="1667"/>
      <c r="G471" s="1668"/>
      <c r="H471" s="1664"/>
      <c r="I471" s="1661"/>
      <c r="J471" s="1661" t="s">
        <v>42</v>
      </c>
      <c r="K471" s="1661">
        <f>H471</f>
        <v>0</v>
      </c>
      <c r="L471" s="1661"/>
      <c r="M471" s="1661"/>
      <c r="N471" s="1661" t="s">
        <v>42</v>
      </c>
      <c r="O471" s="1661">
        <f>L471</f>
        <v>0</v>
      </c>
      <c r="P471" s="1661">
        <f>H471+L471</f>
        <v>0</v>
      </c>
      <c r="Q471" s="1661">
        <f>I471+M471</f>
        <v>0</v>
      </c>
      <c r="R471" s="1661" t="s">
        <v>42</v>
      </c>
      <c r="S471" s="1663">
        <f>P471</f>
        <v>0</v>
      </c>
    </row>
    <row r="472" spans="1:19" s="1592" customFormat="1" ht="18.75" customHeight="1" hidden="1">
      <c r="A472" s="1676" t="s">
        <v>554</v>
      </c>
      <c r="B472" s="1660" t="s">
        <v>42</v>
      </c>
      <c r="C472" s="1661" t="s">
        <v>42</v>
      </c>
      <c r="D472" s="1661" t="s">
        <v>42</v>
      </c>
      <c r="E472" s="1666" t="s">
        <v>42</v>
      </c>
      <c r="F472" s="1667" t="s">
        <v>42</v>
      </c>
      <c r="G472" s="1668" t="s">
        <v>42</v>
      </c>
      <c r="H472" s="1664" t="s">
        <v>42</v>
      </c>
      <c r="I472" s="1661" t="s">
        <v>42</v>
      </c>
      <c r="J472" s="1661"/>
      <c r="K472" s="1661">
        <f>J472</f>
        <v>0</v>
      </c>
      <c r="L472" s="1661" t="s">
        <v>42</v>
      </c>
      <c r="M472" s="1661" t="s">
        <v>42</v>
      </c>
      <c r="N472" s="1661"/>
      <c r="O472" s="1661">
        <f>N472</f>
        <v>0</v>
      </c>
      <c r="P472" s="1661" t="s">
        <v>42</v>
      </c>
      <c r="Q472" s="1661" t="s">
        <v>42</v>
      </c>
      <c r="R472" s="1661">
        <f>J472+N472</f>
        <v>0</v>
      </c>
      <c r="S472" s="1663">
        <f>R472</f>
        <v>0</v>
      </c>
    </row>
    <row r="473" spans="1:19" s="1592" customFormat="1" ht="18.75" customHeight="1" hidden="1">
      <c r="A473" s="1677" t="s">
        <v>621</v>
      </c>
      <c r="B473" s="1660"/>
      <c r="C473" s="1661">
        <f>IF(E473+G473=0,0,ROUND((P473-Q473)/(G473+E473)/12,0))</f>
        <v>0</v>
      </c>
      <c r="D473" s="1661">
        <f>IF(F473=0,0,ROUND(Q473/F473,0))</f>
        <v>0</v>
      </c>
      <c r="E473" s="1666">
        <f>E474+E475</f>
        <v>0</v>
      </c>
      <c r="F473" s="1667">
        <f>F474+F475</f>
        <v>0</v>
      </c>
      <c r="G473" s="1668">
        <f>G474+G475</f>
        <v>0</v>
      </c>
      <c r="H473" s="1664">
        <f>H474+H475</f>
        <v>0</v>
      </c>
      <c r="I473" s="1661">
        <f t="shared" si="154" ref="I473">I474+I475</f>
        <v>0</v>
      </c>
      <c r="J473" s="1661">
        <f>J476</f>
        <v>0</v>
      </c>
      <c r="K473" s="1661">
        <f>IF(H473+J473=K474+K475+K476,H473+J473,"CHYBA")</f>
        <v>0</v>
      </c>
      <c r="L473" s="1661">
        <f>L474+L475</f>
        <v>0</v>
      </c>
      <c r="M473" s="1661">
        <f>M474+M475</f>
        <v>0</v>
      </c>
      <c r="N473" s="1661">
        <f>N476</f>
        <v>0</v>
      </c>
      <c r="O473" s="1661">
        <f>IF(L473+N473=O474+O475+O476,L473+N473,"CHYBA")</f>
        <v>0</v>
      </c>
      <c r="P473" s="1661">
        <f>P474+P475</f>
        <v>0</v>
      </c>
      <c r="Q473" s="1661">
        <f>Q474+Q475</f>
        <v>0</v>
      </c>
      <c r="R473" s="1661">
        <f>R476</f>
        <v>0</v>
      </c>
      <c r="S473" s="1663">
        <f>IF(P473+R473=S474+S475+S476,P473+R473,"CHYBA")</f>
        <v>0</v>
      </c>
    </row>
    <row r="474" spans="1:19" s="1592" customFormat="1" ht="18.75" customHeight="1" hidden="1">
      <c r="A474" s="1676" t="s">
        <v>552</v>
      </c>
      <c r="B474" s="1660" t="s">
        <v>42</v>
      </c>
      <c r="C474" s="1661">
        <f>IF(E474+G474=0,0,ROUND((P474-Q474)/(G474+E474)/12,0))</f>
        <v>0</v>
      </c>
      <c r="D474" s="1661">
        <f>IF(F474=0,0,ROUND(Q474/F474,0))</f>
        <v>0</v>
      </c>
      <c r="E474" s="1666"/>
      <c r="F474" s="1667"/>
      <c r="G474" s="1668"/>
      <c r="H474" s="1664"/>
      <c r="I474" s="1661"/>
      <c r="J474" s="1661" t="s">
        <v>42</v>
      </c>
      <c r="K474" s="1661">
        <f>H474</f>
        <v>0</v>
      </c>
      <c r="L474" s="1661"/>
      <c r="M474" s="1661"/>
      <c r="N474" s="1661" t="s">
        <v>42</v>
      </c>
      <c r="O474" s="1661">
        <f>L474</f>
        <v>0</v>
      </c>
      <c r="P474" s="1661">
        <f>H474+L474</f>
        <v>0</v>
      </c>
      <c r="Q474" s="1661">
        <f>I474+M474</f>
        <v>0</v>
      </c>
      <c r="R474" s="1661" t="s">
        <v>42</v>
      </c>
      <c r="S474" s="1663">
        <f>P474</f>
        <v>0</v>
      </c>
    </row>
    <row r="475" spans="1:19" s="1592" customFormat="1" ht="18.75" customHeight="1" hidden="1">
      <c r="A475" s="1676" t="s">
        <v>553</v>
      </c>
      <c r="B475" s="1660" t="s">
        <v>42</v>
      </c>
      <c r="C475" s="1661">
        <f>IF(E475+G475=0,0,ROUND((P475-Q475)/(G475+E475)/12,0))</f>
        <v>0</v>
      </c>
      <c r="D475" s="1661">
        <f>IF(F475=0,0,ROUND(Q475/F475,0))</f>
        <v>0</v>
      </c>
      <c r="E475" s="1666"/>
      <c r="F475" s="1667"/>
      <c r="G475" s="1668"/>
      <c r="H475" s="1664"/>
      <c r="I475" s="1661"/>
      <c r="J475" s="1661" t="s">
        <v>42</v>
      </c>
      <c r="K475" s="1661">
        <f>H475</f>
        <v>0</v>
      </c>
      <c r="L475" s="1661"/>
      <c r="M475" s="1661"/>
      <c r="N475" s="1661" t="s">
        <v>42</v>
      </c>
      <c r="O475" s="1661">
        <f>L475</f>
        <v>0</v>
      </c>
      <c r="P475" s="1661">
        <f>H475+L475</f>
        <v>0</v>
      </c>
      <c r="Q475" s="1661">
        <f>I475+M475</f>
        <v>0</v>
      </c>
      <c r="R475" s="1661" t="s">
        <v>42</v>
      </c>
      <c r="S475" s="1663">
        <f>P475</f>
        <v>0</v>
      </c>
    </row>
    <row r="476" spans="1:19" s="1592" customFormat="1" ht="18.75" customHeight="1" hidden="1">
      <c r="A476" s="1676" t="s">
        <v>554</v>
      </c>
      <c r="B476" s="1660" t="s">
        <v>42</v>
      </c>
      <c r="C476" s="1661" t="s">
        <v>42</v>
      </c>
      <c r="D476" s="1661" t="s">
        <v>42</v>
      </c>
      <c r="E476" s="1666" t="s">
        <v>42</v>
      </c>
      <c r="F476" s="1667" t="s">
        <v>42</v>
      </c>
      <c r="G476" s="1668" t="s">
        <v>42</v>
      </c>
      <c r="H476" s="1664" t="s">
        <v>42</v>
      </c>
      <c r="I476" s="1661" t="s">
        <v>42</v>
      </c>
      <c r="J476" s="1661"/>
      <c r="K476" s="1661">
        <f>J476</f>
        <v>0</v>
      </c>
      <c r="L476" s="1661" t="s">
        <v>42</v>
      </c>
      <c r="M476" s="1661" t="s">
        <v>42</v>
      </c>
      <c r="N476" s="1661"/>
      <c r="O476" s="1661">
        <f>N476</f>
        <v>0</v>
      </c>
      <c r="P476" s="1661" t="s">
        <v>42</v>
      </c>
      <c r="Q476" s="1661" t="s">
        <v>42</v>
      </c>
      <c r="R476" s="1661">
        <f>J476+N476</f>
        <v>0</v>
      </c>
      <c r="S476" s="1663">
        <f>R476</f>
        <v>0</v>
      </c>
    </row>
    <row r="477" spans="1:19" s="1592" customFormat="1" ht="18.75" customHeight="1" hidden="1">
      <c r="A477" s="1677" t="s">
        <v>621</v>
      </c>
      <c r="B477" s="1660"/>
      <c r="C477" s="1661">
        <f>IF(E477+G477=0,0,ROUND((P477-Q477)/(G477+E477)/12,0))</f>
        <v>0</v>
      </c>
      <c r="D477" s="1661">
        <f>IF(F477=0,0,ROUND(Q477/F477,0))</f>
        <v>0</v>
      </c>
      <c r="E477" s="1666">
        <f>E478+E479</f>
        <v>0</v>
      </c>
      <c r="F477" s="1667">
        <f>F478+F479</f>
        <v>0</v>
      </c>
      <c r="G477" s="1668">
        <f>G478+G479</f>
        <v>0</v>
      </c>
      <c r="H477" s="1664">
        <f>H478+H479</f>
        <v>0</v>
      </c>
      <c r="I477" s="1661">
        <f t="shared" si="155" ref="I477">I478+I479</f>
        <v>0</v>
      </c>
      <c r="J477" s="1661">
        <f>J480</f>
        <v>0</v>
      </c>
      <c r="K477" s="1661">
        <f>IF(H477+J477=K478+K479+K480,H477+J477,"CHYBA")</f>
        <v>0</v>
      </c>
      <c r="L477" s="1661">
        <f>L478+L479</f>
        <v>0</v>
      </c>
      <c r="M477" s="1661">
        <f>M478+M479</f>
        <v>0</v>
      </c>
      <c r="N477" s="1661">
        <f>N480</f>
        <v>0</v>
      </c>
      <c r="O477" s="1661">
        <f>IF(L477+N477=O478+O479+O480,L477+N477,"CHYBA")</f>
        <v>0</v>
      </c>
      <c r="P477" s="1661">
        <f>P478+P479</f>
        <v>0</v>
      </c>
      <c r="Q477" s="1661">
        <f>Q478+Q479</f>
        <v>0</v>
      </c>
      <c r="R477" s="1661">
        <f>R480</f>
        <v>0</v>
      </c>
      <c r="S477" s="1663">
        <f>IF(P477+R477=S478+S479+S480,P477+R477,"CHYBA")</f>
        <v>0</v>
      </c>
    </row>
    <row r="478" spans="1:19" s="1592" customFormat="1" ht="18.75" customHeight="1" hidden="1">
      <c r="A478" s="1676" t="s">
        <v>552</v>
      </c>
      <c r="B478" s="1660" t="s">
        <v>42</v>
      </c>
      <c r="C478" s="1661">
        <f>IF(E478+G478=0,0,ROUND((P478-Q478)/(G478+E478)/12,0))</f>
        <v>0</v>
      </c>
      <c r="D478" s="1661">
        <f>IF(F478=0,0,ROUND(Q478/F478,0))</f>
        <v>0</v>
      </c>
      <c r="E478" s="1666"/>
      <c r="F478" s="1667"/>
      <c r="G478" s="1668"/>
      <c r="H478" s="1664"/>
      <c r="I478" s="1661"/>
      <c r="J478" s="1661" t="s">
        <v>42</v>
      </c>
      <c r="K478" s="1661">
        <f>H478</f>
        <v>0</v>
      </c>
      <c r="L478" s="1661"/>
      <c r="M478" s="1661"/>
      <c r="N478" s="1661" t="s">
        <v>42</v>
      </c>
      <c r="O478" s="1661">
        <f>L478</f>
        <v>0</v>
      </c>
      <c r="P478" s="1661">
        <f>H478+L478</f>
        <v>0</v>
      </c>
      <c r="Q478" s="1661">
        <f>I478+M478</f>
        <v>0</v>
      </c>
      <c r="R478" s="1661" t="s">
        <v>42</v>
      </c>
      <c r="S478" s="1663">
        <f>P478</f>
        <v>0</v>
      </c>
    </row>
    <row r="479" spans="1:19" s="1592" customFormat="1" ht="18.75" customHeight="1" hidden="1">
      <c r="A479" s="1676" t="s">
        <v>553</v>
      </c>
      <c r="B479" s="1660" t="s">
        <v>42</v>
      </c>
      <c r="C479" s="1661">
        <f>IF(E479+G479=0,0,ROUND((P479-Q479)/(G479+E479)/12,0))</f>
        <v>0</v>
      </c>
      <c r="D479" s="1661">
        <f>IF(F479=0,0,ROUND(Q479/F479,0))</f>
        <v>0</v>
      </c>
      <c r="E479" s="1666"/>
      <c r="F479" s="1667"/>
      <c r="G479" s="1668"/>
      <c r="H479" s="1664"/>
      <c r="I479" s="1661"/>
      <c r="J479" s="1661" t="s">
        <v>42</v>
      </c>
      <c r="K479" s="1661">
        <f>H479</f>
        <v>0</v>
      </c>
      <c r="L479" s="1661"/>
      <c r="M479" s="1661"/>
      <c r="N479" s="1661" t="s">
        <v>42</v>
      </c>
      <c r="O479" s="1661">
        <f>L479</f>
        <v>0</v>
      </c>
      <c r="P479" s="1661">
        <f>H479+L479</f>
        <v>0</v>
      </c>
      <c r="Q479" s="1661">
        <f>I479+M479</f>
        <v>0</v>
      </c>
      <c r="R479" s="1661" t="s">
        <v>42</v>
      </c>
      <c r="S479" s="1663">
        <f>P479</f>
        <v>0</v>
      </c>
    </row>
    <row r="480" spans="1:19" s="1592" customFormat="1" ht="18.75" customHeight="1" hidden="1">
      <c r="A480" s="1676" t="s">
        <v>554</v>
      </c>
      <c r="B480" s="1660" t="s">
        <v>42</v>
      </c>
      <c r="C480" s="1661" t="s">
        <v>42</v>
      </c>
      <c r="D480" s="1661" t="s">
        <v>42</v>
      </c>
      <c r="E480" s="1666" t="s">
        <v>42</v>
      </c>
      <c r="F480" s="1667" t="s">
        <v>42</v>
      </c>
      <c r="G480" s="1668" t="s">
        <v>42</v>
      </c>
      <c r="H480" s="1664" t="s">
        <v>42</v>
      </c>
      <c r="I480" s="1661" t="s">
        <v>42</v>
      </c>
      <c r="J480" s="1661"/>
      <c r="K480" s="1661">
        <f>J480</f>
        <v>0</v>
      </c>
      <c r="L480" s="1661" t="s">
        <v>42</v>
      </c>
      <c r="M480" s="1661" t="s">
        <v>42</v>
      </c>
      <c r="N480" s="1661"/>
      <c r="O480" s="1661">
        <f>N480</f>
        <v>0</v>
      </c>
      <c r="P480" s="1661" t="s">
        <v>42</v>
      </c>
      <c r="Q480" s="1661" t="s">
        <v>42</v>
      </c>
      <c r="R480" s="1661">
        <f>J480+N480</f>
        <v>0</v>
      </c>
      <c r="S480" s="1663">
        <f>R480</f>
        <v>0</v>
      </c>
    </row>
    <row r="481" spans="1:19" s="1592" customFormat="1" ht="18.75" customHeight="1" hidden="1">
      <c r="A481" s="1677" t="s">
        <v>621</v>
      </c>
      <c r="B481" s="1660"/>
      <c r="C481" s="1661">
        <f>IF(E481+G481=0,0,ROUND((P481-Q481)/(G481+E481)/12,0))</f>
        <v>0</v>
      </c>
      <c r="D481" s="1661">
        <f>IF(F481=0,0,ROUND(Q481/F481,0))</f>
        <v>0</v>
      </c>
      <c r="E481" s="1666">
        <f>E482+E483</f>
        <v>0</v>
      </c>
      <c r="F481" s="1667">
        <f>F482+F483</f>
        <v>0</v>
      </c>
      <c r="G481" s="1668">
        <f>G482+G483</f>
        <v>0</v>
      </c>
      <c r="H481" s="1664">
        <f>H482+H483</f>
        <v>0</v>
      </c>
      <c r="I481" s="1661">
        <f t="shared" si="156" ref="I481">I482+I483</f>
        <v>0</v>
      </c>
      <c r="J481" s="1661">
        <f>J484</f>
        <v>0</v>
      </c>
      <c r="K481" s="1661">
        <f>IF(H481+J481=K482+K483+K484,H481+J481,"CHYBA")</f>
        <v>0</v>
      </c>
      <c r="L481" s="1661">
        <f>L482+L483</f>
        <v>0</v>
      </c>
      <c r="M481" s="1661">
        <f>M482+M483</f>
        <v>0</v>
      </c>
      <c r="N481" s="1661">
        <f>N484</f>
        <v>0</v>
      </c>
      <c r="O481" s="1661">
        <f>IF(L481+N481=O482+O483+O484,L481+N481,"CHYBA")</f>
        <v>0</v>
      </c>
      <c r="P481" s="1661">
        <f>P482+P483</f>
        <v>0</v>
      </c>
      <c r="Q481" s="1661">
        <f>Q482+Q483</f>
        <v>0</v>
      </c>
      <c r="R481" s="1661">
        <f>R484</f>
        <v>0</v>
      </c>
      <c r="S481" s="1663">
        <f>IF(P481+R481=S482+S483+S484,P481+R481,"CHYBA")</f>
        <v>0</v>
      </c>
    </row>
    <row r="482" spans="1:19" s="1592" customFormat="1" ht="18.75" customHeight="1" hidden="1">
      <c r="A482" s="1676" t="s">
        <v>552</v>
      </c>
      <c r="B482" s="1660" t="s">
        <v>42</v>
      </c>
      <c r="C482" s="1661">
        <f>IF(E482+G482=0,0,ROUND((P482-Q482)/(G482+E482)/12,0))</f>
        <v>0</v>
      </c>
      <c r="D482" s="1661">
        <f>IF(F482=0,0,ROUND(Q482/F482,0))</f>
        <v>0</v>
      </c>
      <c r="E482" s="1666"/>
      <c r="F482" s="1667"/>
      <c r="G482" s="1668"/>
      <c r="H482" s="1664"/>
      <c r="I482" s="1661"/>
      <c r="J482" s="1661" t="s">
        <v>42</v>
      </c>
      <c r="K482" s="1661">
        <f>H482</f>
        <v>0</v>
      </c>
      <c r="L482" s="1661"/>
      <c r="M482" s="1661"/>
      <c r="N482" s="1661" t="s">
        <v>42</v>
      </c>
      <c r="O482" s="1661">
        <f>L482</f>
        <v>0</v>
      </c>
      <c r="P482" s="1661">
        <f>H482+L482</f>
        <v>0</v>
      </c>
      <c r="Q482" s="1661">
        <f>I482+M482</f>
        <v>0</v>
      </c>
      <c r="R482" s="1661" t="s">
        <v>42</v>
      </c>
      <c r="S482" s="1663">
        <f>P482</f>
        <v>0</v>
      </c>
    </row>
    <row r="483" spans="1:19" s="1592" customFormat="1" ht="18.75" customHeight="1" hidden="1">
      <c r="A483" s="1676" t="s">
        <v>553</v>
      </c>
      <c r="B483" s="1660" t="s">
        <v>42</v>
      </c>
      <c r="C483" s="1661">
        <f>IF(E483+G483=0,0,ROUND((P483-Q483)/(G483+E483)/12,0))</f>
        <v>0</v>
      </c>
      <c r="D483" s="1661">
        <f>IF(F483=0,0,ROUND(Q483/F483,0))</f>
        <v>0</v>
      </c>
      <c r="E483" s="1666"/>
      <c r="F483" s="1667"/>
      <c r="G483" s="1668"/>
      <c r="H483" s="1664"/>
      <c r="I483" s="1661"/>
      <c r="J483" s="1661" t="s">
        <v>42</v>
      </c>
      <c r="K483" s="1661">
        <f>H483</f>
        <v>0</v>
      </c>
      <c r="L483" s="1661"/>
      <c r="M483" s="1661"/>
      <c r="N483" s="1661" t="s">
        <v>42</v>
      </c>
      <c r="O483" s="1661">
        <f>L483</f>
        <v>0</v>
      </c>
      <c r="P483" s="1661">
        <f>H483+L483</f>
        <v>0</v>
      </c>
      <c r="Q483" s="1661">
        <f>I483+M483</f>
        <v>0</v>
      </c>
      <c r="R483" s="1661" t="s">
        <v>42</v>
      </c>
      <c r="S483" s="1663">
        <f>P483</f>
        <v>0</v>
      </c>
    </row>
    <row r="484" spans="1:19" s="1592" customFormat="1" ht="18.75" customHeight="1" hidden="1" thickBot="1">
      <c r="A484" s="1688" t="s">
        <v>554</v>
      </c>
      <c r="B484" s="1689" t="s">
        <v>42</v>
      </c>
      <c r="C484" s="1690" t="s">
        <v>42</v>
      </c>
      <c r="D484" s="1690" t="s">
        <v>42</v>
      </c>
      <c r="E484" s="1691" t="s">
        <v>42</v>
      </c>
      <c r="F484" s="1692" t="s">
        <v>42</v>
      </c>
      <c r="G484" s="1693" t="s">
        <v>42</v>
      </c>
      <c r="H484" s="1694" t="s">
        <v>42</v>
      </c>
      <c r="I484" s="1690" t="s">
        <v>42</v>
      </c>
      <c r="J484" s="1690"/>
      <c r="K484" s="1690">
        <f>J484</f>
        <v>0</v>
      </c>
      <c r="L484" s="1690" t="s">
        <v>42</v>
      </c>
      <c r="M484" s="1690" t="s">
        <v>42</v>
      </c>
      <c r="N484" s="1690"/>
      <c r="O484" s="1690">
        <f>N484</f>
        <v>0</v>
      </c>
      <c r="P484" s="1690" t="s">
        <v>42</v>
      </c>
      <c r="Q484" s="1690" t="s">
        <v>42</v>
      </c>
      <c r="R484" s="1690">
        <f>J484+N484</f>
        <v>0</v>
      </c>
      <c r="S484" s="1695">
        <f>R484</f>
        <v>0</v>
      </c>
    </row>
    <row r="485" spans="1:19" s="1592" customFormat="1" ht="18.75" customHeight="1" hidden="1">
      <c r="A485" s="1670" t="s">
        <v>579</v>
      </c>
      <c r="B485" s="1671" t="s">
        <v>42</v>
      </c>
      <c r="C485" s="1672">
        <f>IF(E485+G485=0,0,ROUND((P485-Q485)/(G485+E485)/12,0))</f>
        <v>0</v>
      </c>
      <c r="D485" s="1672">
        <f>IF(F485=0,0,ROUND(Q485/F485,0))</f>
        <v>0</v>
      </c>
      <c r="E485" s="1673">
        <f>E486+E487</f>
        <v>0</v>
      </c>
      <c r="F485" s="1672">
        <f>F486+F487</f>
        <v>0</v>
      </c>
      <c r="G485" s="1674">
        <f>G486+G487</f>
        <v>0</v>
      </c>
      <c r="H485" s="1675">
        <f>H486+H487</f>
        <v>0</v>
      </c>
      <c r="I485" s="1672">
        <f t="shared" si="157" ref="I485">I486+I487</f>
        <v>0</v>
      </c>
      <c r="J485" s="1672">
        <f>J488</f>
        <v>0</v>
      </c>
      <c r="K485" s="1672">
        <f>IF(H485+J485=K486+K487+K488,H485+J485,"CHYBA")</f>
        <v>0</v>
      </c>
      <c r="L485" s="1672">
        <f>L486+L487</f>
        <v>0</v>
      </c>
      <c r="M485" s="1672">
        <f>M486+M487</f>
        <v>0</v>
      </c>
      <c r="N485" s="1672">
        <f>N488</f>
        <v>0</v>
      </c>
      <c r="O485" s="1672">
        <f>IF(L485+N485=O486+O487+O488,L485+N485,"CHYBA")</f>
        <v>0</v>
      </c>
      <c r="P485" s="1672">
        <f>P486+P487</f>
        <v>0</v>
      </c>
      <c r="Q485" s="1672">
        <f>Q486+Q487</f>
        <v>0</v>
      </c>
      <c r="R485" s="1672">
        <f>R488</f>
        <v>0</v>
      </c>
      <c r="S485" s="1674">
        <f>IF(P485+R485=S486+S487+S488,P485+R485,"CHYBA")</f>
        <v>0</v>
      </c>
    </row>
    <row r="486" spans="1:19" s="1592" customFormat="1" ht="18.75" customHeight="1" hidden="1">
      <c r="A486" s="1676" t="s">
        <v>552</v>
      </c>
      <c r="B486" s="1660" t="s">
        <v>42</v>
      </c>
      <c r="C486" s="1661">
        <f>IF(E486+G486=0,0,ROUND((P486-Q486)/(G486+E486)/12,0))</f>
        <v>0</v>
      </c>
      <c r="D486" s="1661">
        <f>IF(F486=0,0,ROUND(Q486/F486,0))</f>
        <v>0</v>
      </c>
      <c r="E486" s="1662">
        <f>E490+E494+E498+E502+E506+E510+E514</f>
        <v>0</v>
      </c>
      <c r="F486" s="1661">
        <f>F490+F494+F498+F502+F506+F510+F514</f>
        <v>0</v>
      </c>
      <c r="G486" s="1663">
        <f>G490+G494+G498+G502+G506+G510+G514</f>
        <v>0</v>
      </c>
      <c r="H486" s="1664">
        <f>H490+H494+H498+H502+H506+H510+H514</f>
        <v>0</v>
      </c>
      <c r="I486" s="1661">
        <f t="shared" si="158" ref="I486:I487">I490+I494+I498+I502+I506+I510+I514</f>
        <v>0</v>
      </c>
      <c r="J486" s="1661" t="s">
        <v>42</v>
      </c>
      <c r="K486" s="1661">
        <f>H486</f>
        <v>0</v>
      </c>
      <c r="L486" s="1661">
        <f>L490+L494+L498+L502+L506+L510+L514</f>
        <v>0</v>
      </c>
      <c r="M486" s="1661">
        <f t="shared" si="159" ref="M486:M487">M490+M494+M498+M502+M506+M510+M514</f>
        <v>0</v>
      </c>
      <c r="N486" s="1661" t="s">
        <v>42</v>
      </c>
      <c r="O486" s="1661">
        <f>L486</f>
        <v>0</v>
      </c>
      <c r="P486" s="1661">
        <f>H486+L486</f>
        <v>0</v>
      </c>
      <c r="Q486" s="1661">
        <f>I486+M486</f>
        <v>0</v>
      </c>
      <c r="R486" s="1661" t="s">
        <v>42</v>
      </c>
      <c r="S486" s="1663">
        <f>P486</f>
        <v>0</v>
      </c>
    </row>
    <row r="487" spans="1:19" s="1592" customFormat="1" ht="18.75" customHeight="1" hidden="1">
      <c r="A487" s="1676" t="s">
        <v>553</v>
      </c>
      <c r="B487" s="1660" t="s">
        <v>42</v>
      </c>
      <c r="C487" s="1661">
        <f>IF(E487+G487=0,0,ROUND((P487-Q487)/(G487+E487)/12,0))</f>
        <v>0</v>
      </c>
      <c r="D487" s="1661">
        <f>IF(F487=0,0,ROUND(Q487/F487,0))</f>
        <v>0</v>
      </c>
      <c r="E487" s="1662">
        <f>E491+E495+E499+E503+E507+E511+E515</f>
        <v>0</v>
      </c>
      <c r="F487" s="1661">
        <f t="shared" si="160" ref="F487:G487">F491+F495+F499+F503+F507+F511+F515</f>
        <v>0</v>
      </c>
      <c r="G487" s="1663">
        <f t="shared" si="160"/>
        <v>0</v>
      </c>
      <c r="H487" s="1664">
        <f>H491+H495+H499+H503+H507+H511+H515</f>
        <v>0</v>
      </c>
      <c r="I487" s="1661">
        <f t="shared" si="158"/>
        <v>0</v>
      </c>
      <c r="J487" s="1661" t="s">
        <v>42</v>
      </c>
      <c r="K487" s="1661">
        <f>H487</f>
        <v>0</v>
      </c>
      <c r="L487" s="1661">
        <f>L491+L495+L499+L503+L507+L511+L515</f>
        <v>0</v>
      </c>
      <c r="M487" s="1661">
        <f t="shared" si="159"/>
        <v>0</v>
      </c>
      <c r="N487" s="1661" t="s">
        <v>42</v>
      </c>
      <c r="O487" s="1661">
        <f>L487</f>
        <v>0</v>
      </c>
      <c r="P487" s="1661">
        <f>H487+L487</f>
        <v>0</v>
      </c>
      <c r="Q487" s="1661">
        <f>I487+M487</f>
        <v>0</v>
      </c>
      <c r="R487" s="1661" t="s">
        <v>42</v>
      </c>
      <c r="S487" s="1663">
        <f>P487</f>
        <v>0</v>
      </c>
    </row>
    <row r="488" spans="1:19" s="1592" customFormat="1" ht="18.75" customHeight="1" hidden="1">
      <c r="A488" s="1676" t="s">
        <v>554</v>
      </c>
      <c r="B488" s="1660" t="s">
        <v>42</v>
      </c>
      <c r="C488" s="1661" t="s">
        <v>42</v>
      </c>
      <c r="D488" s="1661" t="s">
        <v>42</v>
      </c>
      <c r="E488" s="1666" t="s">
        <v>42</v>
      </c>
      <c r="F488" s="1667" t="s">
        <v>42</v>
      </c>
      <c r="G488" s="1668" t="s">
        <v>42</v>
      </c>
      <c r="H488" s="1664" t="s">
        <v>42</v>
      </c>
      <c r="I488" s="1661" t="s">
        <v>42</v>
      </c>
      <c r="J488" s="1661">
        <f>J492+J496+J500+J504+J508+J512+J516</f>
        <v>0</v>
      </c>
      <c r="K488" s="1661">
        <f>J488</f>
        <v>0</v>
      </c>
      <c r="L488" s="1661" t="s">
        <v>42</v>
      </c>
      <c r="M488" s="1661" t="s">
        <v>42</v>
      </c>
      <c r="N488" s="1661">
        <f>N492+N496+N500+N504+N508+N512+N516</f>
        <v>0</v>
      </c>
      <c r="O488" s="1661">
        <f>N488</f>
        <v>0</v>
      </c>
      <c r="P488" s="1661" t="s">
        <v>42</v>
      </c>
      <c r="Q488" s="1661" t="s">
        <v>42</v>
      </c>
      <c r="R488" s="1661">
        <f>J488+N488</f>
        <v>0</v>
      </c>
      <c r="S488" s="1663">
        <f>R488</f>
        <v>0</v>
      </c>
    </row>
    <row r="489" spans="1:19" s="1592" customFormat="1" ht="18.75" customHeight="1" hidden="1">
      <c r="A489" s="1677" t="s">
        <v>621</v>
      </c>
      <c r="B489" s="1660"/>
      <c r="C489" s="1661">
        <f>IF(E489+G489=0,0,ROUND((P489-Q489)/(G489+E489)/12,0))</f>
        <v>0</v>
      </c>
      <c r="D489" s="1661">
        <f>IF(F489=0,0,ROUND(Q489/F489,0))</f>
        <v>0</v>
      </c>
      <c r="E489" s="1666">
        <f>E490+E491</f>
        <v>0</v>
      </c>
      <c r="F489" s="1667">
        <f>F490+F491</f>
        <v>0</v>
      </c>
      <c r="G489" s="1668">
        <f>G490+G491</f>
        <v>0</v>
      </c>
      <c r="H489" s="1678">
        <f>H490+H491</f>
        <v>0</v>
      </c>
      <c r="I489" s="1679">
        <f>I490+I491</f>
        <v>0</v>
      </c>
      <c r="J489" s="1679">
        <f>J492</f>
        <v>0</v>
      </c>
      <c r="K489" s="1679">
        <f>IF(H489+J489=K490+K491+K492,H489+J489,"CHYBA")</f>
        <v>0</v>
      </c>
      <c r="L489" s="1661">
        <f>L490+L491</f>
        <v>0</v>
      </c>
      <c r="M489" s="1661">
        <f>M490+M491</f>
        <v>0</v>
      </c>
      <c r="N489" s="1661">
        <f>N492</f>
        <v>0</v>
      </c>
      <c r="O489" s="1661">
        <f>IF(L489+N489=O490+O491+O492,L489+N489,"CHYBA")</f>
        <v>0</v>
      </c>
      <c r="P489" s="1661">
        <f>P490+P491</f>
        <v>0</v>
      </c>
      <c r="Q489" s="1661">
        <f>Q490+Q491</f>
        <v>0</v>
      </c>
      <c r="R489" s="1661">
        <f>R492</f>
        <v>0</v>
      </c>
      <c r="S489" s="1663">
        <f>IF(P489+R489=S490+S491+S492,P489+R489,"CHYBA")</f>
        <v>0</v>
      </c>
    </row>
    <row r="490" spans="1:19" s="1592" customFormat="1" ht="18.75" customHeight="1" hidden="1">
      <c r="A490" s="1676" t="s">
        <v>552</v>
      </c>
      <c r="B490" s="1660" t="s">
        <v>42</v>
      </c>
      <c r="C490" s="1661">
        <f>IF(E490+G490=0,0,ROUND((P490-Q490)/(G490+E490)/12,0))</f>
        <v>0</v>
      </c>
      <c r="D490" s="1661">
        <f>IF(F490=0,0,ROUND(Q490/F490,0))</f>
        <v>0</v>
      </c>
      <c r="E490" s="1666"/>
      <c r="F490" s="1667"/>
      <c r="G490" s="1668"/>
      <c r="H490" s="1664"/>
      <c r="I490" s="1661"/>
      <c r="J490" s="1679" t="s">
        <v>42</v>
      </c>
      <c r="K490" s="1679">
        <f>H490</f>
        <v>0</v>
      </c>
      <c r="L490" s="1661"/>
      <c r="M490" s="1661"/>
      <c r="N490" s="1661" t="s">
        <v>42</v>
      </c>
      <c r="O490" s="1661">
        <f>L490</f>
        <v>0</v>
      </c>
      <c r="P490" s="1661">
        <f>H490+L490</f>
        <v>0</v>
      </c>
      <c r="Q490" s="1661">
        <f>I490+M490</f>
        <v>0</v>
      </c>
      <c r="R490" s="1661" t="s">
        <v>42</v>
      </c>
      <c r="S490" s="1663">
        <f>P490</f>
        <v>0</v>
      </c>
    </row>
    <row r="491" spans="1:19" s="1592" customFormat="1" ht="18.75" customHeight="1" hidden="1">
      <c r="A491" s="1676" t="s">
        <v>553</v>
      </c>
      <c r="B491" s="1660" t="s">
        <v>42</v>
      </c>
      <c r="C491" s="1661">
        <f>IF(E491+G491=0,0,ROUND((P491-Q491)/(G491+E491)/12,0))</f>
        <v>0</v>
      </c>
      <c r="D491" s="1661">
        <f>IF(F491=0,0,ROUND(Q491/F491,0))</f>
        <v>0</v>
      </c>
      <c r="E491" s="1666"/>
      <c r="F491" s="1667"/>
      <c r="G491" s="1668"/>
      <c r="H491" s="1664"/>
      <c r="I491" s="1661"/>
      <c r="J491" s="1679" t="s">
        <v>42</v>
      </c>
      <c r="K491" s="1679">
        <f>H491</f>
        <v>0</v>
      </c>
      <c r="L491" s="1661"/>
      <c r="M491" s="1661"/>
      <c r="N491" s="1661" t="s">
        <v>42</v>
      </c>
      <c r="O491" s="1661">
        <f>L491</f>
        <v>0</v>
      </c>
      <c r="P491" s="1661">
        <f>H491+L491</f>
        <v>0</v>
      </c>
      <c r="Q491" s="1661">
        <f>I491+M491</f>
        <v>0</v>
      </c>
      <c r="R491" s="1661" t="s">
        <v>42</v>
      </c>
      <c r="S491" s="1663">
        <f>P491</f>
        <v>0</v>
      </c>
    </row>
    <row r="492" spans="1:19" s="1592" customFormat="1" ht="18.75" customHeight="1" hidden="1">
      <c r="A492" s="1676" t="s">
        <v>554</v>
      </c>
      <c r="B492" s="1660" t="s">
        <v>42</v>
      </c>
      <c r="C492" s="1661" t="s">
        <v>42</v>
      </c>
      <c r="D492" s="1661" t="s">
        <v>42</v>
      </c>
      <c r="E492" s="1666" t="s">
        <v>42</v>
      </c>
      <c r="F492" s="1667" t="s">
        <v>42</v>
      </c>
      <c r="G492" s="1668" t="s">
        <v>42</v>
      </c>
      <c r="H492" s="1664" t="s">
        <v>42</v>
      </c>
      <c r="I492" s="1661" t="s">
        <v>42</v>
      </c>
      <c r="J492" s="1661"/>
      <c r="K492" s="1679">
        <f>J492</f>
        <v>0</v>
      </c>
      <c r="L492" s="1661" t="s">
        <v>42</v>
      </c>
      <c r="M492" s="1661" t="s">
        <v>42</v>
      </c>
      <c r="N492" s="1661"/>
      <c r="O492" s="1661">
        <f>N492</f>
        <v>0</v>
      </c>
      <c r="P492" s="1661" t="s">
        <v>42</v>
      </c>
      <c r="Q492" s="1661" t="s">
        <v>42</v>
      </c>
      <c r="R492" s="1661">
        <f>J492+N492</f>
        <v>0</v>
      </c>
      <c r="S492" s="1663">
        <f>R492</f>
        <v>0</v>
      </c>
    </row>
    <row r="493" spans="1:19" s="1592" customFormat="1" ht="18.75" customHeight="1" hidden="1">
      <c r="A493" s="1677" t="s">
        <v>621</v>
      </c>
      <c r="B493" s="1660"/>
      <c r="C493" s="1661">
        <f>IF(E493+G493=0,0,ROUND((P493-Q493)/(G493+E493)/12,0))</f>
        <v>0</v>
      </c>
      <c r="D493" s="1661">
        <f>IF(F493=0,0,ROUND(Q493/F493,0))</f>
        <v>0</v>
      </c>
      <c r="E493" s="1666">
        <f>E494+E495</f>
        <v>0</v>
      </c>
      <c r="F493" s="1667">
        <f>F494+F495</f>
        <v>0</v>
      </c>
      <c r="G493" s="1668">
        <f>G494+G495</f>
        <v>0</v>
      </c>
      <c r="H493" s="1664">
        <f>H494+H495</f>
        <v>0</v>
      </c>
      <c r="I493" s="1661">
        <f t="shared" si="161" ref="I493">I494+I495</f>
        <v>0</v>
      </c>
      <c r="J493" s="1661">
        <f>J496</f>
        <v>0</v>
      </c>
      <c r="K493" s="1661">
        <f>IF(H493+J493=K494+K495+K496,H493+J493,"CHYBA")</f>
        <v>0</v>
      </c>
      <c r="L493" s="1661">
        <f>L494+L495</f>
        <v>0</v>
      </c>
      <c r="M493" s="1661">
        <f>M494+M495</f>
        <v>0</v>
      </c>
      <c r="N493" s="1661">
        <f>N496</f>
        <v>0</v>
      </c>
      <c r="O493" s="1661">
        <f>IF(L493+N493=O494+O495+O496,L493+N493,"CHYBA")</f>
        <v>0</v>
      </c>
      <c r="P493" s="1661">
        <f>P494+P495</f>
        <v>0</v>
      </c>
      <c r="Q493" s="1661">
        <f>Q494+Q495</f>
        <v>0</v>
      </c>
      <c r="R493" s="1661">
        <f>R496</f>
        <v>0</v>
      </c>
      <c r="S493" s="1663">
        <f>IF(P493+R493=S494+S495+S496,P493+R493,"CHYBA")</f>
        <v>0</v>
      </c>
    </row>
    <row r="494" spans="1:19" s="1592" customFormat="1" ht="18.75" customHeight="1" hidden="1">
      <c r="A494" s="1676" t="s">
        <v>552</v>
      </c>
      <c r="B494" s="1660" t="s">
        <v>42</v>
      </c>
      <c r="C494" s="1661">
        <f>IF(E494+G494=0,0,ROUND((P494-Q494)/(G494+E494)/12,0))</f>
        <v>0</v>
      </c>
      <c r="D494" s="1661">
        <f>IF(F494=0,0,ROUND(Q494/F494,0))</f>
        <v>0</v>
      </c>
      <c r="E494" s="1666"/>
      <c r="F494" s="1667"/>
      <c r="G494" s="1668"/>
      <c r="H494" s="1664"/>
      <c r="I494" s="1661"/>
      <c r="J494" s="1661" t="s">
        <v>42</v>
      </c>
      <c r="K494" s="1661">
        <f>H494</f>
        <v>0</v>
      </c>
      <c r="L494" s="1661"/>
      <c r="M494" s="1661"/>
      <c r="N494" s="1661" t="s">
        <v>42</v>
      </c>
      <c r="O494" s="1661">
        <f>L494</f>
        <v>0</v>
      </c>
      <c r="P494" s="1661">
        <f>H494+L494</f>
        <v>0</v>
      </c>
      <c r="Q494" s="1661">
        <f>I494+M494</f>
        <v>0</v>
      </c>
      <c r="R494" s="1661" t="s">
        <v>42</v>
      </c>
      <c r="S494" s="1663">
        <f>P494</f>
        <v>0</v>
      </c>
    </row>
    <row r="495" spans="1:19" s="1592" customFormat="1" ht="18.75" customHeight="1" hidden="1">
      <c r="A495" s="1676" t="s">
        <v>553</v>
      </c>
      <c r="B495" s="1660" t="s">
        <v>42</v>
      </c>
      <c r="C495" s="1661">
        <f>IF(E495+G495=0,0,ROUND((P495-Q495)/(G495+E495)/12,0))</f>
        <v>0</v>
      </c>
      <c r="D495" s="1661">
        <f>IF(F495=0,0,ROUND(Q495/F495,0))</f>
        <v>0</v>
      </c>
      <c r="E495" s="1666"/>
      <c r="F495" s="1667"/>
      <c r="G495" s="1668"/>
      <c r="H495" s="1664"/>
      <c r="I495" s="1661"/>
      <c r="J495" s="1661" t="s">
        <v>42</v>
      </c>
      <c r="K495" s="1661">
        <f>H495</f>
        <v>0</v>
      </c>
      <c r="L495" s="1661"/>
      <c r="M495" s="1661"/>
      <c r="N495" s="1661" t="s">
        <v>42</v>
      </c>
      <c r="O495" s="1661">
        <f>L495</f>
        <v>0</v>
      </c>
      <c r="P495" s="1661">
        <f>H495+L495</f>
        <v>0</v>
      </c>
      <c r="Q495" s="1661">
        <f>I495+M495</f>
        <v>0</v>
      </c>
      <c r="R495" s="1661" t="s">
        <v>42</v>
      </c>
      <c r="S495" s="1663">
        <f>P495</f>
        <v>0</v>
      </c>
    </row>
    <row r="496" spans="1:19" s="1592" customFormat="1" ht="18.75" customHeight="1" hidden="1">
      <c r="A496" s="1676" t="s">
        <v>554</v>
      </c>
      <c r="B496" s="1660" t="s">
        <v>42</v>
      </c>
      <c r="C496" s="1661" t="s">
        <v>42</v>
      </c>
      <c r="D496" s="1661" t="s">
        <v>42</v>
      </c>
      <c r="E496" s="1666" t="s">
        <v>42</v>
      </c>
      <c r="F496" s="1667" t="s">
        <v>42</v>
      </c>
      <c r="G496" s="1668" t="s">
        <v>42</v>
      </c>
      <c r="H496" s="1664" t="s">
        <v>42</v>
      </c>
      <c r="I496" s="1661" t="s">
        <v>42</v>
      </c>
      <c r="J496" s="1661"/>
      <c r="K496" s="1661">
        <f>J496</f>
        <v>0</v>
      </c>
      <c r="L496" s="1661" t="s">
        <v>42</v>
      </c>
      <c r="M496" s="1661" t="s">
        <v>42</v>
      </c>
      <c r="N496" s="1661"/>
      <c r="O496" s="1661">
        <f>N496</f>
        <v>0</v>
      </c>
      <c r="P496" s="1661" t="s">
        <v>42</v>
      </c>
      <c r="Q496" s="1661" t="s">
        <v>42</v>
      </c>
      <c r="R496" s="1661">
        <f>J496+N496</f>
        <v>0</v>
      </c>
      <c r="S496" s="1663">
        <f>R496</f>
        <v>0</v>
      </c>
    </row>
    <row r="497" spans="1:19" s="1592" customFormat="1" ht="18.75" customHeight="1" hidden="1">
      <c r="A497" s="1677" t="s">
        <v>621</v>
      </c>
      <c r="B497" s="1660"/>
      <c r="C497" s="1661">
        <f>IF(E497+G497=0,0,ROUND((P497-Q497)/(G497+E497)/12,0))</f>
        <v>0</v>
      </c>
      <c r="D497" s="1661">
        <f>IF(F497=0,0,ROUND(Q497/F497,0))</f>
        <v>0</v>
      </c>
      <c r="E497" s="1666">
        <f>E498+E499</f>
        <v>0</v>
      </c>
      <c r="F497" s="1667">
        <f>F498+F499</f>
        <v>0</v>
      </c>
      <c r="G497" s="1668">
        <f>G498+G499</f>
        <v>0</v>
      </c>
      <c r="H497" s="1664">
        <f>H498+H499</f>
        <v>0</v>
      </c>
      <c r="I497" s="1661">
        <f t="shared" si="162" ref="I497">I498+I499</f>
        <v>0</v>
      </c>
      <c r="J497" s="1661">
        <f>J500</f>
        <v>0</v>
      </c>
      <c r="K497" s="1661">
        <f>IF(H497+J497=K498+K499+K500,H497+J497,"CHYBA")</f>
        <v>0</v>
      </c>
      <c r="L497" s="1661">
        <f>L498+L499</f>
        <v>0</v>
      </c>
      <c r="M497" s="1661">
        <f>M498+M499</f>
        <v>0</v>
      </c>
      <c r="N497" s="1661">
        <f>N500</f>
        <v>0</v>
      </c>
      <c r="O497" s="1661">
        <f>IF(L497+N497=O498+O499+O500,L497+N497,"CHYBA")</f>
        <v>0</v>
      </c>
      <c r="P497" s="1661">
        <f>P498+P499</f>
        <v>0</v>
      </c>
      <c r="Q497" s="1661">
        <f>Q498+Q499</f>
        <v>0</v>
      </c>
      <c r="R497" s="1661">
        <f>R500</f>
        <v>0</v>
      </c>
      <c r="S497" s="1663">
        <f>IF(P497+R497=S498+S499+S500,P497+R497,"CHYBA")</f>
        <v>0</v>
      </c>
    </row>
    <row r="498" spans="1:19" s="1592" customFormat="1" ht="18.75" customHeight="1" hidden="1">
      <c r="A498" s="1676" t="s">
        <v>552</v>
      </c>
      <c r="B498" s="1660" t="s">
        <v>42</v>
      </c>
      <c r="C498" s="1661">
        <f>IF(E498+G498=0,0,ROUND((P498-Q498)/(G498+E498)/12,0))</f>
        <v>0</v>
      </c>
      <c r="D498" s="1661">
        <f>IF(F498=0,0,ROUND(Q498/F498,0))</f>
        <v>0</v>
      </c>
      <c r="E498" s="1666"/>
      <c r="F498" s="1667"/>
      <c r="G498" s="1668"/>
      <c r="H498" s="1664"/>
      <c r="I498" s="1661"/>
      <c r="J498" s="1661" t="s">
        <v>42</v>
      </c>
      <c r="K498" s="1661">
        <f>H498</f>
        <v>0</v>
      </c>
      <c r="L498" s="1661"/>
      <c r="M498" s="1661"/>
      <c r="N498" s="1661" t="s">
        <v>42</v>
      </c>
      <c r="O498" s="1661">
        <f>L498</f>
        <v>0</v>
      </c>
      <c r="P498" s="1661">
        <f>H498+L498</f>
        <v>0</v>
      </c>
      <c r="Q498" s="1661">
        <f>I498+M498</f>
        <v>0</v>
      </c>
      <c r="R498" s="1661" t="s">
        <v>42</v>
      </c>
      <c r="S498" s="1663">
        <f>P498</f>
        <v>0</v>
      </c>
    </row>
    <row r="499" spans="1:19" s="1592" customFormat="1" ht="18.75" customHeight="1" hidden="1">
      <c r="A499" s="1676" t="s">
        <v>553</v>
      </c>
      <c r="B499" s="1660" t="s">
        <v>42</v>
      </c>
      <c r="C499" s="1661">
        <f>IF(E499+G499=0,0,ROUND((P499-Q499)/(G499+E499)/12,0))</f>
        <v>0</v>
      </c>
      <c r="D499" s="1661">
        <f>IF(F499=0,0,ROUND(Q499/F499,0))</f>
        <v>0</v>
      </c>
      <c r="E499" s="1666"/>
      <c r="F499" s="1667"/>
      <c r="G499" s="1668"/>
      <c r="H499" s="1664"/>
      <c r="I499" s="1661"/>
      <c r="J499" s="1661" t="s">
        <v>42</v>
      </c>
      <c r="K499" s="1661">
        <f>H499</f>
        <v>0</v>
      </c>
      <c r="L499" s="1661"/>
      <c r="M499" s="1661"/>
      <c r="N499" s="1661" t="s">
        <v>42</v>
      </c>
      <c r="O499" s="1661">
        <f>L499</f>
        <v>0</v>
      </c>
      <c r="P499" s="1661">
        <f>H499+L499</f>
        <v>0</v>
      </c>
      <c r="Q499" s="1661">
        <f>I499+M499</f>
        <v>0</v>
      </c>
      <c r="R499" s="1661" t="s">
        <v>42</v>
      </c>
      <c r="S499" s="1663">
        <f>P499</f>
        <v>0</v>
      </c>
    </row>
    <row r="500" spans="1:19" s="1592" customFormat="1" ht="18.75" customHeight="1" hidden="1">
      <c r="A500" s="1676" t="s">
        <v>554</v>
      </c>
      <c r="B500" s="1660" t="s">
        <v>42</v>
      </c>
      <c r="C500" s="1661" t="s">
        <v>42</v>
      </c>
      <c r="D500" s="1661" t="s">
        <v>42</v>
      </c>
      <c r="E500" s="1666" t="s">
        <v>42</v>
      </c>
      <c r="F500" s="1667" t="s">
        <v>42</v>
      </c>
      <c r="G500" s="1668" t="s">
        <v>42</v>
      </c>
      <c r="H500" s="1664" t="s">
        <v>42</v>
      </c>
      <c r="I500" s="1661" t="s">
        <v>42</v>
      </c>
      <c r="J500" s="1661"/>
      <c r="K500" s="1661">
        <f>J500</f>
        <v>0</v>
      </c>
      <c r="L500" s="1661" t="s">
        <v>42</v>
      </c>
      <c r="M500" s="1661" t="s">
        <v>42</v>
      </c>
      <c r="N500" s="1661"/>
      <c r="O500" s="1661">
        <f>N500</f>
        <v>0</v>
      </c>
      <c r="P500" s="1661" t="s">
        <v>42</v>
      </c>
      <c r="Q500" s="1661" t="s">
        <v>42</v>
      </c>
      <c r="R500" s="1661">
        <f>J500+N500</f>
        <v>0</v>
      </c>
      <c r="S500" s="1663">
        <f>R500</f>
        <v>0</v>
      </c>
    </row>
    <row r="501" spans="1:19" s="1592" customFormat="1" ht="18.75" customHeight="1" hidden="1">
      <c r="A501" s="1677" t="s">
        <v>621</v>
      </c>
      <c r="B501" s="1660"/>
      <c r="C501" s="1661">
        <f>IF(E501+G501=0,0,ROUND((P501-Q501)/(G501+E501)/12,0))</f>
        <v>0</v>
      </c>
      <c r="D501" s="1661">
        <f>IF(F501=0,0,ROUND(Q501/F501,0))</f>
        <v>0</v>
      </c>
      <c r="E501" s="1666">
        <f>E502+E503</f>
        <v>0</v>
      </c>
      <c r="F501" s="1667">
        <f>F502+F503</f>
        <v>0</v>
      </c>
      <c r="G501" s="1668">
        <f>G502+G503</f>
        <v>0</v>
      </c>
      <c r="H501" s="1664">
        <f>H502+H503</f>
        <v>0</v>
      </c>
      <c r="I501" s="1661">
        <f t="shared" si="163" ref="I501">I502+I503</f>
        <v>0</v>
      </c>
      <c r="J501" s="1661">
        <f>J504</f>
        <v>0</v>
      </c>
      <c r="K501" s="1661">
        <f>IF(H501+J501=K502+K503+K504,H501+J501,"CHYBA")</f>
        <v>0</v>
      </c>
      <c r="L501" s="1661">
        <f>L502+L503</f>
        <v>0</v>
      </c>
      <c r="M501" s="1661">
        <f>M502+M503</f>
        <v>0</v>
      </c>
      <c r="N501" s="1661">
        <f>N504</f>
        <v>0</v>
      </c>
      <c r="O501" s="1661">
        <f>IF(L501+N501=O502+O503+O504,L501+N501,"CHYBA")</f>
        <v>0</v>
      </c>
      <c r="P501" s="1661">
        <f>P502+P503</f>
        <v>0</v>
      </c>
      <c r="Q501" s="1661">
        <f>Q502+Q503</f>
        <v>0</v>
      </c>
      <c r="R501" s="1661">
        <f>R504</f>
        <v>0</v>
      </c>
      <c r="S501" s="1663">
        <f>IF(P501+R501=S502+S503+S504,P501+R501,"CHYBA")</f>
        <v>0</v>
      </c>
    </row>
    <row r="502" spans="1:19" s="1592" customFormat="1" ht="18.75" customHeight="1" hidden="1">
      <c r="A502" s="1676" t="s">
        <v>552</v>
      </c>
      <c r="B502" s="1660" t="s">
        <v>42</v>
      </c>
      <c r="C502" s="1661">
        <f>IF(E502+G502=0,0,ROUND((P502-Q502)/(G502+E502)/12,0))</f>
        <v>0</v>
      </c>
      <c r="D502" s="1661">
        <f>IF(F502=0,0,ROUND(Q502/F502,0))</f>
        <v>0</v>
      </c>
      <c r="E502" s="1666"/>
      <c r="F502" s="1667"/>
      <c r="G502" s="1668"/>
      <c r="H502" s="1664"/>
      <c r="I502" s="1661"/>
      <c r="J502" s="1661" t="s">
        <v>42</v>
      </c>
      <c r="K502" s="1661">
        <f>H502</f>
        <v>0</v>
      </c>
      <c r="L502" s="1661"/>
      <c r="M502" s="1661"/>
      <c r="N502" s="1661" t="s">
        <v>42</v>
      </c>
      <c r="O502" s="1661">
        <f>L502</f>
        <v>0</v>
      </c>
      <c r="P502" s="1661">
        <f>H502+L502</f>
        <v>0</v>
      </c>
      <c r="Q502" s="1661">
        <f>I502+M502</f>
        <v>0</v>
      </c>
      <c r="R502" s="1661" t="s">
        <v>42</v>
      </c>
      <c r="S502" s="1663">
        <f>P502</f>
        <v>0</v>
      </c>
    </row>
    <row r="503" spans="1:19" s="1592" customFormat="1" ht="18.75" customHeight="1" hidden="1">
      <c r="A503" s="1676" t="s">
        <v>553</v>
      </c>
      <c r="B503" s="1660" t="s">
        <v>42</v>
      </c>
      <c r="C503" s="1661">
        <f>IF(E503+G503=0,0,ROUND((P503-Q503)/(G503+E503)/12,0))</f>
        <v>0</v>
      </c>
      <c r="D503" s="1661">
        <f>IF(F503=0,0,ROUND(Q503/F503,0))</f>
        <v>0</v>
      </c>
      <c r="E503" s="1666"/>
      <c r="F503" s="1667"/>
      <c r="G503" s="1668"/>
      <c r="H503" s="1664"/>
      <c r="I503" s="1661"/>
      <c r="J503" s="1661" t="s">
        <v>42</v>
      </c>
      <c r="K503" s="1661">
        <f>H503</f>
        <v>0</v>
      </c>
      <c r="L503" s="1661"/>
      <c r="M503" s="1661"/>
      <c r="N503" s="1661" t="s">
        <v>42</v>
      </c>
      <c r="O503" s="1661">
        <f>L503</f>
        <v>0</v>
      </c>
      <c r="P503" s="1661">
        <f>H503+L503</f>
        <v>0</v>
      </c>
      <c r="Q503" s="1661">
        <f>I503+M503</f>
        <v>0</v>
      </c>
      <c r="R503" s="1661" t="s">
        <v>42</v>
      </c>
      <c r="S503" s="1663">
        <f>P503</f>
        <v>0</v>
      </c>
    </row>
    <row r="504" spans="1:19" s="1592" customFormat="1" ht="18.75" customHeight="1" hidden="1">
      <c r="A504" s="1676" t="s">
        <v>554</v>
      </c>
      <c r="B504" s="1660" t="s">
        <v>42</v>
      </c>
      <c r="C504" s="1661" t="s">
        <v>42</v>
      </c>
      <c r="D504" s="1661" t="s">
        <v>42</v>
      </c>
      <c r="E504" s="1666" t="s">
        <v>42</v>
      </c>
      <c r="F504" s="1667" t="s">
        <v>42</v>
      </c>
      <c r="G504" s="1668" t="s">
        <v>42</v>
      </c>
      <c r="H504" s="1664" t="s">
        <v>42</v>
      </c>
      <c r="I504" s="1661" t="s">
        <v>42</v>
      </c>
      <c r="J504" s="1661"/>
      <c r="K504" s="1661">
        <f>J504</f>
        <v>0</v>
      </c>
      <c r="L504" s="1661" t="s">
        <v>42</v>
      </c>
      <c r="M504" s="1661" t="s">
        <v>42</v>
      </c>
      <c r="N504" s="1661"/>
      <c r="O504" s="1661">
        <f>N504</f>
        <v>0</v>
      </c>
      <c r="P504" s="1661" t="s">
        <v>42</v>
      </c>
      <c r="Q504" s="1661" t="s">
        <v>42</v>
      </c>
      <c r="R504" s="1661">
        <f>J504+N504</f>
        <v>0</v>
      </c>
      <c r="S504" s="1663">
        <f>R504</f>
        <v>0</v>
      </c>
    </row>
    <row r="505" spans="1:19" s="1592" customFormat="1" ht="18.75" customHeight="1" hidden="1">
      <c r="A505" s="1677" t="s">
        <v>621</v>
      </c>
      <c r="B505" s="1660"/>
      <c r="C505" s="1661">
        <f>IF(E505+G505=0,0,ROUND((P505-Q505)/(G505+E505)/12,0))</f>
        <v>0</v>
      </c>
      <c r="D505" s="1661">
        <f>IF(F505=0,0,ROUND(Q505/F505,0))</f>
        <v>0</v>
      </c>
      <c r="E505" s="1666">
        <f>E506+E507</f>
        <v>0</v>
      </c>
      <c r="F505" s="1667">
        <f>F506+F507</f>
        <v>0</v>
      </c>
      <c r="G505" s="1668">
        <f>G506+G507</f>
        <v>0</v>
      </c>
      <c r="H505" s="1664">
        <f>H506+H507</f>
        <v>0</v>
      </c>
      <c r="I505" s="1661">
        <f t="shared" si="164" ref="I505">I506+I507</f>
        <v>0</v>
      </c>
      <c r="J505" s="1661">
        <f>J508</f>
        <v>0</v>
      </c>
      <c r="K505" s="1661">
        <f>IF(H505+J505=K506+K507+K508,H505+J505,"CHYBA")</f>
        <v>0</v>
      </c>
      <c r="L505" s="1661">
        <f>L506+L507</f>
        <v>0</v>
      </c>
      <c r="M505" s="1661">
        <f>M506+M507</f>
        <v>0</v>
      </c>
      <c r="N505" s="1661">
        <f>N508</f>
        <v>0</v>
      </c>
      <c r="O505" s="1661">
        <f>IF(L505+N505=O506+O507+O508,L505+N505,"CHYBA")</f>
        <v>0</v>
      </c>
      <c r="P505" s="1661">
        <f>P506+P507</f>
        <v>0</v>
      </c>
      <c r="Q505" s="1661">
        <f>Q506+Q507</f>
        <v>0</v>
      </c>
      <c r="R505" s="1661">
        <f>R508</f>
        <v>0</v>
      </c>
      <c r="S505" s="1663">
        <f>IF(P505+R505=S506+S507+S508,P505+R505,"CHYBA")</f>
        <v>0</v>
      </c>
    </row>
    <row r="506" spans="1:19" s="1592" customFormat="1" ht="18.75" customHeight="1" hidden="1">
      <c r="A506" s="1676" t="s">
        <v>552</v>
      </c>
      <c r="B506" s="1660" t="s">
        <v>42</v>
      </c>
      <c r="C506" s="1661">
        <f>IF(E506+G506=0,0,ROUND((P506-Q506)/(G506+E506)/12,0))</f>
        <v>0</v>
      </c>
      <c r="D506" s="1661">
        <f>IF(F506=0,0,ROUND(Q506/F506,0))</f>
        <v>0</v>
      </c>
      <c r="E506" s="1666"/>
      <c r="F506" s="1667"/>
      <c r="G506" s="1668"/>
      <c r="H506" s="1664"/>
      <c r="I506" s="1661"/>
      <c r="J506" s="1661" t="s">
        <v>42</v>
      </c>
      <c r="K506" s="1661">
        <f>H506</f>
        <v>0</v>
      </c>
      <c r="L506" s="1661"/>
      <c r="M506" s="1661"/>
      <c r="N506" s="1661" t="s">
        <v>42</v>
      </c>
      <c r="O506" s="1661">
        <f>L506</f>
        <v>0</v>
      </c>
      <c r="P506" s="1661">
        <f>H506+L506</f>
        <v>0</v>
      </c>
      <c r="Q506" s="1661">
        <f>I506+M506</f>
        <v>0</v>
      </c>
      <c r="R506" s="1661" t="s">
        <v>42</v>
      </c>
      <c r="S506" s="1663">
        <f>P506</f>
        <v>0</v>
      </c>
    </row>
    <row r="507" spans="1:19" s="1592" customFormat="1" ht="18.75" customHeight="1" hidden="1">
      <c r="A507" s="1676" t="s">
        <v>553</v>
      </c>
      <c r="B507" s="1660" t="s">
        <v>42</v>
      </c>
      <c r="C507" s="1661">
        <f>IF(E507+G507=0,0,ROUND((P507-Q507)/(G507+E507)/12,0))</f>
        <v>0</v>
      </c>
      <c r="D507" s="1661">
        <f>IF(F507=0,0,ROUND(Q507/F507,0))</f>
        <v>0</v>
      </c>
      <c r="E507" s="1666"/>
      <c r="F507" s="1667"/>
      <c r="G507" s="1668"/>
      <c r="H507" s="1664"/>
      <c r="I507" s="1661"/>
      <c r="J507" s="1661" t="s">
        <v>42</v>
      </c>
      <c r="K507" s="1661">
        <f>H507</f>
        <v>0</v>
      </c>
      <c r="L507" s="1661"/>
      <c r="M507" s="1661"/>
      <c r="N507" s="1661" t="s">
        <v>42</v>
      </c>
      <c r="O507" s="1661">
        <f>L507</f>
        <v>0</v>
      </c>
      <c r="P507" s="1661">
        <f>H507+L507</f>
        <v>0</v>
      </c>
      <c r="Q507" s="1661">
        <f>I507+M507</f>
        <v>0</v>
      </c>
      <c r="R507" s="1661" t="s">
        <v>42</v>
      </c>
      <c r="S507" s="1663">
        <f>P507</f>
        <v>0</v>
      </c>
    </row>
    <row r="508" spans="1:19" s="1592" customFormat="1" ht="18.75" customHeight="1" hidden="1">
      <c r="A508" s="1676" t="s">
        <v>554</v>
      </c>
      <c r="B508" s="1660" t="s">
        <v>42</v>
      </c>
      <c r="C508" s="1661" t="s">
        <v>42</v>
      </c>
      <c r="D508" s="1661" t="s">
        <v>42</v>
      </c>
      <c r="E508" s="1666" t="s">
        <v>42</v>
      </c>
      <c r="F508" s="1667" t="s">
        <v>42</v>
      </c>
      <c r="G508" s="1668" t="s">
        <v>42</v>
      </c>
      <c r="H508" s="1664" t="s">
        <v>42</v>
      </c>
      <c r="I508" s="1661" t="s">
        <v>42</v>
      </c>
      <c r="J508" s="1661"/>
      <c r="K508" s="1661">
        <f>J508</f>
        <v>0</v>
      </c>
      <c r="L508" s="1661" t="s">
        <v>42</v>
      </c>
      <c r="M508" s="1661" t="s">
        <v>42</v>
      </c>
      <c r="N508" s="1661"/>
      <c r="O508" s="1661">
        <f>N508</f>
        <v>0</v>
      </c>
      <c r="P508" s="1661" t="s">
        <v>42</v>
      </c>
      <c r="Q508" s="1661" t="s">
        <v>42</v>
      </c>
      <c r="R508" s="1661">
        <f>J508+N508</f>
        <v>0</v>
      </c>
      <c r="S508" s="1663">
        <f>R508</f>
        <v>0</v>
      </c>
    </row>
    <row r="509" spans="1:19" s="1592" customFormat="1" ht="18.75" customHeight="1" hidden="1">
      <c r="A509" s="1677" t="s">
        <v>621</v>
      </c>
      <c r="B509" s="1660"/>
      <c r="C509" s="1661">
        <f>IF(E509+G509=0,0,ROUND((P509-Q509)/(G509+E509)/12,0))</f>
        <v>0</v>
      </c>
      <c r="D509" s="1661">
        <f>IF(F509=0,0,ROUND(Q509/F509,0))</f>
        <v>0</v>
      </c>
      <c r="E509" s="1666">
        <f>E510+E511</f>
        <v>0</v>
      </c>
      <c r="F509" s="1667">
        <f>F510+F511</f>
        <v>0</v>
      </c>
      <c r="G509" s="1668">
        <f>G510+G511</f>
        <v>0</v>
      </c>
      <c r="H509" s="1664">
        <f>H510+H511</f>
        <v>0</v>
      </c>
      <c r="I509" s="1661">
        <f t="shared" si="165" ref="I509">I510+I511</f>
        <v>0</v>
      </c>
      <c r="J509" s="1661">
        <f>J512</f>
        <v>0</v>
      </c>
      <c r="K509" s="1661">
        <f>IF(H509+J509=K510+K511+K512,H509+J509,"CHYBA")</f>
        <v>0</v>
      </c>
      <c r="L509" s="1661">
        <f>L510+L511</f>
        <v>0</v>
      </c>
      <c r="M509" s="1661">
        <f>M510+M511</f>
        <v>0</v>
      </c>
      <c r="N509" s="1661">
        <f>N512</f>
        <v>0</v>
      </c>
      <c r="O509" s="1661">
        <f>IF(L509+N509=O510+O511+O512,L509+N509,"CHYBA")</f>
        <v>0</v>
      </c>
      <c r="P509" s="1661">
        <f>P510+P511</f>
        <v>0</v>
      </c>
      <c r="Q509" s="1661">
        <f>Q510+Q511</f>
        <v>0</v>
      </c>
      <c r="R509" s="1661">
        <f>R512</f>
        <v>0</v>
      </c>
      <c r="S509" s="1663">
        <f>IF(P509+R509=S510+S511+S512,P509+R509,"CHYBA")</f>
        <v>0</v>
      </c>
    </row>
    <row r="510" spans="1:19" s="1592" customFormat="1" ht="18.75" customHeight="1" hidden="1">
      <c r="A510" s="1676" t="s">
        <v>552</v>
      </c>
      <c r="B510" s="1660" t="s">
        <v>42</v>
      </c>
      <c r="C510" s="1661">
        <f>IF(E510+G510=0,0,ROUND((P510-Q510)/(G510+E510)/12,0))</f>
        <v>0</v>
      </c>
      <c r="D510" s="1661">
        <f>IF(F510=0,0,ROUND(Q510/F510,0))</f>
        <v>0</v>
      </c>
      <c r="E510" s="1666"/>
      <c r="F510" s="1667"/>
      <c r="G510" s="1668"/>
      <c r="H510" s="1664"/>
      <c r="I510" s="1661"/>
      <c r="J510" s="1661" t="s">
        <v>42</v>
      </c>
      <c r="K510" s="1661">
        <f>H510</f>
        <v>0</v>
      </c>
      <c r="L510" s="1661"/>
      <c r="M510" s="1661"/>
      <c r="N510" s="1661" t="s">
        <v>42</v>
      </c>
      <c r="O510" s="1661">
        <f>L510</f>
        <v>0</v>
      </c>
      <c r="P510" s="1661">
        <f>H510+L510</f>
        <v>0</v>
      </c>
      <c r="Q510" s="1661">
        <f>I510+M510</f>
        <v>0</v>
      </c>
      <c r="R510" s="1661" t="s">
        <v>42</v>
      </c>
      <c r="S510" s="1663">
        <f>P510</f>
        <v>0</v>
      </c>
    </row>
    <row r="511" spans="1:19" s="1592" customFormat="1" ht="18.75" customHeight="1" hidden="1">
      <c r="A511" s="1676" t="s">
        <v>553</v>
      </c>
      <c r="B511" s="1660" t="s">
        <v>42</v>
      </c>
      <c r="C511" s="1661">
        <f>IF(E511+G511=0,0,ROUND((P511-Q511)/(G511+E511)/12,0))</f>
        <v>0</v>
      </c>
      <c r="D511" s="1661">
        <f>IF(F511=0,0,ROUND(Q511/F511,0))</f>
        <v>0</v>
      </c>
      <c r="E511" s="1666"/>
      <c r="F511" s="1667"/>
      <c r="G511" s="1668"/>
      <c r="H511" s="1664"/>
      <c r="I511" s="1661"/>
      <c r="J511" s="1661" t="s">
        <v>42</v>
      </c>
      <c r="K511" s="1661">
        <f>H511</f>
        <v>0</v>
      </c>
      <c r="L511" s="1661"/>
      <c r="M511" s="1661"/>
      <c r="N511" s="1661" t="s">
        <v>42</v>
      </c>
      <c r="O511" s="1661">
        <f>L511</f>
        <v>0</v>
      </c>
      <c r="P511" s="1661">
        <f>H511+L511</f>
        <v>0</v>
      </c>
      <c r="Q511" s="1661">
        <f>I511+M511</f>
        <v>0</v>
      </c>
      <c r="R511" s="1661" t="s">
        <v>42</v>
      </c>
      <c r="S511" s="1663">
        <f>P511</f>
        <v>0</v>
      </c>
    </row>
    <row r="512" spans="1:19" s="1592" customFormat="1" ht="18.75" customHeight="1" hidden="1">
      <c r="A512" s="1676" t="s">
        <v>554</v>
      </c>
      <c r="B512" s="1660" t="s">
        <v>42</v>
      </c>
      <c r="C512" s="1661" t="s">
        <v>42</v>
      </c>
      <c r="D512" s="1661" t="s">
        <v>42</v>
      </c>
      <c r="E512" s="1666" t="s">
        <v>42</v>
      </c>
      <c r="F512" s="1667" t="s">
        <v>42</v>
      </c>
      <c r="G512" s="1668" t="s">
        <v>42</v>
      </c>
      <c r="H512" s="1664" t="s">
        <v>42</v>
      </c>
      <c r="I512" s="1661" t="s">
        <v>42</v>
      </c>
      <c r="J512" s="1661"/>
      <c r="K512" s="1661">
        <f>J512</f>
        <v>0</v>
      </c>
      <c r="L512" s="1661" t="s">
        <v>42</v>
      </c>
      <c r="M512" s="1661" t="s">
        <v>42</v>
      </c>
      <c r="N512" s="1661"/>
      <c r="O512" s="1661">
        <f>N512</f>
        <v>0</v>
      </c>
      <c r="P512" s="1661" t="s">
        <v>42</v>
      </c>
      <c r="Q512" s="1661" t="s">
        <v>42</v>
      </c>
      <c r="R512" s="1661">
        <f>J512+N512</f>
        <v>0</v>
      </c>
      <c r="S512" s="1663">
        <f>R512</f>
        <v>0</v>
      </c>
    </row>
    <row r="513" spans="1:19" s="1592" customFormat="1" ht="18.75" customHeight="1" hidden="1">
      <c r="A513" s="1677" t="s">
        <v>621</v>
      </c>
      <c r="B513" s="1660"/>
      <c r="C513" s="1661">
        <f>IF(E513+G513=0,0,ROUND((P513-Q513)/(G513+E513)/12,0))</f>
        <v>0</v>
      </c>
      <c r="D513" s="1661">
        <f>IF(F513=0,0,ROUND(Q513/F513,0))</f>
        <v>0</v>
      </c>
      <c r="E513" s="1666">
        <f>E514+E515</f>
        <v>0</v>
      </c>
      <c r="F513" s="1667">
        <f>F514+F515</f>
        <v>0</v>
      </c>
      <c r="G513" s="1668">
        <f>G514+G515</f>
        <v>0</v>
      </c>
      <c r="H513" s="1664">
        <f>H514+H515</f>
        <v>0</v>
      </c>
      <c r="I513" s="1661">
        <f t="shared" si="166" ref="I513">I514+I515</f>
        <v>0</v>
      </c>
      <c r="J513" s="1661">
        <f>J516</f>
        <v>0</v>
      </c>
      <c r="K513" s="1661">
        <f>IF(H513+J513=K514+K515+K516,H513+J513,"CHYBA")</f>
        <v>0</v>
      </c>
      <c r="L513" s="1661">
        <f>L514+L515</f>
        <v>0</v>
      </c>
      <c r="M513" s="1661">
        <f>M514+M515</f>
        <v>0</v>
      </c>
      <c r="N513" s="1661">
        <f>N516</f>
        <v>0</v>
      </c>
      <c r="O513" s="1661">
        <f>IF(L513+N513=O514+O515+O516,L513+N513,"CHYBA")</f>
        <v>0</v>
      </c>
      <c r="P513" s="1661">
        <f>P514+P515</f>
        <v>0</v>
      </c>
      <c r="Q513" s="1661">
        <f>Q514+Q515</f>
        <v>0</v>
      </c>
      <c r="R513" s="1661">
        <f>R516</f>
        <v>0</v>
      </c>
      <c r="S513" s="1663">
        <f>IF(P513+R513=S514+S515+S516,P513+R513,"CHYBA")</f>
        <v>0</v>
      </c>
    </row>
    <row r="514" spans="1:19" s="1592" customFormat="1" ht="18.75" customHeight="1" hidden="1">
      <c r="A514" s="1676" t="s">
        <v>552</v>
      </c>
      <c r="B514" s="1660" t="s">
        <v>42</v>
      </c>
      <c r="C514" s="1661">
        <f>IF(E514+G514=0,0,ROUND((P514-Q514)/(G514+E514)/12,0))</f>
        <v>0</v>
      </c>
      <c r="D514" s="1661">
        <f>IF(F514=0,0,ROUND(Q514/F514,0))</f>
        <v>0</v>
      </c>
      <c r="E514" s="1666"/>
      <c r="F514" s="1667"/>
      <c r="G514" s="1668"/>
      <c r="H514" s="1664"/>
      <c r="I514" s="1661"/>
      <c r="J514" s="1661" t="s">
        <v>42</v>
      </c>
      <c r="K514" s="1661">
        <f>H514</f>
        <v>0</v>
      </c>
      <c r="L514" s="1661"/>
      <c r="M514" s="1661"/>
      <c r="N514" s="1661" t="s">
        <v>42</v>
      </c>
      <c r="O514" s="1661">
        <f>L514</f>
        <v>0</v>
      </c>
      <c r="P514" s="1661">
        <f>H514+L514</f>
        <v>0</v>
      </c>
      <c r="Q514" s="1661">
        <f>I514+M514</f>
        <v>0</v>
      </c>
      <c r="R514" s="1661" t="s">
        <v>42</v>
      </c>
      <c r="S514" s="1663">
        <f>P514</f>
        <v>0</v>
      </c>
    </row>
    <row r="515" spans="1:19" s="1592" customFormat="1" ht="18.75" customHeight="1" hidden="1">
      <c r="A515" s="1676" t="s">
        <v>553</v>
      </c>
      <c r="B515" s="1660" t="s">
        <v>42</v>
      </c>
      <c r="C515" s="1661">
        <f>IF(E515+G515=0,0,ROUND((P515-Q515)/(G515+E515)/12,0))</f>
        <v>0</v>
      </c>
      <c r="D515" s="1661">
        <f>IF(F515=0,0,ROUND(Q515/F515,0))</f>
        <v>0</v>
      </c>
      <c r="E515" s="1666"/>
      <c r="F515" s="1667"/>
      <c r="G515" s="1668"/>
      <c r="H515" s="1664"/>
      <c r="I515" s="1661"/>
      <c r="J515" s="1661" t="s">
        <v>42</v>
      </c>
      <c r="K515" s="1661">
        <f>H515</f>
        <v>0</v>
      </c>
      <c r="L515" s="1661"/>
      <c r="M515" s="1661"/>
      <c r="N515" s="1661" t="s">
        <v>42</v>
      </c>
      <c r="O515" s="1661">
        <f>L515</f>
        <v>0</v>
      </c>
      <c r="P515" s="1661">
        <f>H515+L515</f>
        <v>0</v>
      </c>
      <c r="Q515" s="1661">
        <f>I515+M515</f>
        <v>0</v>
      </c>
      <c r="R515" s="1661" t="s">
        <v>42</v>
      </c>
      <c r="S515" s="1663">
        <f>P515</f>
        <v>0</v>
      </c>
    </row>
    <row r="516" spans="1:19" s="1592" customFormat="1" ht="18.75" customHeight="1" hidden="1" thickBot="1">
      <c r="A516" s="1688" t="s">
        <v>554</v>
      </c>
      <c r="B516" s="1689" t="s">
        <v>42</v>
      </c>
      <c r="C516" s="1690" t="s">
        <v>42</v>
      </c>
      <c r="D516" s="1690" t="s">
        <v>42</v>
      </c>
      <c r="E516" s="1691" t="s">
        <v>42</v>
      </c>
      <c r="F516" s="1692" t="s">
        <v>42</v>
      </c>
      <c r="G516" s="1693" t="s">
        <v>42</v>
      </c>
      <c r="H516" s="1694" t="s">
        <v>42</v>
      </c>
      <c r="I516" s="1690" t="s">
        <v>42</v>
      </c>
      <c r="J516" s="1690"/>
      <c r="K516" s="1690">
        <f>J516</f>
        <v>0</v>
      </c>
      <c r="L516" s="1690" t="s">
        <v>42</v>
      </c>
      <c r="M516" s="1690" t="s">
        <v>42</v>
      </c>
      <c r="N516" s="1690"/>
      <c r="O516" s="1690">
        <f>N516</f>
        <v>0</v>
      </c>
      <c r="P516" s="1690" t="s">
        <v>42</v>
      </c>
      <c r="Q516" s="1690" t="s">
        <v>42</v>
      </c>
      <c r="R516" s="1690">
        <f>J516+N516</f>
        <v>0</v>
      </c>
      <c r="S516" s="1695">
        <f>R516</f>
        <v>0</v>
      </c>
    </row>
    <row r="517" spans="1:19" s="1592" customFormat="1" ht="18.75" customHeight="1" hidden="1">
      <c r="A517" s="1670" t="s">
        <v>579</v>
      </c>
      <c r="B517" s="1671" t="s">
        <v>42</v>
      </c>
      <c r="C517" s="1672">
        <f>IF(E517+G517=0,0,ROUND((P517-Q517)/(G517+E517)/12,0))</f>
        <v>0</v>
      </c>
      <c r="D517" s="1672">
        <f>IF(F517=0,0,ROUND(Q517/F517,0))</f>
        <v>0</v>
      </c>
      <c r="E517" s="1673">
        <f>E518+E519</f>
        <v>0</v>
      </c>
      <c r="F517" s="1672">
        <f>F518+F519</f>
        <v>0</v>
      </c>
      <c r="G517" s="1674">
        <f>G518+G519</f>
        <v>0</v>
      </c>
      <c r="H517" s="1675">
        <f>H518+H519</f>
        <v>0</v>
      </c>
      <c r="I517" s="1672">
        <f t="shared" si="167" ref="I517">I518+I519</f>
        <v>0</v>
      </c>
      <c r="J517" s="1672">
        <f>J520</f>
        <v>0</v>
      </c>
      <c r="K517" s="1672">
        <f>IF(H517+J517=K518+K519+K520,H517+J517,"CHYBA")</f>
        <v>0</v>
      </c>
      <c r="L517" s="1672">
        <f>L518+L519</f>
        <v>0</v>
      </c>
      <c r="M517" s="1672">
        <f>M518+M519</f>
        <v>0</v>
      </c>
      <c r="N517" s="1672">
        <f>N520</f>
        <v>0</v>
      </c>
      <c r="O517" s="1672">
        <f>IF(L517+N517=O518+O519+O520,L517+N517,"CHYBA")</f>
        <v>0</v>
      </c>
      <c r="P517" s="1672">
        <f>P518+P519</f>
        <v>0</v>
      </c>
      <c r="Q517" s="1672">
        <f>Q518+Q519</f>
        <v>0</v>
      </c>
      <c r="R517" s="1672">
        <f>R520</f>
        <v>0</v>
      </c>
      <c r="S517" s="1674">
        <f>IF(P517+R517=S518+S519+S520,P517+R517,"CHYBA")</f>
        <v>0</v>
      </c>
    </row>
    <row r="518" spans="1:19" s="1592" customFormat="1" ht="18.75" customHeight="1" hidden="1">
      <c r="A518" s="1676" t="s">
        <v>552</v>
      </c>
      <c r="B518" s="1660" t="s">
        <v>42</v>
      </c>
      <c r="C518" s="1661">
        <f>IF(E518+G518=0,0,ROUND((P518-Q518)/(G518+E518)/12,0))</f>
        <v>0</v>
      </c>
      <c r="D518" s="1661">
        <f>IF(F518=0,0,ROUND(Q518/F518,0))</f>
        <v>0</v>
      </c>
      <c r="E518" s="1662">
        <f>E522+E526+E530+E534+E538+E542+E546</f>
        <v>0</v>
      </c>
      <c r="F518" s="1661">
        <f>F522+F526+F530+F534+F538+F542+F546</f>
        <v>0</v>
      </c>
      <c r="G518" s="1663">
        <f>G522+G526+G530+G534+G538+G542+G546</f>
        <v>0</v>
      </c>
      <c r="H518" s="1664">
        <f>H522+H526+H530+H534+H538+H542+H546</f>
        <v>0</v>
      </c>
      <c r="I518" s="1661">
        <f t="shared" si="168" ref="I518:I519">I522+I526+I530+I534+I538+I542+I546</f>
        <v>0</v>
      </c>
      <c r="J518" s="1661" t="s">
        <v>42</v>
      </c>
      <c r="K518" s="1661">
        <f>H518</f>
        <v>0</v>
      </c>
      <c r="L518" s="1661">
        <f>L522+L526+L530+L534+L538+L542+L546</f>
        <v>0</v>
      </c>
      <c r="M518" s="1661">
        <f t="shared" si="169" ref="M518:M519">M522+M526+M530+M534+M538+M542+M546</f>
        <v>0</v>
      </c>
      <c r="N518" s="1661" t="s">
        <v>42</v>
      </c>
      <c r="O518" s="1661">
        <f>L518</f>
        <v>0</v>
      </c>
      <c r="P518" s="1661">
        <f>H518+L518</f>
        <v>0</v>
      </c>
      <c r="Q518" s="1661">
        <f>I518+M518</f>
        <v>0</v>
      </c>
      <c r="R518" s="1661" t="s">
        <v>42</v>
      </c>
      <c r="S518" s="1663">
        <f>P518</f>
        <v>0</v>
      </c>
    </row>
    <row r="519" spans="1:19" s="1592" customFormat="1" ht="18.75" customHeight="1" hidden="1">
      <c r="A519" s="1676" t="s">
        <v>553</v>
      </c>
      <c r="B519" s="1660" t="s">
        <v>42</v>
      </c>
      <c r="C519" s="1661">
        <f>IF(E519+G519=0,0,ROUND((P519-Q519)/(G519+E519)/12,0))</f>
        <v>0</v>
      </c>
      <c r="D519" s="1661">
        <f>IF(F519=0,0,ROUND(Q519/F519,0))</f>
        <v>0</v>
      </c>
      <c r="E519" s="1662">
        <f>E523+E527+E531+E535+E539+E543+E547</f>
        <v>0</v>
      </c>
      <c r="F519" s="1661">
        <f t="shared" si="170" ref="F519:G519">F523+F527+F531+F535+F539+F543+F547</f>
        <v>0</v>
      </c>
      <c r="G519" s="1663">
        <f t="shared" si="170"/>
        <v>0</v>
      </c>
      <c r="H519" s="1664">
        <f>H523+H527+H531+H535+H539+H543+H547</f>
        <v>0</v>
      </c>
      <c r="I519" s="1661">
        <f t="shared" si="168"/>
        <v>0</v>
      </c>
      <c r="J519" s="1661" t="s">
        <v>42</v>
      </c>
      <c r="K519" s="1661">
        <f>H519</f>
        <v>0</v>
      </c>
      <c r="L519" s="1661">
        <f>L523+L527+L531+L535+L539+L543+L547</f>
        <v>0</v>
      </c>
      <c r="M519" s="1661">
        <f t="shared" si="169"/>
        <v>0</v>
      </c>
      <c r="N519" s="1661" t="s">
        <v>42</v>
      </c>
      <c r="O519" s="1661">
        <f>L519</f>
        <v>0</v>
      </c>
      <c r="P519" s="1661">
        <f>H519+L519</f>
        <v>0</v>
      </c>
      <c r="Q519" s="1661">
        <f>I519+M519</f>
        <v>0</v>
      </c>
      <c r="R519" s="1661" t="s">
        <v>42</v>
      </c>
      <c r="S519" s="1663">
        <f>P519</f>
        <v>0</v>
      </c>
    </row>
    <row r="520" spans="1:19" s="1592" customFormat="1" ht="18.75" customHeight="1" hidden="1">
      <c r="A520" s="1676" t="s">
        <v>554</v>
      </c>
      <c r="B520" s="1660" t="s">
        <v>42</v>
      </c>
      <c r="C520" s="1661" t="s">
        <v>42</v>
      </c>
      <c r="D520" s="1661" t="s">
        <v>42</v>
      </c>
      <c r="E520" s="1666" t="s">
        <v>42</v>
      </c>
      <c r="F520" s="1667" t="s">
        <v>42</v>
      </c>
      <c r="G520" s="1668" t="s">
        <v>42</v>
      </c>
      <c r="H520" s="1664" t="s">
        <v>42</v>
      </c>
      <c r="I520" s="1661" t="s">
        <v>42</v>
      </c>
      <c r="J520" s="1661">
        <f>J524+J528+J532+J536+J540+J544+J548</f>
        <v>0</v>
      </c>
      <c r="K520" s="1661">
        <f>J520</f>
        <v>0</v>
      </c>
      <c r="L520" s="1661" t="s">
        <v>42</v>
      </c>
      <c r="M520" s="1661" t="s">
        <v>42</v>
      </c>
      <c r="N520" s="1661">
        <f>N524+N528+N532+N536+N540+N544+N548</f>
        <v>0</v>
      </c>
      <c r="O520" s="1661">
        <f>N520</f>
        <v>0</v>
      </c>
      <c r="P520" s="1661" t="s">
        <v>42</v>
      </c>
      <c r="Q520" s="1661" t="s">
        <v>42</v>
      </c>
      <c r="R520" s="1661">
        <f>J520+N520</f>
        <v>0</v>
      </c>
      <c r="S520" s="1663">
        <f>R520</f>
        <v>0</v>
      </c>
    </row>
    <row r="521" spans="1:19" s="1592" customFormat="1" ht="18.75" customHeight="1" hidden="1">
      <c r="A521" s="1677" t="s">
        <v>621</v>
      </c>
      <c r="B521" s="1660"/>
      <c r="C521" s="1661">
        <f>IF(E521+G521=0,0,ROUND((P521-Q521)/(G521+E521)/12,0))</f>
        <v>0</v>
      </c>
      <c r="D521" s="1661">
        <f>IF(F521=0,0,ROUND(Q521/F521,0))</f>
        <v>0</v>
      </c>
      <c r="E521" s="1666">
        <f>E522+E523</f>
        <v>0</v>
      </c>
      <c r="F521" s="1667">
        <f>F522+F523</f>
        <v>0</v>
      </c>
      <c r="G521" s="1668">
        <f>G522+G523</f>
        <v>0</v>
      </c>
      <c r="H521" s="1678">
        <f>H522+H523</f>
        <v>0</v>
      </c>
      <c r="I521" s="1679">
        <f>I522+I523</f>
        <v>0</v>
      </c>
      <c r="J521" s="1679">
        <f>J524</f>
        <v>0</v>
      </c>
      <c r="K521" s="1679">
        <f>IF(H521+J521=K522+K523+K524,H521+J521,"CHYBA")</f>
        <v>0</v>
      </c>
      <c r="L521" s="1661">
        <f>L522+L523</f>
        <v>0</v>
      </c>
      <c r="M521" s="1661">
        <f>M522+M523</f>
        <v>0</v>
      </c>
      <c r="N521" s="1661">
        <f>N524</f>
        <v>0</v>
      </c>
      <c r="O521" s="1661">
        <f>IF(L521+N521=O522+O523+O524,L521+N521,"CHYBA")</f>
        <v>0</v>
      </c>
      <c r="P521" s="1661">
        <f>P522+P523</f>
        <v>0</v>
      </c>
      <c r="Q521" s="1661">
        <f>Q522+Q523</f>
        <v>0</v>
      </c>
      <c r="R521" s="1661">
        <f>R524</f>
        <v>0</v>
      </c>
      <c r="S521" s="1663">
        <f>IF(P521+R521=S522+S523+S524,P521+R521,"CHYBA")</f>
        <v>0</v>
      </c>
    </row>
    <row r="522" spans="1:19" s="1592" customFormat="1" ht="18.75" customHeight="1" hidden="1">
      <c r="A522" s="1676" t="s">
        <v>552</v>
      </c>
      <c r="B522" s="1660" t="s">
        <v>42</v>
      </c>
      <c r="C522" s="1661">
        <f>IF(E522+G522=0,0,ROUND((P522-Q522)/(G522+E522)/12,0))</f>
        <v>0</v>
      </c>
      <c r="D522" s="1661">
        <f>IF(F522=0,0,ROUND(Q522/F522,0))</f>
        <v>0</v>
      </c>
      <c r="E522" s="1666"/>
      <c r="F522" s="1667"/>
      <c r="G522" s="1668"/>
      <c r="H522" s="1664"/>
      <c r="I522" s="1661"/>
      <c r="J522" s="1679" t="s">
        <v>42</v>
      </c>
      <c r="K522" s="1679">
        <f>H522</f>
        <v>0</v>
      </c>
      <c r="L522" s="1661"/>
      <c r="M522" s="1661"/>
      <c r="N522" s="1661" t="s">
        <v>42</v>
      </c>
      <c r="O522" s="1661">
        <f>L522</f>
        <v>0</v>
      </c>
      <c r="P522" s="1661">
        <f>H522+L522</f>
        <v>0</v>
      </c>
      <c r="Q522" s="1661">
        <f>I522+M522</f>
        <v>0</v>
      </c>
      <c r="R522" s="1661" t="s">
        <v>42</v>
      </c>
      <c r="S522" s="1663">
        <f>P522</f>
        <v>0</v>
      </c>
    </row>
    <row r="523" spans="1:19" s="1592" customFormat="1" ht="18.75" customHeight="1" hidden="1">
      <c r="A523" s="1676" t="s">
        <v>553</v>
      </c>
      <c r="B523" s="1660" t="s">
        <v>42</v>
      </c>
      <c r="C523" s="1661">
        <f>IF(E523+G523=0,0,ROUND((P523-Q523)/(G523+E523)/12,0))</f>
        <v>0</v>
      </c>
      <c r="D523" s="1661">
        <f>IF(F523=0,0,ROUND(Q523/F523,0))</f>
        <v>0</v>
      </c>
      <c r="E523" s="1666"/>
      <c r="F523" s="1667"/>
      <c r="G523" s="1668"/>
      <c r="H523" s="1664"/>
      <c r="I523" s="1661"/>
      <c r="J523" s="1679" t="s">
        <v>42</v>
      </c>
      <c r="K523" s="1679">
        <f>H523</f>
        <v>0</v>
      </c>
      <c r="L523" s="1661"/>
      <c r="M523" s="1661"/>
      <c r="N523" s="1661" t="s">
        <v>42</v>
      </c>
      <c r="O523" s="1661">
        <f>L523</f>
        <v>0</v>
      </c>
      <c r="P523" s="1661">
        <f>H523+L523</f>
        <v>0</v>
      </c>
      <c r="Q523" s="1661">
        <f>I523+M523</f>
        <v>0</v>
      </c>
      <c r="R523" s="1661" t="s">
        <v>42</v>
      </c>
      <c r="S523" s="1663">
        <f>P523</f>
        <v>0</v>
      </c>
    </row>
    <row r="524" spans="1:19" s="1592" customFormat="1" ht="18.75" customHeight="1" hidden="1">
      <c r="A524" s="1676" t="s">
        <v>554</v>
      </c>
      <c r="B524" s="1660" t="s">
        <v>42</v>
      </c>
      <c r="C524" s="1661" t="s">
        <v>42</v>
      </c>
      <c r="D524" s="1661" t="s">
        <v>42</v>
      </c>
      <c r="E524" s="1666" t="s">
        <v>42</v>
      </c>
      <c r="F524" s="1667" t="s">
        <v>42</v>
      </c>
      <c r="G524" s="1668" t="s">
        <v>42</v>
      </c>
      <c r="H524" s="1664" t="s">
        <v>42</v>
      </c>
      <c r="I524" s="1661" t="s">
        <v>42</v>
      </c>
      <c r="J524" s="1661"/>
      <c r="K524" s="1679">
        <f>J524</f>
        <v>0</v>
      </c>
      <c r="L524" s="1661" t="s">
        <v>42</v>
      </c>
      <c r="M524" s="1661" t="s">
        <v>42</v>
      </c>
      <c r="N524" s="1661"/>
      <c r="O524" s="1661">
        <f>N524</f>
        <v>0</v>
      </c>
      <c r="P524" s="1661" t="s">
        <v>42</v>
      </c>
      <c r="Q524" s="1661" t="s">
        <v>42</v>
      </c>
      <c r="R524" s="1661">
        <f>J524+N524</f>
        <v>0</v>
      </c>
      <c r="S524" s="1663">
        <f>R524</f>
        <v>0</v>
      </c>
    </row>
    <row r="525" spans="1:19" s="1592" customFormat="1" ht="18.75" customHeight="1" hidden="1">
      <c r="A525" s="1677" t="s">
        <v>621</v>
      </c>
      <c r="B525" s="1660"/>
      <c r="C525" s="1661">
        <f>IF(E525+G525=0,0,ROUND((P525-Q525)/(G525+E525)/12,0))</f>
        <v>0</v>
      </c>
      <c r="D525" s="1661">
        <f>IF(F525=0,0,ROUND(Q525/F525,0))</f>
        <v>0</v>
      </c>
      <c r="E525" s="1666">
        <f>E526+E527</f>
        <v>0</v>
      </c>
      <c r="F525" s="1667">
        <f>F526+F527</f>
        <v>0</v>
      </c>
      <c r="G525" s="1668">
        <f>G526+G527</f>
        <v>0</v>
      </c>
      <c r="H525" s="1664">
        <f>H526+H527</f>
        <v>0</v>
      </c>
      <c r="I525" s="1661">
        <f t="shared" si="171" ref="I525">I526+I527</f>
        <v>0</v>
      </c>
      <c r="J525" s="1661">
        <f>J528</f>
        <v>0</v>
      </c>
      <c r="K525" s="1661">
        <f>IF(H525+J525=K526+K527+K528,H525+J525,"CHYBA")</f>
        <v>0</v>
      </c>
      <c r="L525" s="1661">
        <f>L526+L527</f>
        <v>0</v>
      </c>
      <c r="M525" s="1661">
        <f>M526+M527</f>
        <v>0</v>
      </c>
      <c r="N525" s="1661">
        <f>N528</f>
        <v>0</v>
      </c>
      <c r="O525" s="1661">
        <f>IF(L525+N525=O526+O527+O528,L525+N525,"CHYBA")</f>
        <v>0</v>
      </c>
      <c r="P525" s="1661">
        <f>P526+P527</f>
        <v>0</v>
      </c>
      <c r="Q525" s="1661">
        <f>Q526+Q527</f>
        <v>0</v>
      </c>
      <c r="R525" s="1661">
        <f>R528</f>
        <v>0</v>
      </c>
      <c r="S525" s="1663">
        <f>IF(P525+R525=S526+S527+S528,P525+R525,"CHYBA")</f>
        <v>0</v>
      </c>
    </row>
    <row r="526" spans="1:19" s="1592" customFormat="1" ht="18.75" customHeight="1" hidden="1">
      <c r="A526" s="1676" t="s">
        <v>552</v>
      </c>
      <c r="B526" s="1660" t="s">
        <v>42</v>
      </c>
      <c r="C526" s="1661">
        <f>IF(E526+G526=0,0,ROUND((P526-Q526)/(G526+E526)/12,0))</f>
        <v>0</v>
      </c>
      <c r="D526" s="1661">
        <f>IF(F526=0,0,ROUND(Q526/F526,0))</f>
        <v>0</v>
      </c>
      <c r="E526" s="1666"/>
      <c r="F526" s="1667"/>
      <c r="G526" s="1668"/>
      <c r="H526" s="1664"/>
      <c r="I526" s="1661"/>
      <c r="J526" s="1661" t="s">
        <v>42</v>
      </c>
      <c r="K526" s="1661">
        <f>H526</f>
        <v>0</v>
      </c>
      <c r="L526" s="1661"/>
      <c r="M526" s="1661"/>
      <c r="N526" s="1661" t="s">
        <v>42</v>
      </c>
      <c r="O526" s="1661">
        <f>L526</f>
        <v>0</v>
      </c>
      <c r="P526" s="1661">
        <f>H526+L526</f>
        <v>0</v>
      </c>
      <c r="Q526" s="1661">
        <f>I526+M526</f>
        <v>0</v>
      </c>
      <c r="R526" s="1661" t="s">
        <v>42</v>
      </c>
      <c r="S526" s="1663">
        <f>P526</f>
        <v>0</v>
      </c>
    </row>
    <row r="527" spans="1:19" s="1592" customFormat="1" ht="18.75" customHeight="1" hidden="1">
      <c r="A527" s="1676" t="s">
        <v>553</v>
      </c>
      <c r="B527" s="1660" t="s">
        <v>42</v>
      </c>
      <c r="C527" s="1661">
        <f>IF(E527+G527=0,0,ROUND((P527-Q527)/(G527+E527)/12,0))</f>
        <v>0</v>
      </c>
      <c r="D527" s="1661">
        <f>IF(F527=0,0,ROUND(Q527/F527,0))</f>
        <v>0</v>
      </c>
      <c r="E527" s="1666"/>
      <c r="F527" s="1667"/>
      <c r="G527" s="1668"/>
      <c r="H527" s="1664"/>
      <c r="I527" s="1661"/>
      <c r="J527" s="1661" t="s">
        <v>42</v>
      </c>
      <c r="K527" s="1661">
        <f>H527</f>
        <v>0</v>
      </c>
      <c r="L527" s="1661"/>
      <c r="M527" s="1661"/>
      <c r="N527" s="1661" t="s">
        <v>42</v>
      </c>
      <c r="O527" s="1661">
        <f>L527</f>
        <v>0</v>
      </c>
      <c r="P527" s="1661">
        <f>H527+L527</f>
        <v>0</v>
      </c>
      <c r="Q527" s="1661">
        <f>I527+M527</f>
        <v>0</v>
      </c>
      <c r="R527" s="1661" t="s">
        <v>42</v>
      </c>
      <c r="S527" s="1663">
        <f>P527</f>
        <v>0</v>
      </c>
    </row>
    <row r="528" spans="1:19" s="1592" customFormat="1" ht="18.75" customHeight="1" hidden="1">
      <c r="A528" s="1676" t="s">
        <v>554</v>
      </c>
      <c r="B528" s="1660" t="s">
        <v>42</v>
      </c>
      <c r="C528" s="1661" t="s">
        <v>42</v>
      </c>
      <c r="D528" s="1661" t="s">
        <v>42</v>
      </c>
      <c r="E528" s="1666" t="s">
        <v>42</v>
      </c>
      <c r="F528" s="1667" t="s">
        <v>42</v>
      </c>
      <c r="G528" s="1668" t="s">
        <v>42</v>
      </c>
      <c r="H528" s="1664" t="s">
        <v>42</v>
      </c>
      <c r="I528" s="1661" t="s">
        <v>42</v>
      </c>
      <c r="J528" s="1661"/>
      <c r="K528" s="1661">
        <f>J528</f>
        <v>0</v>
      </c>
      <c r="L528" s="1661" t="s">
        <v>42</v>
      </c>
      <c r="M528" s="1661" t="s">
        <v>42</v>
      </c>
      <c r="N528" s="1661"/>
      <c r="O528" s="1661">
        <f>N528</f>
        <v>0</v>
      </c>
      <c r="P528" s="1661" t="s">
        <v>42</v>
      </c>
      <c r="Q528" s="1661" t="s">
        <v>42</v>
      </c>
      <c r="R528" s="1661">
        <f>J528+N528</f>
        <v>0</v>
      </c>
      <c r="S528" s="1663">
        <f>R528</f>
        <v>0</v>
      </c>
    </row>
    <row r="529" spans="1:19" s="1592" customFormat="1" ht="18.75" customHeight="1" hidden="1">
      <c r="A529" s="1677" t="s">
        <v>621</v>
      </c>
      <c r="B529" s="1660"/>
      <c r="C529" s="1661">
        <f>IF(E529+G529=0,0,ROUND((P529-Q529)/(G529+E529)/12,0))</f>
        <v>0</v>
      </c>
      <c r="D529" s="1661">
        <f>IF(F529=0,0,ROUND(Q529/F529,0))</f>
        <v>0</v>
      </c>
      <c r="E529" s="1666">
        <f>E530+E531</f>
        <v>0</v>
      </c>
      <c r="F529" s="1667">
        <f>F530+F531</f>
        <v>0</v>
      </c>
      <c r="G529" s="1668">
        <f>G530+G531</f>
        <v>0</v>
      </c>
      <c r="H529" s="1664">
        <f>H530+H531</f>
        <v>0</v>
      </c>
      <c r="I529" s="1661">
        <f t="shared" si="172" ref="I529">I530+I531</f>
        <v>0</v>
      </c>
      <c r="J529" s="1661">
        <f>J532</f>
        <v>0</v>
      </c>
      <c r="K529" s="1661">
        <f>IF(H529+J529=K530+K531+K532,H529+J529,"CHYBA")</f>
        <v>0</v>
      </c>
      <c r="L529" s="1661">
        <f>L530+L531</f>
        <v>0</v>
      </c>
      <c r="M529" s="1661">
        <f>M530+M531</f>
        <v>0</v>
      </c>
      <c r="N529" s="1661">
        <f>N532</f>
        <v>0</v>
      </c>
      <c r="O529" s="1661">
        <f>IF(L529+N529=O530+O531+O532,L529+N529,"CHYBA")</f>
        <v>0</v>
      </c>
      <c r="P529" s="1661">
        <f>P530+P531</f>
        <v>0</v>
      </c>
      <c r="Q529" s="1661">
        <f>Q530+Q531</f>
        <v>0</v>
      </c>
      <c r="R529" s="1661">
        <f>R532</f>
        <v>0</v>
      </c>
      <c r="S529" s="1663">
        <f>IF(P529+R529=S530+S531+S532,P529+R529,"CHYBA")</f>
        <v>0</v>
      </c>
    </row>
    <row r="530" spans="1:19" s="1592" customFormat="1" ht="18.75" customHeight="1" hidden="1">
      <c r="A530" s="1676" t="s">
        <v>552</v>
      </c>
      <c r="B530" s="1660" t="s">
        <v>42</v>
      </c>
      <c r="C530" s="1661">
        <f>IF(E530+G530=0,0,ROUND((P530-Q530)/(G530+E530)/12,0))</f>
        <v>0</v>
      </c>
      <c r="D530" s="1661">
        <f>IF(F530=0,0,ROUND(Q530/F530,0))</f>
        <v>0</v>
      </c>
      <c r="E530" s="1666"/>
      <c r="F530" s="1667"/>
      <c r="G530" s="1668"/>
      <c r="H530" s="1664"/>
      <c r="I530" s="1661"/>
      <c r="J530" s="1661" t="s">
        <v>42</v>
      </c>
      <c r="K530" s="1661">
        <f>H530</f>
        <v>0</v>
      </c>
      <c r="L530" s="1661"/>
      <c r="M530" s="1661"/>
      <c r="N530" s="1661" t="s">
        <v>42</v>
      </c>
      <c r="O530" s="1661">
        <f>L530</f>
        <v>0</v>
      </c>
      <c r="P530" s="1661">
        <f>H530+L530</f>
        <v>0</v>
      </c>
      <c r="Q530" s="1661">
        <f>I530+M530</f>
        <v>0</v>
      </c>
      <c r="R530" s="1661" t="s">
        <v>42</v>
      </c>
      <c r="S530" s="1663">
        <f>P530</f>
        <v>0</v>
      </c>
    </row>
    <row r="531" spans="1:19" s="1592" customFormat="1" ht="18.75" customHeight="1" hidden="1">
      <c r="A531" s="1676" t="s">
        <v>553</v>
      </c>
      <c r="B531" s="1660" t="s">
        <v>42</v>
      </c>
      <c r="C531" s="1661">
        <f>IF(E531+G531=0,0,ROUND((P531-Q531)/(G531+E531)/12,0))</f>
        <v>0</v>
      </c>
      <c r="D531" s="1661">
        <f>IF(F531=0,0,ROUND(Q531/F531,0))</f>
        <v>0</v>
      </c>
      <c r="E531" s="1666"/>
      <c r="F531" s="1667"/>
      <c r="G531" s="1668"/>
      <c r="H531" s="1664"/>
      <c r="I531" s="1661"/>
      <c r="J531" s="1661" t="s">
        <v>42</v>
      </c>
      <c r="K531" s="1661">
        <f>H531</f>
        <v>0</v>
      </c>
      <c r="L531" s="1661"/>
      <c r="M531" s="1661"/>
      <c r="N531" s="1661" t="s">
        <v>42</v>
      </c>
      <c r="O531" s="1661">
        <f>L531</f>
        <v>0</v>
      </c>
      <c r="P531" s="1661">
        <f>H531+L531</f>
        <v>0</v>
      </c>
      <c r="Q531" s="1661">
        <f>I531+M531</f>
        <v>0</v>
      </c>
      <c r="R531" s="1661" t="s">
        <v>42</v>
      </c>
      <c r="S531" s="1663">
        <f>P531</f>
        <v>0</v>
      </c>
    </row>
    <row r="532" spans="1:19" s="1592" customFormat="1" ht="18.75" customHeight="1" hidden="1">
      <c r="A532" s="1676" t="s">
        <v>554</v>
      </c>
      <c r="B532" s="1660" t="s">
        <v>42</v>
      </c>
      <c r="C532" s="1661" t="s">
        <v>42</v>
      </c>
      <c r="D532" s="1661" t="s">
        <v>42</v>
      </c>
      <c r="E532" s="1666" t="s">
        <v>42</v>
      </c>
      <c r="F532" s="1667" t="s">
        <v>42</v>
      </c>
      <c r="G532" s="1668" t="s">
        <v>42</v>
      </c>
      <c r="H532" s="1664" t="s">
        <v>42</v>
      </c>
      <c r="I532" s="1661" t="s">
        <v>42</v>
      </c>
      <c r="J532" s="1661"/>
      <c r="K532" s="1661">
        <f>J532</f>
        <v>0</v>
      </c>
      <c r="L532" s="1661" t="s">
        <v>42</v>
      </c>
      <c r="M532" s="1661" t="s">
        <v>42</v>
      </c>
      <c r="N532" s="1661"/>
      <c r="O532" s="1661">
        <f>N532</f>
        <v>0</v>
      </c>
      <c r="P532" s="1661" t="s">
        <v>42</v>
      </c>
      <c r="Q532" s="1661" t="s">
        <v>42</v>
      </c>
      <c r="R532" s="1661">
        <f>J532+N532</f>
        <v>0</v>
      </c>
      <c r="S532" s="1663">
        <f>R532</f>
        <v>0</v>
      </c>
    </row>
    <row r="533" spans="1:19" s="1592" customFormat="1" ht="18.75" customHeight="1" hidden="1">
      <c r="A533" s="1677" t="s">
        <v>621</v>
      </c>
      <c r="B533" s="1660"/>
      <c r="C533" s="1661">
        <f>IF(E533+G533=0,0,ROUND((P533-Q533)/(G533+E533)/12,0))</f>
        <v>0</v>
      </c>
      <c r="D533" s="1661">
        <f>IF(F533=0,0,ROUND(Q533/F533,0))</f>
        <v>0</v>
      </c>
      <c r="E533" s="1666">
        <f>E534+E535</f>
        <v>0</v>
      </c>
      <c r="F533" s="1667">
        <f>F534+F535</f>
        <v>0</v>
      </c>
      <c r="G533" s="1668">
        <f>G534+G535</f>
        <v>0</v>
      </c>
      <c r="H533" s="1664">
        <f>H534+H535</f>
        <v>0</v>
      </c>
      <c r="I533" s="1661">
        <f t="shared" si="173" ref="I533">I534+I535</f>
        <v>0</v>
      </c>
      <c r="J533" s="1661">
        <f>J536</f>
        <v>0</v>
      </c>
      <c r="K533" s="1661">
        <f>IF(H533+J533=K534+K535+K536,H533+J533,"CHYBA")</f>
        <v>0</v>
      </c>
      <c r="L533" s="1661">
        <f>L534+L535</f>
        <v>0</v>
      </c>
      <c r="M533" s="1661">
        <f>M534+M535</f>
        <v>0</v>
      </c>
      <c r="N533" s="1661">
        <f>N536</f>
        <v>0</v>
      </c>
      <c r="O533" s="1661">
        <f>IF(L533+N533=O534+O535+O536,L533+N533,"CHYBA")</f>
        <v>0</v>
      </c>
      <c r="P533" s="1661">
        <f>P534+P535</f>
        <v>0</v>
      </c>
      <c r="Q533" s="1661">
        <f>Q534+Q535</f>
        <v>0</v>
      </c>
      <c r="R533" s="1661">
        <f>R536</f>
        <v>0</v>
      </c>
      <c r="S533" s="1663">
        <f>IF(P533+R533=S534+S535+S536,P533+R533,"CHYBA")</f>
        <v>0</v>
      </c>
    </row>
    <row r="534" spans="1:19" s="1592" customFormat="1" ht="18.75" customHeight="1" hidden="1">
      <c r="A534" s="1676" t="s">
        <v>552</v>
      </c>
      <c r="B534" s="1660" t="s">
        <v>42</v>
      </c>
      <c r="C534" s="1661">
        <f>IF(E534+G534=0,0,ROUND((P534-Q534)/(G534+E534)/12,0))</f>
        <v>0</v>
      </c>
      <c r="D534" s="1661">
        <f>IF(F534=0,0,ROUND(Q534/F534,0))</f>
        <v>0</v>
      </c>
      <c r="E534" s="1666"/>
      <c r="F534" s="1667"/>
      <c r="G534" s="1668"/>
      <c r="H534" s="1664"/>
      <c r="I534" s="1661"/>
      <c r="J534" s="1661" t="s">
        <v>42</v>
      </c>
      <c r="K534" s="1661">
        <f>H534</f>
        <v>0</v>
      </c>
      <c r="L534" s="1661"/>
      <c r="M534" s="1661"/>
      <c r="N534" s="1661" t="s">
        <v>42</v>
      </c>
      <c r="O534" s="1661">
        <f>L534</f>
        <v>0</v>
      </c>
      <c r="P534" s="1661">
        <f>H534+L534</f>
        <v>0</v>
      </c>
      <c r="Q534" s="1661">
        <f>I534+M534</f>
        <v>0</v>
      </c>
      <c r="R534" s="1661" t="s">
        <v>42</v>
      </c>
      <c r="S534" s="1663">
        <f>P534</f>
        <v>0</v>
      </c>
    </row>
    <row r="535" spans="1:19" s="1592" customFormat="1" ht="18.75" customHeight="1" hidden="1">
      <c r="A535" s="1676" t="s">
        <v>553</v>
      </c>
      <c r="B535" s="1660" t="s">
        <v>42</v>
      </c>
      <c r="C535" s="1661">
        <f>IF(E535+G535=0,0,ROUND((P535-Q535)/(G535+E535)/12,0))</f>
        <v>0</v>
      </c>
      <c r="D535" s="1661">
        <f>IF(F535=0,0,ROUND(Q535/F535,0))</f>
        <v>0</v>
      </c>
      <c r="E535" s="1666"/>
      <c r="F535" s="1667"/>
      <c r="G535" s="1668"/>
      <c r="H535" s="1664"/>
      <c r="I535" s="1661"/>
      <c r="J535" s="1661" t="s">
        <v>42</v>
      </c>
      <c r="K535" s="1661">
        <f>H535</f>
        <v>0</v>
      </c>
      <c r="L535" s="1661"/>
      <c r="M535" s="1661"/>
      <c r="N535" s="1661" t="s">
        <v>42</v>
      </c>
      <c r="O535" s="1661">
        <f>L535</f>
        <v>0</v>
      </c>
      <c r="P535" s="1661">
        <f>H535+L535</f>
        <v>0</v>
      </c>
      <c r="Q535" s="1661">
        <f>I535+M535</f>
        <v>0</v>
      </c>
      <c r="R535" s="1661" t="s">
        <v>42</v>
      </c>
      <c r="S535" s="1663">
        <f>P535</f>
        <v>0</v>
      </c>
    </row>
    <row r="536" spans="1:19" s="1592" customFormat="1" ht="18.75" customHeight="1" hidden="1">
      <c r="A536" s="1676" t="s">
        <v>554</v>
      </c>
      <c r="B536" s="1660" t="s">
        <v>42</v>
      </c>
      <c r="C536" s="1661" t="s">
        <v>42</v>
      </c>
      <c r="D536" s="1661" t="s">
        <v>42</v>
      </c>
      <c r="E536" s="1666" t="s">
        <v>42</v>
      </c>
      <c r="F536" s="1667" t="s">
        <v>42</v>
      </c>
      <c r="G536" s="1668" t="s">
        <v>42</v>
      </c>
      <c r="H536" s="1664" t="s">
        <v>42</v>
      </c>
      <c r="I536" s="1661" t="s">
        <v>42</v>
      </c>
      <c r="J536" s="1661"/>
      <c r="K536" s="1661">
        <f>J536</f>
        <v>0</v>
      </c>
      <c r="L536" s="1661" t="s">
        <v>42</v>
      </c>
      <c r="M536" s="1661" t="s">
        <v>42</v>
      </c>
      <c r="N536" s="1661"/>
      <c r="O536" s="1661">
        <f>N536</f>
        <v>0</v>
      </c>
      <c r="P536" s="1661" t="s">
        <v>42</v>
      </c>
      <c r="Q536" s="1661" t="s">
        <v>42</v>
      </c>
      <c r="R536" s="1661">
        <f>J536+N536</f>
        <v>0</v>
      </c>
      <c r="S536" s="1663">
        <f>R536</f>
        <v>0</v>
      </c>
    </row>
    <row r="537" spans="1:19" s="1592" customFormat="1" ht="18.75" customHeight="1" hidden="1">
      <c r="A537" s="1677" t="s">
        <v>621</v>
      </c>
      <c r="B537" s="1660"/>
      <c r="C537" s="1661">
        <f>IF(E537+G537=0,0,ROUND((P537-Q537)/(G537+E537)/12,0))</f>
        <v>0</v>
      </c>
      <c r="D537" s="1661">
        <f>IF(F537=0,0,ROUND(Q537/F537,0))</f>
        <v>0</v>
      </c>
      <c r="E537" s="1666">
        <f>E538+E539</f>
        <v>0</v>
      </c>
      <c r="F537" s="1667">
        <f>F538+F539</f>
        <v>0</v>
      </c>
      <c r="G537" s="1668">
        <f>G538+G539</f>
        <v>0</v>
      </c>
      <c r="H537" s="1664">
        <f>H538+H539</f>
        <v>0</v>
      </c>
      <c r="I537" s="1661">
        <f t="shared" si="174" ref="I537">I538+I539</f>
        <v>0</v>
      </c>
      <c r="J537" s="1661">
        <f>J540</f>
        <v>0</v>
      </c>
      <c r="K537" s="1661">
        <f>IF(H537+J537=K538+K539+K540,H537+J537,"CHYBA")</f>
        <v>0</v>
      </c>
      <c r="L537" s="1661">
        <f>L538+L539</f>
        <v>0</v>
      </c>
      <c r="M537" s="1661">
        <f>M538+M539</f>
        <v>0</v>
      </c>
      <c r="N537" s="1661">
        <f>N540</f>
        <v>0</v>
      </c>
      <c r="O537" s="1661">
        <f>IF(L537+N537=O538+O539+O540,L537+N537,"CHYBA")</f>
        <v>0</v>
      </c>
      <c r="P537" s="1661">
        <f>P538+P539</f>
        <v>0</v>
      </c>
      <c r="Q537" s="1661">
        <f>Q538+Q539</f>
        <v>0</v>
      </c>
      <c r="R537" s="1661">
        <f>R540</f>
        <v>0</v>
      </c>
      <c r="S537" s="1663">
        <f>IF(P537+R537=S538+S539+S540,P537+R537,"CHYBA")</f>
        <v>0</v>
      </c>
    </row>
    <row r="538" spans="1:19" s="1592" customFormat="1" ht="18.75" customHeight="1" hidden="1">
      <c r="A538" s="1676" t="s">
        <v>552</v>
      </c>
      <c r="B538" s="1660" t="s">
        <v>42</v>
      </c>
      <c r="C538" s="1661">
        <f>IF(E538+G538=0,0,ROUND((P538-Q538)/(G538+E538)/12,0))</f>
        <v>0</v>
      </c>
      <c r="D538" s="1661">
        <f>IF(F538=0,0,ROUND(Q538/F538,0))</f>
        <v>0</v>
      </c>
      <c r="E538" s="1666"/>
      <c r="F538" s="1667"/>
      <c r="G538" s="1668"/>
      <c r="H538" s="1664"/>
      <c r="I538" s="1661"/>
      <c r="J538" s="1661" t="s">
        <v>42</v>
      </c>
      <c r="K538" s="1661">
        <f>H538</f>
        <v>0</v>
      </c>
      <c r="L538" s="1661"/>
      <c r="M538" s="1661"/>
      <c r="N538" s="1661" t="s">
        <v>42</v>
      </c>
      <c r="O538" s="1661">
        <f>L538</f>
        <v>0</v>
      </c>
      <c r="P538" s="1661">
        <f>H538+L538</f>
        <v>0</v>
      </c>
      <c r="Q538" s="1661">
        <f>I538+M538</f>
        <v>0</v>
      </c>
      <c r="R538" s="1661" t="s">
        <v>42</v>
      </c>
      <c r="S538" s="1663">
        <f>P538</f>
        <v>0</v>
      </c>
    </row>
    <row r="539" spans="1:19" s="1592" customFormat="1" ht="18.75" customHeight="1" hidden="1">
      <c r="A539" s="1676" t="s">
        <v>553</v>
      </c>
      <c r="B539" s="1660" t="s">
        <v>42</v>
      </c>
      <c r="C539" s="1661">
        <f>IF(E539+G539=0,0,ROUND((P539-Q539)/(G539+E539)/12,0))</f>
        <v>0</v>
      </c>
      <c r="D539" s="1661">
        <f>IF(F539=0,0,ROUND(Q539/F539,0))</f>
        <v>0</v>
      </c>
      <c r="E539" s="1666"/>
      <c r="F539" s="1667"/>
      <c r="G539" s="1668"/>
      <c r="H539" s="1664"/>
      <c r="I539" s="1661"/>
      <c r="J539" s="1661" t="s">
        <v>42</v>
      </c>
      <c r="K539" s="1661">
        <f>H539</f>
        <v>0</v>
      </c>
      <c r="L539" s="1661"/>
      <c r="M539" s="1661"/>
      <c r="N539" s="1661" t="s">
        <v>42</v>
      </c>
      <c r="O539" s="1661">
        <f>L539</f>
        <v>0</v>
      </c>
      <c r="P539" s="1661">
        <f>H539+L539</f>
        <v>0</v>
      </c>
      <c r="Q539" s="1661">
        <f>I539+M539</f>
        <v>0</v>
      </c>
      <c r="R539" s="1661" t="s">
        <v>42</v>
      </c>
      <c r="S539" s="1663">
        <f>P539</f>
        <v>0</v>
      </c>
    </row>
    <row r="540" spans="1:19" s="1592" customFormat="1" ht="18.75" customHeight="1" hidden="1">
      <c r="A540" s="1676" t="s">
        <v>554</v>
      </c>
      <c r="B540" s="1660" t="s">
        <v>42</v>
      </c>
      <c r="C540" s="1661" t="s">
        <v>42</v>
      </c>
      <c r="D540" s="1661" t="s">
        <v>42</v>
      </c>
      <c r="E540" s="1666" t="s">
        <v>42</v>
      </c>
      <c r="F540" s="1667" t="s">
        <v>42</v>
      </c>
      <c r="G540" s="1668" t="s">
        <v>42</v>
      </c>
      <c r="H540" s="1664" t="s">
        <v>42</v>
      </c>
      <c r="I540" s="1661" t="s">
        <v>42</v>
      </c>
      <c r="J540" s="1661"/>
      <c r="K540" s="1661">
        <f>J540</f>
        <v>0</v>
      </c>
      <c r="L540" s="1661" t="s">
        <v>42</v>
      </c>
      <c r="M540" s="1661" t="s">
        <v>42</v>
      </c>
      <c r="N540" s="1661"/>
      <c r="O540" s="1661">
        <f>N540</f>
        <v>0</v>
      </c>
      <c r="P540" s="1661" t="s">
        <v>42</v>
      </c>
      <c r="Q540" s="1661" t="s">
        <v>42</v>
      </c>
      <c r="R540" s="1661">
        <f>J540+N540</f>
        <v>0</v>
      </c>
      <c r="S540" s="1663">
        <f>R540</f>
        <v>0</v>
      </c>
    </row>
    <row r="541" spans="1:19" s="1592" customFormat="1" ht="18.75" customHeight="1" hidden="1">
      <c r="A541" s="1677" t="s">
        <v>621</v>
      </c>
      <c r="B541" s="1660"/>
      <c r="C541" s="1661">
        <f>IF(E541+G541=0,0,ROUND((P541-Q541)/(G541+E541)/12,0))</f>
        <v>0</v>
      </c>
      <c r="D541" s="1661">
        <f>IF(F541=0,0,ROUND(Q541/F541,0))</f>
        <v>0</v>
      </c>
      <c r="E541" s="1666">
        <f>E542+E543</f>
        <v>0</v>
      </c>
      <c r="F541" s="1667">
        <f>F542+F543</f>
        <v>0</v>
      </c>
      <c r="G541" s="1668">
        <f>G542+G543</f>
        <v>0</v>
      </c>
      <c r="H541" s="1664">
        <f>H542+H543</f>
        <v>0</v>
      </c>
      <c r="I541" s="1661">
        <f t="shared" si="175" ref="I541">I542+I543</f>
        <v>0</v>
      </c>
      <c r="J541" s="1661">
        <f>J544</f>
        <v>0</v>
      </c>
      <c r="K541" s="1661">
        <f>IF(H541+J541=K542+K543+K544,H541+J541,"CHYBA")</f>
        <v>0</v>
      </c>
      <c r="L541" s="1661">
        <f>L542+L543</f>
        <v>0</v>
      </c>
      <c r="M541" s="1661">
        <f>M542+M543</f>
        <v>0</v>
      </c>
      <c r="N541" s="1661">
        <f>N544</f>
        <v>0</v>
      </c>
      <c r="O541" s="1661">
        <f>IF(L541+N541=O542+O543+O544,L541+N541,"CHYBA")</f>
        <v>0</v>
      </c>
      <c r="P541" s="1661">
        <f>P542+P543</f>
        <v>0</v>
      </c>
      <c r="Q541" s="1661">
        <f>Q542+Q543</f>
        <v>0</v>
      </c>
      <c r="R541" s="1661">
        <f>R544</f>
        <v>0</v>
      </c>
      <c r="S541" s="1663">
        <f>IF(P541+R541=S542+S543+S544,P541+R541,"CHYBA")</f>
        <v>0</v>
      </c>
    </row>
    <row r="542" spans="1:19" s="1592" customFormat="1" ht="18.75" customHeight="1" hidden="1">
      <c r="A542" s="1676" t="s">
        <v>552</v>
      </c>
      <c r="B542" s="1660" t="s">
        <v>42</v>
      </c>
      <c r="C542" s="1661">
        <f>IF(E542+G542=0,0,ROUND((P542-Q542)/(G542+E542)/12,0))</f>
        <v>0</v>
      </c>
      <c r="D542" s="1661">
        <f>IF(F542=0,0,ROUND(Q542/F542,0))</f>
        <v>0</v>
      </c>
      <c r="E542" s="1666"/>
      <c r="F542" s="1667"/>
      <c r="G542" s="1668"/>
      <c r="H542" s="1664"/>
      <c r="I542" s="1661"/>
      <c r="J542" s="1661" t="s">
        <v>42</v>
      </c>
      <c r="K542" s="1661">
        <f>H542</f>
        <v>0</v>
      </c>
      <c r="L542" s="1661"/>
      <c r="M542" s="1661"/>
      <c r="N542" s="1661" t="s">
        <v>42</v>
      </c>
      <c r="O542" s="1661">
        <f>L542</f>
        <v>0</v>
      </c>
      <c r="P542" s="1661">
        <f>H542+L542</f>
        <v>0</v>
      </c>
      <c r="Q542" s="1661">
        <f>I542+M542</f>
        <v>0</v>
      </c>
      <c r="R542" s="1661" t="s">
        <v>42</v>
      </c>
      <c r="S542" s="1663">
        <f>P542</f>
        <v>0</v>
      </c>
    </row>
    <row r="543" spans="1:19" s="1592" customFormat="1" ht="18.75" customHeight="1" hidden="1">
      <c r="A543" s="1676" t="s">
        <v>553</v>
      </c>
      <c r="B543" s="1660" t="s">
        <v>42</v>
      </c>
      <c r="C543" s="1661">
        <f>IF(E543+G543=0,0,ROUND((P543-Q543)/(G543+E543)/12,0))</f>
        <v>0</v>
      </c>
      <c r="D543" s="1661">
        <f>IF(F543=0,0,ROUND(Q543/F543,0))</f>
        <v>0</v>
      </c>
      <c r="E543" s="1666"/>
      <c r="F543" s="1667"/>
      <c r="G543" s="1668"/>
      <c r="H543" s="1664"/>
      <c r="I543" s="1661"/>
      <c r="J543" s="1661" t="s">
        <v>42</v>
      </c>
      <c r="K543" s="1661">
        <f>H543</f>
        <v>0</v>
      </c>
      <c r="L543" s="1661"/>
      <c r="M543" s="1661"/>
      <c r="N543" s="1661" t="s">
        <v>42</v>
      </c>
      <c r="O543" s="1661">
        <f>L543</f>
        <v>0</v>
      </c>
      <c r="P543" s="1661">
        <f>H543+L543</f>
        <v>0</v>
      </c>
      <c r="Q543" s="1661">
        <f>I543+M543</f>
        <v>0</v>
      </c>
      <c r="R543" s="1661" t="s">
        <v>42</v>
      </c>
      <c r="S543" s="1663">
        <f>P543</f>
        <v>0</v>
      </c>
    </row>
    <row r="544" spans="1:19" s="1592" customFormat="1" ht="18.75" customHeight="1" hidden="1">
      <c r="A544" s="1676" t="s">
        <v>554</v>
      </c>
      <c r="B544" s="1660" t="s">
        <v>42</v>
      </c>
      <c r="C544" s="1661" t="s">
        <v>42</v>
      </c>
      <c r="D544" s="1661" t="s">
        <v>42</v>
      </c>
      <c r="E544" s="1666" t="s">
        <v>42</v>
      </c>
      <c r="F544" s="1667" t="s">
        <v>42</v>
      </c>
      <c r="G544" s="1668" t="s">
        <v>42</v>
      </c>
      <c r="H544" s="1664" t="s">
        <v>42</v>
      </c>
      <c r="I544" s="1661" t="s">
        <v>42</v>
      </c>
      <c r="J544" s="1661"/>
      <c r="K544" s="1661">
        <f>J544</f>
        <v>0</v>
      </c>
      <c r="L544" s="1661" t="s">
        <v>42</v>
      </c>
      <c r="M544" s="1661" t="s">
        <v>42</v>
      </c>
      <c r="N544" s="1661"/>
      <c r="O544" s="1661">
        <f>N544</f>
        <v>0</v>
      </c>
      <c r="P544" s="1661" t="s">
        <v>42</v>
      </c>
      <c r="Q544" s="1661" t="s">
        <v>42</v>
      </c>
      <c r="R544" s="1661">
        <f>J544+N544</f>
        <v>0</v>
      </c>
      <c r="S544" s="1663">
        <f>R544</f>
        <v>0</v>
      </c>
    </row>
    <row r="545" spans="1:19" s="1592" customFormat="1" ht="18.75" customHeight="1" hidden="1">
      <c r="A545" s="1677" t="s">
        <v>621</v>
      </c>
      <c r="B545" s="1660"/>
      <c r="C545" s="1661">
        <f>IF(E545+G545=0,0,ROUND((P545-Q545)/(G545+E545)/12,0))</f>
        <v>0</v>
      </c>
      <c r="D545" s="1661">
        <f>IF(F545=0,0,ROUND(Q545/F545,0))</f>
        <v>0</v>
      </c>
      <c r="E545" s="1666">
        <f>E546+E547</f>
        <v>0</v>
      </c>
      <c r="F545" s="1667">
        <f>F546+F547</f>
        <v>0</v>
      </c>
      <c r="G545" s="1668">
        <f>G546+G547</f>
        <v>0</v>
      </c>
      <c r="H545" s="1664">
        <f>H546+H547</f>
        <v>0</v>
      </c>
      <c r="I545" s="1661">
        <f t="shared" si="176" ref="I545">I546+I547</f>
        <v>0</v>
      </c>
      <c r="J545" s="1661">
        <f>J548</f>
        <v>0</v>
      </c>
      <c r="K545" s="1661">
        <f>IF(H545+J545=K546+K547+K548,H545+J545,"CHYBA")</f>
        <v>0</v>
      </c>
      <c r="L545" s="1661">
        <f>L546+L547</f>
        <v>0</v>
      </c>
      <c r="M545" s="1661">
        <f>M546+M547</f>
        <v>0</v>
      </c>
      <c r="N545" s="1661">
        <f>N548</f>
        <v>0</v>
      </c>
      <c r="O545" s="1661">
        <f>IF(L545+N545=O546+O547+O548,L545+N545,"CHYBA")</f>
        <v>0</v>
      </c>
      <c r="P545" s="1661">
        <f>P546+P547</f>
        <v>0</v>
      </c>
      <c r="Q545" s="1661">
        <f>Q546+Q547</f>
        <v>0</v>
      </c>
      <c r="R545" s="1661">
        <f>R548</f>
        <v>0</v>
      </c>
      <c r="S545" s="1663">
        <f>IF(P545+R545=S546+S547+S548,P545+R545,"CHYBA")</f>
        <v>0</v>
      </c>
    </row>
    <row r="546" spans="1:19" s="1592" customFormat="1" ht="18.75" customHeight="1" hidden="1">
      <c r="A546" s="1676" t="s">
        <v>552</v>
      </c>
      <c r="B546" s="1660" t="s">
        <v>42</v>
      </c>
      <c r="C546" s="1661">
        <f>IF(E546+G546=0,0,ROUND((P546-Q546)/(G546+E546)/12,0))</f>
        <v>0</v>
      </c>
      <c r="D546" s="1661">
        <f>IF(F546=0,0,ROUND(Q546/F546,0))</f>
        <v>0</v>
      </c>
      <c r="E546" s="1666"/>
      <c r="F546" s="1667"/>
      <c r="G546" s="1668"/>
      <c r="H546" s="1664"/>
      <c r="I546" s="1661"/>
      <c r="J546" s="1661" t="s">
        <v>42</v>
      </c>
      <c r="K546" s="1661">
        <f>H546</f>
        <v>0</v>
      </c>
      <c r="L546" s="1661"/>
      <c r="M546" s="1661"/>
      <c r="N546" s="1661" t="s">
        <v>42</v>
      </c>
      <c r="O546" s="1661">
        <f>L546</f>
        <v>0</v>
      </c>
      <c r="P546" s="1661">
        <f>H546+L546</f>
        <v>0</v>
      </c>
      <c r="Q546" s="1661">
        <f>I546+M546</f>
        <v>0</v>
      </c>
      <c r="R546" s="1661" t="s">
        <v>42</v>
      </c>
      <c r="S546" s="1663">
        <f>P546</f>
        <v>0</v>
      </c>
    </row>
    <row r="547" spans="1:19" s="1592" customFormat="1" ht="18.75" customHeight="1" hidden="1">
      <c r="A547" s="1676" t="s">
        <v>553</v>
      </c>
      <c r="B547" s="1660" t="s">
        <v>42</v>
      </c>
      <c r="C547" s="1661">
        <f>IF(E547+G547=0,0,ROUND((P547-Q547)/(G547+E547)/12,0))</f>
        <v>0</v>
      </c>
      <c r="D547" s="1661">
        <f>IF(F547=0,0,ROUND(Q547/F547,0))</f>
        <v>0</v>
      </c>
      <c r="E547" s="1666"/>
      <c r="F547" s="1667"/>
      <c r="G547" s="1668"/>
      <c r="H547" s="1664"/>
      <c r="I547" s="1661"/>
      <c r="J547" s="1661" t="s">
        <v>42</v>
      </c>
      <c r="K547" s="1661">
        <f>H547</f>
        <v>0</v>
      </c>
      <c r="L547" s="1661"/>
      <c r="M547" s="1661"/>
      <c r="N547" s="1661" t="s">
        <v>42</v>
      </c>
      <c r="O547" s="1661">
        <f>L547</f>
        <v>0</v>
      </c>
      <c r="P547" s="1661">
        <f>H547+L547</f>
        <v>0</v>
      </c>
      <c r="Q547" s="1661">
        <f>I547+M547</f>
        <v>0</v>
      </c>
      <c r="R547" s="1661" t="s">
        <v>42</v>
      </c>
      <c r="S547" s="1663">
        <f>P547</f>
        <v>0</v>
      </c>
    </row>
    <row r="548" spans="1:19" s="1592" customFormat="1" ht="18.75" customHeight="1" hidden="1" thickBot="1">
      <c r="A548" s="1688" t="s">
        <v>554</v>
      </c>
      <c r="B548" s="1689" t="s">
        <v>42</v>
      </c>
      <c r="C548" s="1690" t="s">
        <v>42</v>
      </c>
      <c r="D548" s="1690" t="s">
        <v>42</v>
      </c>
      <c r="E548" s="1691" t="s">
        <v>42</v>
      </c>
      <c r="F548" s="1692" t="s">
        <v>42</v>
      </c>
      <c r="G548" s="1693" t="s">
        <v>42</v>
      </c>
      <c r="H548" s="1694" t="s">
        <v>42</v>
      </c>
      <c r="I548" s="1690" t="s">
        <v>42</v>
      </c>
      <c r="J548" s="1690"/>
      <c r="K548" s="1690">
        <f>J548</f>
        <v>0</v>
      </c>
      <c r="L548" s="1690" t="s">
        <v>42</v>
      </c>
      <c r="M548" s="1690" t="s">
        <v>42</v>
      </c>
      <c r="N548" s="1690"/>
      <c r="O548" s="1690">
        <f>N548</f>
        <v>0</v>
      </c>
      <c r="P548" s="1690" t="s">
        <v>42</v>
      </c>
      <c r="Q548" s="1690" t="s">
        <v>42</v>
      </c>
      <c r="R548" s="1690">
        <f>J548+N548</f>
        <v>0</v>
      </c>
      <c r="S548" s="1695">
        <f>R548</f>
        <v>0</v>
      </c>
    </row>
    <row r="549" spans="1:19" s="1592" customFormat="1" ht="18.75" customHeight="1" hidden="1">
      <c r="A549" s="1670" t="s">
        <v>579</v>
      </c>
      <c r="B549" s="1671" t="s">
        <v>42</v>
      </c>
      <c r="C549" s="1672">
        <f>IF(E549+G549=0,0,ROUND((P549-Q549)/(G549+E549)/12,0))</f>
        <v>0</v>
      </c>
      <c r="D549" s="1672">
        <f>IF(F549=0,0,ROUND(Q549/F549,0))</f>
        <v>0</v>
      </c>
      <c r="E549" s="1673">
        <f>E550+E551</f>
        <v>0</v>
      </c>
      <c r="F549" s="1672">
        <f>F550+F551</f>
        <v>0</v>
      </c>
      <c r="G549" s="1674">
        <f>G550+G551</f>
        <v>0</v>
      </c>
      <c r="H549" s="1675">
        <f>H550+H551</f>
        <v>0</v>
      </c>
      <c r="I549" s="1672">
        <f t="shared" si="177" ref="I549">I550+I551</f>
        <v>0</v>
      </c>
      <c r="J549" s="1672">
        <f>J552</f>
        <v>0</v>
      </c>
      <c r="K549" s="1672">
        <f>IF(H549+J549=K550+K551+K552,H549+J549,"CHYBA")</f>
        <v>0</v>
      </c>
      <c r="L549" s="1672">
        <f>L550+L551</f>
        <v>0</v>
      </c>
      <c r="M549" s="1672">
        <f>M550+M551</f>
        <v>0</v>
      </c>
      <c r="N549" s="1672">
        <f>N552</f>
        <v>0</v>
      </c>
      <c r="O549" s="1672">
        <f>IF(L549+N549=O550+O551+O552,L549+N549,"CHYBA")</f>
        <v>0</v>
      </c>
      <c r="P549" s="1672">
        <f>P550+P551</f>
        <v>0</v>
      </c>
      <c r="Q549" s="1672">
        <f>Q550+Q551</f>
        <v>0</v>
      </c>
      <c r="R549" s="1672">
        <f>R552</f>
        <v>0</v>
      </c>
      <c r="S549" s="1674">
        <f>IF(P549+R549=S550+S551+S552,P549+R549,"CHYBA")</f>
        <v>0</v>
      </c>
    </row>
    <row r="550" spans="1:19" s="1592" customFormat="1" ht="18.75" customHeight="1" hidden="1">
      <c r="A550" s="1676" t="s">
        <v>552</v>
      </c>
      <c r="B550" s="1660" t="s">
        <v>42</v>
      </c>
      <c r="C550" s="1661">
        <f>IF(E550+G550=0,0,ROUND((P550-Q550)/(G550+E550)/12,0))</f>
        <v>0</v>
      </c>
      <c r="D550" s="1661">
        <f>IF(F550=0,0,ROUND(Q550/F550,0))</f>
        <v>0</v>
      </c>
      <c r="E550" s="1662">
        <f>E554+E558+E562+E566+E570+E574+E578</f>
        <v>0</v>
      </c>
      <c r="F550" s="1661">
        <f>F554+F558+F562+F566+F570+F574+F578</f>
        <v>0</v>
      </c>
      <c r="G550" s="1663">
        <f>G554+G558+G562+G566+G570+G574+G578</f>
        <v>0</v>
      </c>
      <c r="H550" s="1664">
        <f>H554+H558+H562+H566+H570+H574+H578</f>
        <v>0</v>
      </c>
      <c r="I550" s="1661">
        <f t="shared" si="178" ref="I550:I551">I554+I558+I562+I566+I570+I574+I578</f>
        <v>0</v>
      </c>
      <c r="J550" s="1661" t="s">
        <v>42</v>
      </c>
      <c r="K550" s="1661">
        <f>H550</f>
        <v>0</v>
      </c>
      <c r="L550" s="1661">
        <f>L554+L558+L562+L566+L570+L574+L578</f>
        <v>0</v>
      </c>
      <c r="M550" s="1661">
        <f t="shared" si="179" ref="M550:M551">M554+M558+M562+M566+M570+M574+M578</f>
        <v>0</v>
      </c>
      <c r="N550" s="1661" t="s">
        <v>42</v>
      </c>
      <c r="O550" s="1661">
        <f>L550</f>
        <v>0</v>
      </c>
      <c r="P550" s="1661">
        <f>H550+L550</f>
        <v>0</v>
      </c>
      <c r="Q550" s="1661">
        <f>I550+M550</f>
        <v>0</v>
      </c>
      <c r="R550" s="1661" t="s">
        <v>42</v>
      </c>
      <c r="S550" s="1663">
        <f>P550</f>
        <v>0</v>
      </c>
    </row>
    <row r="551" spans="1:19" s="1592" customFormat="1" ht="18.75" customHeight="1" hidden="1">
      <c r="A551" s="1676" t="s">
        <v>553</v>
      </c>
      <c r="B551" s="1660" t="s">
        <v>42</v>
      </c>
      <c r="C551" s="1661">
        <f>IF(E551+G551=0,0,ROUND((P551-Q551)/(G551+E551)/12,0))</f>
        <v>0</v>
      </c>
      <c r="D551" s="1661">
        <f>IF(F551=0,0,ROUND(Q551/F551,0))</f>
        <v>0</v>
      </c>
      <c r="E551" s="1662">
        <f>E555+E559+E563+E567+E571+E575+E579</f>
        <v>0</v>
      </c>
      <c r="F551" s="1661">
        <f t="shared" si="180" ref="F551:G551">F555+F559+F563+F567+F571+F575+F579</f>
        <v>0</v>
      </c>
      <c r="G551" s="1663">
        <f t="shared" si="180"/>
        <v>0</v>
      </c>
      <c r="H551" s="1664">
        <f>H555+H559+H563+H567+H571+H575+H579</f>
        <v>0</v>
      </c>
      <c r="I551" s="1661">
        <f t="shared" si="178"/>
        <v>0</v>
      </c>
      <c r="J551" s="1661" t="s">
        <v>42</v>
      </c>
      <c r="K551" s="1661">
        <f>H551</f>
        <v>0</v>
      </c>
      <c r="L551" s="1661">
        <f>L555+L559+L563+L567+L571+L575+L579</f>
        <v>0</v>
      </c>
      <c r="M551" s="1661">
        <f t="shared" si="179"/>
        <v>0</v>
      </c>
      <c r="N551" s="1661" t="s">
        <v>42</v>
      </c>
      <c r="O551" s="1661">
        <f>L551</f>
        <v>0</v>
      </c>
      <c r="P551" s="1661">
        <f>H551+L551</f>
        <v>0</v>
      </c>
      <c r="Q551" s="1661">
        <f>I551+M551</f>
        <v>0</v>
      </c>
      <c r="R551" s="1661" t="s">
        <v>42</v>
      </c>
      <c r="S551" s="1663">
        <f>P551</f>
        <v>0</v>
      </c>
    </row>
    <row r="552" spans="1:19" s="1592" customFormat="1" ht="18.75" customHeight="1" hidden="1">
      <c r="A552" s="1676" t="s">
        <v>554</v>
      </c>
      <c r="B552" s="1660" t="s">
        <v>42</v>
      </c>
      <c r="C552" s="1661" t="s">
        <v>42</v>
      </c>
      <c r="D552" s="1661" t="s">
        <v>42</v>
      </c>
      <c r="E552" s="1666" t="s">
        <v>42</v>
      </c>
      <c r="F552" s="1667" t="s">
        <v>42</v>
      </c>
      <c r="G552" s="1668" t="s">
        <v>42</v>
      </c>
      <c r="H552" s="1664" t="s">
        <v>42</v>
      </c>
      <c r="I552" s="1661" t="s">
        <v>42</v>
      </c>
      <c r="J552" s="1661">
        <f>J556+J560+J564+J568+J572+J576+J580</f>
        <v>0</v>
      </c>
      <c r="K552" s="1661">
        <f>J552</f>
        <v>0</v>
      </c>
      <c r="L552" s="1661" t="s">
        <v>42</v>
      </c>
      <c r="M552" s="1661" t="s">
        <v>42</v>
      </c>
      <c r="N552" s="1661">
        <f>N556+N560+N564+N568+N572+N576+N580</f>
        <v>0</v>
      </c>
      <c r="O552" s="1661">
        <f>N552</f>
        <v>0</v>
      </c>
      <c r="P552" s="1661" t="s">
        <v>42</v>
      </c>
      <c r="Q552" s="1661" t="s">
        <v>42</v>
      </c>
      <c r="R552" s="1661">
        <f>J552+N552</f>
        <v>0</v>
      </c>
      <c r="S552" s="1663">
        <f>R552</f>
        <v>0</v>
      </c>
    </row>
    <row r="553" spans="1:19" s="1592" customFormat="1" ht="18.75" customHeight="1" hidden="1">
      <c r="A553" s="1677" t="s">
        <v>621</v>
      </c>
      <c r="B553" s="1660"/>
      <c r="C553" s="1661">
        <f>IF(E553+G553=0,0,ROUND((P553-Q553)/(G553+E553)/12,0))</f>
        <v>0</v>
      </c>
      <c r="D553" s="1661">
        <f>IF(F553=0,0,ROUND(Q553/F553,0))</f>
        <v>0</v>
      </c>
      <c r="E553" s="1666">
        <f>E554+E555</f>
        <v>0</v>
      </c>
      <c r="F553" s="1667">
        <f>F554+F555</f>
        <v>0</v>
      </c>
      <c r="G553" s="1668">
        <f>G554+G555</f>
        <v>0</v>
      </c>
      <c r="H553" s="1678">
        <f>H554+H555</f>
        <v>0</v>
      </c>
      <c r="I553" s="1679">
        <f>I554+I555</f>
        <v>0</v>
      </c>
      <c r="J553" s="1679">
        <f>J556</f>
        <v>0</v>
      </c>
      <c r="K553" s="1679">
        <f>IF(H553+J553=K554+K555+K556,H553+J553,"CHYBA")</f>
        <v>0</v>
      </c>
      <c r="L553" s="1661">
        <f>L554+L555</f>
        <v>0</v>
      </c>
      <c r="M553" s="1661">
        <f>M554+M555</f>
        <v>0</v>
      </c>
      <c r="N553" s="1661">
        <f>N556</f>
        <v>0</v>
      </c>
      <c r="O553" s="1661">
        <f>IF(L553+N553=O554+O555+O556,L553+N553,"CHYBA")</f>
        <v>0</v>
      </c>
      <c r="P553" s="1661">
        <f>P554+P555</f>
        <v>0</v>
      </c>
      <c r="Q553" s="1661">
        <f>Q554+Q555</f>
        <v>0</v>
      </c>
      <c r="R553" s="1661">
        <f>R556</f>
        <v>0</v>
      </c>
      <c r="S553" s="1663">
        <f>IF(P553+R553=S554+S555+S556,P553+R553,"CHYBA")</f>
        <v>0</v>
      </c>
    </row>
    <row r="554" spans="1:19" s="1592" customFormat="1" ht="18.75" customHeight="1" hidden="1">
      <c r="A554" s="1676" t="s">
        <v>552</v>
      </c>
      <c r="B554" s="1660" t="s">
        <v>42</v>
      </c>
      <c r="C554" s="1661">
        <f>IF(E554+G554=0,0,ROUND((P554-Q554)/(G554+E554)/12,0))</f>
        <v>0</v>
      </c>
      <c r="D554" s="1661">
        <f>IF(F554=0,0,ROUND(Q554/F554,0))</f>
        <v>0</v>
      </c>
      <c r="E554" s="1666"/>
      <c r="F554" s="1667"/>
      <c r="G554" s="1668"/>
      <c r="H554" s="1664"/>
      <c r="I554" s="1661"/>
      <c r="J554" s="1679" t="s">
        <v>42</v>
      </c>
      <c r="K554" s="1679">
        <f>H554</f>
        <v>0</v>
      </c>
      <c r="L554" s="1661"/>
      <c r="M554" s="1661"/>
      <c r="N554" s="1661" t="s">
        <v>42</v>
      </c>
      <c r="O554" s="1661">
        <f>L554</f>
        <v>0</v>
      </c>
      <c r="P554" s="1661">
        <f>H554+L554</f>
        <v>0</v>
      </c>
      <c r="Q554" s="1661">
        <f>I554+M554</f>
        <v>0</v>
      </c>
      <c r="R554" s="1661" t="s">
        <v>42</v>
      </c>
      <c r="S554" s="1663">
        <f>P554</f>
        <v>0</v>
      </c>
    </row>
    <row r="555" spans="1:19" s="1592" customFormat="1" ht="18.75" customHeight="1" hidden="1">
      <c r="A555" s="1676" t="s">
        <v>553</v>
      </c>
      <c r="B555" s="1660" t="s">
        <v>42</v>
      </c>
      <c r="C555" s="1661">
        <f>IF(E555+G555=0,0,ROUND((P555-Q555)/(G555+E555)/12,0))</f>
        <v>0</v>
      </c>
      <c r="D555" s="1661">
        <f>IF(F555=0,0,ROUND(Q555/F555,0))</f>
        <v>0</v>
      </c>
      <c r="E555" s="1666"/>
      <c r="F555" s="1667"/>
      <c r="G555" s="1668"/>
      <c r="H555" s="1664"/>
      <c r="I555" s="1661"/>
      <c r="J555" s="1679" t="s">
        <v>42</v>
      </c>
      <c r="K555" s="1679">
        <f>H555</f>
        <v>0</v>
      </c>
      <c r="L555" s="1661"/>
      <c r="M555" s="1661"/>
      <c r="N555" s="1661" t="s">
        <v>42</v>
      </c>
      <c r="O555" s="1661">
        <f>L555</f>
        <v>0</v>
      </c>
      <c r="P555" s="1661">
        <f>H555+L555</f>
        <v>0</v>
      </c>
      <c r="Q555" s="1661">
        <f>I555+M555</f>
        <v>0</v>
      </c>
      <c r="R555" s="1661" t="s">
        <v>42</v>
      </c>
      <c r="S555" s="1663">
        <f>P555</f>
        <v>0</v>
      </c>
    </row>
    <row r="556" spans="1:19" s="1592" customFormat="1" ht="18.75" customHeight="1" hidden="1">
      <c r="A556" s="1676" t="s">
        <v>554</v>
      </c>
      <c r="B556" s="1660" t="s">
        <v>42</v>
      </c>
      <c r="C556" s="1661" t="s">
        <v>42</v>
      </c>
      <c r="D556" s="1663" t="s">
        <v>42</v>
      </c>
      <c r="E556" s="1666" t="s">
        <v>42</v>
      </c>
      <c r="F556" s="1667" t="s">
        <v>42</v>
      </c>
      <c r="G556" s="1668" t="s">
        <v>42</v>
      </c>
      <c r="H556" s="1664" t="s">
        <v>42</v>
      </c>
      <c r="I556" s="1661" t="s">
        <v>42</v>
      </c>
      <c r="J556" s="1661"/>
      <c r="K556" s="1679">
        <f>J556</f>
        <v>0</v>
      </c>
      <c r="L556" s="1661" t="s">
        <v>42</v>
      </c>
      <c r="M556" s="1661" t="s">
        <v>42</v>
      </c>
      <c r="N556" s="1661"/>
      <c r="O556" s="1661">
        <f>N556</f>
        <v>0</v>
      </c>
      <c r="P556" s="1661" t="s">
        <v>42</v>
      </c>
      <c r="Q556" s="1661" t="s">
        <v>42</v>
      </c>
      <c r="R556" s="1661">
        <f>J556+N556</f>
        <v>0</v>
      </c>
      <c r="S556" s="1663">
        <f>R556</f>
        <v>0</v>
      </c>
    </row>
    <row r="557" spans="1:19" s="1592" customFormat="1" ht="18.75" customHeight="1" hidden="1">
      <c r="A557" s="1677" t="s">
        <v>621</v>
      </c>
      <c r="B557" s="1660"/>
      <c r="C557" s="1682">
        <f>IF(E557+G557=0,0,ROUND((P557-Q557)/(G557+E557)/12,0))</f>
        <v>0</v>
      </c>
      <c r="D557" s="1687">
        <f>IF(F557=0,0,ROUND(Q557/F557,0))</f>
        <v>0</v>
      </c>
      <c r="E557" s="1666">
        <f>E558+E559</f>
        <v>0</v>
      </c>
      <c r="F557" s="1667">
        <f>F558+F559</f>
        <v>0</v>
      </c>
      <c r="G557" s="1668">
        <f>G558+G559</f>
        <v>0</v>
      </c>
      <c r="H557" s="1664">
        <f>H558+H559</f>
        <v>0</v>
      </c>
      <c r="I557" s="1661">
        <f t="shared" si="181" ref="I557">I558+I559</f>
        <v>0</v>
      </c>
      <c r="J557" s="1661">
        <f>J560</f>
        <v>0</v>
      </c>
      <c r="K557" s="1661">
        <f>IF(H557+J557=K558+K559+K560,H557+J557,"CHYBA")</f>
        <v>0</v>
      </c>
      <c r="L557" s="1661">
        <f>L558+L559</f>
        <v>0</v>
      </c>
      <c r="M557" s="1661">
        <f>M558+M559</f>
        <v>0</v>
      </c>
      <c r="N557" s="1661">
        <f>N560</f>
        <v>0</v>
      </c>
      <c r="O557" s="1661">
        <f>IF(L557+N557=O558+O559+O560,L557+N557,"CHYBA")</f>
        <v>0</v>
      </c>
      <c r="P557" s="1661">
        <f>P558+P559</f>
        <v>0</v>
      </c>
      <c r="Q557" s="1661">
        <f>Q558+Q559</f>
        <v>0</v>
      </c>
      <c r="R557" s="1661">
        <f>R560</f>
        <v>0</v>
      </c>
      <c r="S557" s="1663">
        <f>IF(P557+R557=S558+S559+S560,P557+R557,"CHYBA")</f>
        <v>0</v>
      </c>
    </row>
    <row r="558" spans="1:19" s="1592" customFormat="1" ht="18.75" customHeight="1" hidden="1">
      <c r="A558" s="1676" t="s">
        <v>552</v>
      </c>
      <c r="B558" s="1660" t="s">
        <v>42</v>
      </c>
      <c r="C558" s="1661">
        <f>IF(E558+G558=0,0,ROUND((P558-Q558)/(G558+E558)/12,0))</f>
        <v>0</v>
      </c>
      <c r="D558" s="1663">
        <f>IF(F558=0,0,ROUND(Q558/F558,0))</f>
        <v>0</v>
      </c>
      <c r="E558" s="1666"/>
      <c r="F558" s="1667"/>
      <c r="G558" s="1668"/>
      <c r="H558" s="1664"/>
      <c r="I558" s="1661"/>
      <c r="J558" s="1661" t="s">
        <v>42</v>
      </c>
      <c r="K558" s="1661">
        <f>H558</f>
        <v>0</v>
      </c>
      <c r="L558" s="1661"/>
      <c r="M558" s="1661"/>
      <c r="N558" s="1661" t="s">
        <v>42</v>
      </c>
      <c r="O558" s="1661">
        <f>L558</f>
        <v>0</v>
      </c>
      <c r="P558" s="1661">
        <f>H558+L558</f>
        <v>0</v>
      </c>
      <c r="Q558" s="1661">
        <f>I558+M558</f>
        <v>0</v>
      </c>
      <c r="R558" s="1661" t="s">
        <v>42</v>
      </c>
      <c r="S558" s="1663">
        <f>P558</f>
        <v>0</v>
      </c>
    </row>
    <row r="559" spans="1:19" s="1592" customFormat="1" ht="18.75" customHeight="1" hidden="1">
      <c r="A559" s="1676" t="s">
        <v>553</v>
      </c>
      <c r="B559" s="1660" t="s">
        <v>42</v>
      </c>
      <c r="C559" s="1661">
        <f>IF(E559+G559=0,0,ROUND((P559-Q559)/(G559+E559)/12,0))</f>
        <v>0</v>
      </c>
      <c r="D559" s="1663">
        <f>IF(F559=0,0,ROUND(Q559/F559,0))</f>
        <v>0</v>
      </c>
      <c r="E559" s="1666"/>
      <c r="F559" s="1667"/>
      <c r="G559" s="1668"/>
      <c r="H559" s="1664"/>
      <c r="I559" s="1661"/>
      <c r="J559" s="1661" t="s">
        <v>42</v>
      </c>
      <c r="K559" s="1661">
        <f>H559</f>
        <v>0</v>
      </c>
      <c r="L559" s="1661"/>
      <c r="M559" s="1661"/>
      <c r="N559" s="1661" t="s">
        <v>42</v>
      </c>
      <c r="O559" s="1661">
        <f>L559</f>
        <v>0</v>
      </c>
      <c r="P559" s="1661">
        <f>H559+L559</f>
        <v>0</v>
      </c>
      <c r="Q559" s="1661">
        <f>I559+M559</f>
        <v>0</v>
      </c>
      <c r="R559" s="1661" t="s">
        <v>42</v>
      </c>
      <c r="S559" s="1663">
        <f>P559</f>
        <v>0</v>
      </c>
    </row>
    <row r="560" spans="1:19" s="1592" customFormat="1" ht="18.75" customHeight="1" hidden="1">
      <c r="A560" s="1676" t="s">
        <v>554</v>
      </c>
      <c r="B560" s="1660" t="s">
        <v>42</v>
      </c>
      <c r="C560" s="1661" t="s">
        <v>42</v>
      </c>
      <c r="D560" s="1663" t="s">
        <v>42</v>
      </c>
      <c r="E560" s="1666" t="s">
        <v>42</v>
      </c>
      <c r="F560" s="1667" t="s">
        <v>42</v>
      </c>
      <c r="G560" s="1668" t="s">
        <v>42</v>
      </c>
      <c r="H560" s="1664" t="s">
        <v>42</v>
      </c>
      <c r="I560" s="1661" t="s">
        <v>42</v>
      </c>
      <c r="J560" s="1661"/>
      <c r="K560" s="1661">
        <f>J560</f>
        <v>0</v>
      </c>
      <c r="L560" s="1661" t="s">
        <v>42</v>
      </c>
      <c r="M560" s="1661" t="s">
        <v>42</v>
      </c>
      <c r="N560" s="1661"/>
      <c r="O560" s="1661">
        <f>N560</f>
        <v>0</v>
      </c>
      <c r="P560" s="1661" t="s">
        <v>42</v>
      </c>
      <c r="Q560" s="1661" t="s">
        <v>42</v>
      </c>
      <c r="R560" s="1661">
        <f>J560+N560</f>
        <v>0</v>
      </c>
      <c r="S560" s="1663">
        <f>R560</f>
        <v>0</v>
      </c>
    </row>
    <row r="561" spans="1:19" s="1592" customFormat="1" ht="18.75" customHeight="1" hidden="1">
      <c r="A561" s="1677" t="s">
        <v>621</v>
      </c>
      <c r="B561" s="1660"/>
      <c r="C561" s="1661">
        <f>IF(E561+G561=0,0,ROUND((P561-Q561)/(G561+E561)/12,0))</f>
        <v>0</v>
      </c>
      <c r="D561" s="1663">
        <f>IF(F561=0,0,ROUND(Q561/F561,0))</f>
        <v>0</v>
      </c>
      <c r="E561" s="1666">
        <f>E562+E563</f>
        <v>0</v>
      </c>
      <c r="F561" s="1667">
        <f>F562+F563</f>
        <v>0</v>
      </c>
      <c r="G561" s="1668">
        <f>G562+G563</f>
        <v>0</v>
      </c>
      <c r="H561" s="1664">
        <f>H562+H563</f>
        <v>0</v>
      </c>
      <c r="I561" s="1661">
        <f t="shared" si="182" ref="I561">I562+I563</f>
        <v>0</v>
      </c>
      <c r="J561" s="1661">
        <f>J564</f>
        <v>0</v>
      </c>
      <c r="K561" s="1661">
        <f>IF(H561+J561=K562+K563+K564,H561+J561,"CHYBA")</f>
        <v>0</v>
      </c>
      <c r="L561" s="1661">
        <f>L562+L563</f>
        <v>0</v>
      </c>
      <c r="M561" s="1661">
        <f>M562+M563</f>
        <v>0</v>
      </c>
      <c r="N561" s="1661">
        <f>N564</f>
        <v>0</v>
      </c>
      <c r="O561" s="1661">
        <f>IF(L561+N561=O562+O563+O564,L561+N561,"CHYBA")</f>
        <v>0</v>
      </c>
      <c r="P561" s="1661">
        <f>P562+P563</f>
        <v>0</v>
      </c>
      <c r="Q561" s="1661">
        <f>Q562+Q563</f>
        <v>0</v>
      </c>
      <c r="R561" s="1661">
        <f>R564</f>
        <v>0</v>
      </c>
      <c r="S561" s="1663">
        <f>IF(P561+R561=S562+S563+S564,P561+R561,"CHYBA")</f>
        <v>0</v>
      </c>
    </row>
    <row r="562" spans="1:19" s="1592" customFormat="1" ht="18.75" customHeight="1" hidden="1">
      <c r="A562" s="1676" t="s">
        <v>552</v>
      </c>
      <c r="B562" s="1660" t="s">
        <v>42</v>
      </c>
      <c r="C562" s="1661">
        <f>IF(E562+G562=0,0,ROUND((P562-Q562)/(G562+E562)/12,0))</f>
        <v>0</v>
      </c>
      <c r="D562" s="1663">
        <f>IF(F562=0,0,ROUND(Q562/F562,0))</f>
        <v>0</v>
      </c>
      <c r="E562" s="1666"/>
      <c r="F562" s="1667"/>
      <c r="G562" s="1668"/>
      <c r="H562" s="1664"/>
      <c r="I562" s="1661"/>
      <c r="J562" s="1661" t="s">
        <v>42</v>
      </c>
      <c r="K562" s="1661">
        <f>H562</f>
        <v>0</v>
      </c>
      <c r="L562" s="1661"/>
      <c r="M562" s="1661"/>
      <c r="N562" s="1661" t="s">
        <v>42</v>
      </c>
      <c r="O562" s="1661">
        <f>L562</f>
        <v>0</v>
      </c>
      <c r="P562" s="1661">
        <f>H562+L562</f>
        <v>0</v>
      </c>
      <c r="Q562" s="1661">
        <f>I562+M562</f>
        <v>0</v>
      </c>
      <c r="R562" s="1661" t="s">
        <v>42</v>
      </c>
      <c r="S562" s="1663">
        <f>P562</f>
        <v>0</v>
      </c>
    </row>
    <row r="563" spans="1:19" s="1592" customFormat="1" ht="18.75" customHeight="1" hidden="1">
      <c r="A563" s="1676" t="s">
        <v>553</v>
      </c>
      <c r="B563" s="1660" t="s">
        <v>42</v>
      </c>
      <c r="C563" s="1661">
        <f>IF(E563+G563=0,0,ROUND((P563-Q563)/(G563+E563)/12,0))</f>
        <v>0</v>
      </c>
      <c r="D563" s="1663">
        <f>IF(F563=0,0,ROUND(Q563/F563,0))</f>
        <v>0</v>
      </c>
      <c r="E563" s="1666"/>
      <c r="F563" s="1667"/>
      <c r="G563" s="1668"/>
      <c r="H563" s="1664"/>
      <c r="I563" s="1661"/>
      <c r="J563" s="1661" t="s">
        <v>42</v>
      </c>
      <c r="K563" s="1661">
        <f>H563</f>
        <v>0</v>
      </c>
      <c r="L563" s="1661"/>
      <c r="M563" s="1661"/>
      <c r="N563" s="1661" t="s">
        <v>42</v>
      </c>
      <c r="O563" s="1661">
        <f>L563</f>
        <v>0</v>
      </c>
      <c r="P563" s="1661">
        <f>H563+L563</f>
        <v>0</v>
      </c>
      <c r="Q563" s="1661">
        <f>I563+M563</f>
        <v>0</v>
      </c>
      <c r="R563" s="1661" t="s">
        <v>42</v>
      </c>
      <c r="S563" s="1663">
        <f>P563</f>
        <v>0</v>
      </c>
    </row>
    <row r="564" spans="1:19" s="1592" customFormat="1" ht="18.75" customHeight="1" hidden="1">
      <c r="A564" s="1676" t="s">
        <v>554</v>
      </c>
      <c r="B564" s="1660" t="s">
        <v>42</v>
      </c>
      <c r="C564" s="1661" t="s">
        <v>42</v>
      </c>
      <c r="D564" s="1663" t="s">
        <v>42</v>
      </c>
      <c r="E564" s="1666" t="s">
        <v>42</v>
      </c>
      <c r="F564" s="1667" t="s">
        <v>42</v>
      </c>
      <c r="G564" s="1668" t="s">
        <v>42</v>
      </c>
      <c r="H564" s="1664" t="s">
        <v>42</v>
      </c>
      <c r="I564" s="1661" t="s">
        <v>42</v>
      </c>
      <c r="J564" s="1661"/>
      <c r="K564" s="1661">
        <f>J564</f>
        <v>0</v>
      </c>
      <c r="L564" s="1661" t="s">
        <v>42</v>
      </c>
      <c r="M564" s="1661" t="s">
        <v>42</v>
      </c>
      <c r="N564" s="1661"/>
      <c r="O564" s="1661">
        <f>N564</f>
        <v>0</v>
      </c>
      <c r="P564" s="1661" t="s">
        <v>42</v>
      </c>
      <c r="Q564" s="1661" t="s">
        <v>42</v>
      </c>
      <c r="R564" s="1661">
        <f>J564+N564</f>
        <v>0</v>
      </c>
      <c r="S564" s="1663">
        <f>R564</f>
        <v>0</v>
      </c>
    </row>
    <row r="565" spans="1:19" s="1592" customFormat="1" ht="18.75" customHeight="1" hidden="1">
      <c r="A565" s="1677" t="s">
        <v>621</v>
      </c>
      <c r="B565" s="1660"/>
      <c r="C565" s="1661">
        <f>IF(E565+G565=0,0,ROUND((P565-Q565)/(G565+E565)/12,0))</f>
        <v>0</v>
      </c>
      <c r="D565" s="1663">
        <f>IF(F565=0,0,ROUND(Q565/F565,0))</f>
        <v>0</v>
      </c>
      <c r="E565" s="1666">
        <f>E566+E567</f>
        <v>0</v>
      </c>
      <c r="F565" s="1667">
        <f>F566+F567</f>
        <v>0</v>
      </c>
      <c r="G565" s="1668">
        <f>G566+G567</f>
        <v>0</v>
      </c>
      <c r="H565" s="1664">
        <f>H566+H567</f>
        <v>0</v>
      </c>
      <c r="I565" s="1661">
        <f t="shared" si="183" ref="I565">I566+I567</f>
        <v>0</v>
      </c>
      <c r="J565" s="1661">
        <f>J568</f>
        <v>0</v>
      </c>
      <c r="K565" s="1661">
        <f>IF(H565+J565=K566+K567+K568,H565+J565,"CHYBA")</f>
        <v>0</v>
      </c>
      <c r="L565" s="1661">
        <f>L566+L567</f>
        <v>0</v>
      </c>
      <c r="M565" s="1661">
        <f>M566+M567</f>
        <v>0</v>
      </c>
      <c r="N565" s="1661">
        <f>N568</f>
        <v>0</v>
      </c>
      <c r="O565" s="1661">
        <f>IF(L565+N565=O566+O567+O568,L565+N565,"CHYBA")</f>
        <v>0</v>
      </c>
      <c r="P565" s="1661">
        <f>P566+P567</f>
        <v>0</v>
      </c>
      <c r="Q565" s="1661">
        <f>Q566+Q567</f>
        <v>0</v>
      </c>
      <c r="R565" s="1661">
        <f>R568</f>
        <v>0</v>
      </c>
      <c r="S565" s="1663">
        <f>IF(P565+R565=S566+S567+S568,P565+R565,"CHYBA")</f>
        <v>0</v>
      </c>
    </row>
    <row r="566" spans="1:19" s="1592" customFormat="1" ht="18.75" customHeight="1" hidden="1">
      <c r="A566" s="1676" t="s">
        <v>552</v>
      </c>
      <c r="B566" s="1660" t="s">
        <v>42</v>
      </c>
      <c r="C566" s="1661">
        <f>IF(E566+G566=0,0,ROUND((P566-Q566)/(G566+E566)/12,0))</f>
        <v>0</v>
      </c>
      <c r="D566" s="1663">
        <f>IF(F566=0,0,ROUND(Q566/F566,0))</f>
        <v>0</v>
      </c>
      <c r="E566" s="1666"/>
      <c r="F566" s="1667"/>
      <c r="G566" s="1668"/>
      <c r="H566" s="1664"/>
      <c r="I566" s="1661"/>
      <c r="J566" s="1661" t="s">
        <v>42</v>
      </c>
      <c r="K566" s="1661">
        <f>H566</f>
        <v>0</v>
      </c>
      <c r="L566" s="1661"/>
      <c r="M566" s="1661"/>
      <c r="N566" s="1661" t="s">
        <v>42</v>
      </c>
      <c r="O566" s="1661">
        <f>L566</f>
        <v>0</v>
      </c>
      <c r="P566" s="1661">
        <f>H566+L566</f>
        <v>0</v>
      </c>
      <c r="Q566" s="1661">
        <f>I566+M566</f>
        <v>0</v>
      </c>
      <c r="R566" s="1661" t="s">
        <v>42</v>
      </c>
      <c r="S566" s="1663">
        <f>P566</f>
        <v>0</v>
      </c>
    </row>
    <row r="567" spans="1:19" s="1592" customFormat="1" ht="18.75" customHeight="1" hidden="1">
      <c r="A567" s="1676" t="s">
        <v>553</v>
      </c>
      <c r="B567" s="1660" t="s">
        <v>42</v>
      </c>
      <c r="C567" s="1661">
        <f>IF(E567+G567=0,0,ROUND((P567-Q567)/(G567+E567)/12,0))</f>
        <v>0</v>
      </c>
      <c r="D567" s="1663">
        <f>IF(F567=0,0,ROUND(Q567/F567,0))</f>
        <v>0</v>
      </c>
      <c r="E567" s="1666"/>
      <c r="F567" s="1667"/>
      <c r="G567" s="1668"/>
      <c r="H567" s="1664"/>
      <c r="I567" s="1661"/>
      <c r="J567" s="1661" t="s">
        <v>42</v>
      </c>
      <c r="K567" s="1661">
        <f>H567</f>
        <v>0</v>
      </c>
      <c r="L567" s="1661"/>
      <c r="M567" s="1661"/>
      <c r="N567" s="1661" t="s">
        <v>42</v>
      </c>
      <c r="O567" s="1661">
        <f>L567</f>
        <v>0</v>
      </c>
      <c r="P567" s="1661">
        <f>H567+L567</f>
        <v>0</v>
      </c>
      <c r="Q567" s="1661">
        <f>I567+M567</f>
        <v>0</v>
      </c>
      <c r="R567" s="1661" t="s">
        <v>42</v>
      </c>
      <c r="S567" s="1663">
        <f>P567</f>
        <v>0</v>
      </c>
    </row>
    <row r="568" spans="1:19" s="1592" customFormat="1" ht="18.75" customHeight="1" hidden="1">
      <c r="A568" s="1676" t="s">
        <v>554</v>
      </c>
      <c r="B568" s="1660" t="s">
        <v>42</v>
      </c>
      <c r="C568" s="1661" t="s">
        <v>42</v>
      </c>
      <c r="D568" s="1663" t="s">
        <v>42</v>
      </c>
      <c r="E568" s="1666" t="s">
        <v>42</v>
      </c>
      <c r="F568" s="1667" t="s">
        <v>42</v>
      </c>
      <c r="G568" s="1668" t="s">
        <v>42</v>
      </c>
      <c r="H568" s="1664" t="s">
        <v>42</v>
      </c>
      <c r="I568" s="1661" t="s">
        <v>42</v>
      </c>
      <c r="J568" s="1661"/>
      <c r="K568" s="1661">
        <f>J568</f>
        <v>0</v>
      </c>
      <c r="L568" s="1661" t="s">
        <v>42</v>
      </c>
      <c r="M568" s="1661" t="s">
        <v>42</v>
      </c>
      <c r="N568" s="1661"/>
      <c r="O568" s="1661">
        <f>N568</f>
        <v>0</v>
      </c>
      <c r="P568" s="1661" t="s">
        <v>42</v>
      </c>
      <c r="Q568" s="1661" t="s">
        <v>42</v>
      </c>
      <c r="R568" s="1661">
        <f>J568+N568</f>
        <v>0</v>
      </c>
      <c r="S568" s="1663">
        <f>R568</f>
        <v>0</v>
      </c>
    </row>
    <row r="569" spans="1:19" s="1592" customFormat="1" ht="18.75" customHeight="1" hidden="1">
      <c r="A569" s="1677" t="s">
        <v>621</v>
      </c>
      <c r="B569" s="1660"/>
      <c r="C569" s="1661">
        <f>IF(E569+G569=0,0,ROUND((P569-Q569)/(G569+E569)/12,0))</f>
        <v>0</v>
      </c>
      <c r="D569" s="1663">
        <f>IF(F569=0,0,ROUND(Q569/F569,0))</f>
        <v>0</v>
      </c>
      <c r="E569" s="1666">
        <f>E570+E571</f>
        <v>0</v>
      </c>
      <c r="F569" s="1667">
        <f>F570+F571</f>
        <v>0</v>
      </c>
      <c r="G569" s="1668">
        <f>G570+G571</f>
        <v>0</v>
      </c>
      <c r="H569" s="1664">
        <f>H570+H571</f>
        <v>0</v>
      </c>
      <c r="I569" s="1661">
        <f t="shared" si="184" ref="I569">I570+I571</f>
        <v>0</v>
      </c>
      <c r="J569" s="1661">
        <f>J572</f>
        <v>0</v>
      </c>
      <c r="K569" s="1661">
        <f>IF(H569+J569=K570+K571+K572,H569+J569,"CHYBA")</f>
        <v>0</v>
      </c>
      <c r="L569" s="1661">
        <f>L570+L571</f>
        <v>0</v>
      </c>
      <c r="M569" s="1661">
        <f>M570+M571</f>
        <v>0</v>
      </c>
      <c r="N569" s="1661">
        <f>N572</f>
        <v>0</v>
      </c>
      <c r="O569" s="1661">
        <f>IF(L569+N569=O570+O571+O572,L569+N569,"CHYBA")</f>
        <v>0</v>
      </c>
      <c r="P569" s="1661">
        <f>P570+P571</f>
        <v>0</v>
      </c>
      <c r="Q569" s="1661">
        <f>Q570+Q571</f>
        <v>0</v>
      </c>
      <c r="R569" s="1661">
        <f>R572</f>
        <v>0</v>
      </c>
      <c r="S569" s="1663">
        <f>IF(P569+R569=S570+S571+S572,P569+R569,"CHYBA")</f>
        <v>0</v>
      </c>
    </row>
    <row r="570" spans="1:19" s="1592" customFormat="1" ht="18.75" customHeight="1" hidden="1">
      <c r="A570" s="1676" t="s">
        <v>552</v>
      </c>
      <c r="B570" s="1660" t="s">
        <v>42</v>
      </c>
      <c r="C570" s="1661">
        <f>IF(E570+G570=0,0,ROUND((P570-Q570)/(G570+E570)/12,0))</f>
        <v>0</v>
      </c>
      <c r="D570" s="1663">
        <f>IF(F570=0,0,ROUND(Q570/F570,0))</f>
        <v>0</v>
      </c>
      <c r="E570" s="1666"/>
      <c r="F570" s="1667"/>
      <c r="G570" s="1668"/>
      <c r="H570" s="1664"/>
      <c r="I570" s="1661"/>
      <c r="J570" s="1661" t="s">
        <v>42</v>
      </c>
      <c r="K570" s="1661">
        <f>H570</f>
        <v>0</v>
      </c>
      <c r="L570" s="1661"/>
      <c r="M570" s="1661"/>
      <c r="N570" s="1661" t="s">
        <v>42</v>
      </c>
      <c r="O570" s="1661">
        <f>L570</f>
        <v>0</v>
      </c>
      <c r="P570" s="1661">
        <f>H570+L570</f>
        <v>0</v>
      </c>
      <c r="Q570" s="1661">
        <f>I570+M570</f>
        <v>0</v>
      </c>
      <c r="R570" s="1661" t="s">
        <v>42</v>
      </c>
      <c r="S570" s="1663">
        <f>P570</f>
        <v>0</v>
      </c>
    </row>
    <row r="571" spans="1:19" s="1592" customFormat="1" ht="18.75" customHeight="1" hidden="1">
      <c r="A571" s="1676" t="s">
        <v>553</v>
      </c>
      <c r="B571" s="1660" t="s">
        <v>42</v>
      </c>
      <c r="C571" s="1661">
        <f>IF(E571+G571=0,0,ROUND((P571-Q571)/(G571+E571)/12,0))</f>
        <v>0</v>
      </c>
      <c r="D571" s="1663">
        <f>IF(F571=0,0,ROUND(Q571/F571,0))</f>
        <v>0</v>
      </c>
      <c r="E571" s="1666"/>
      <c r="F571" s="1667"/>
      <c r="G571" s="1668"/>
      <c r="H571" s="1664"/>
      <c r="I571" s="1661"/>
      <c r="J571" s="1661" t="s">
        <v>42</v>
      </c>
      <c r="K571" s="1661">
        <f>H571</f>
        <v>0</v>
      </c>
      <c r="L571" s="1661"/>
      <c r="M571" s="1661"/>
      <c r="N571" s="1661" t="s">
        <v>42</v>
      </c>
      <c r="O571" s="1661">
        <f>L571</f>
        <v>0</v>
      </c>
      <c r="P571" s="1661">
        <f>H571+L571</f>
        <v>0</v>
      </c>
      <c r="Q571" s="1661">
        <f>I571+M571</f>
        <v>0</v>
      </c>
      <c r="R571" s="1661" t="s">
        <v>42</v>
      </c>
      <c r="S571" s="1663">
        <f>P571</f>
        <v>0</v>
      </c>
    </row>
    <row r="572" spans="1:19" s="1592" customFormat="1" ht="18.75" customHeight="1" hidden="1">
      <c r="A572" s="1676" t="s">
        <v>554</v>
      </c>
      <c r="B572" s="1660" t="s">
        <v>42</v>
      </c>
      <c r="C572" s="1661" t="s">
        <v>42</v>
      </c>
      <c r="D572" s="1663" t="s">
        <v>42</v>
      </c>
      <c r="E572" s="1666" t="s">
        <v>42</v>
      </c>
      <c r="F572" s="1667" t="s">
        <v>42</v>
      </c>
      <c r="G572" s="1668" t="s">
        <v>42</v>
      </c>
      <c r="H572" s="1664" t="s">
        <v>42</v>
      </c>
      <c r="I572" s="1661" t="s">
        <v>42</v>
      </c>
      <c r="J572" s="1661"/>
      <c r="K572" s="1661">
        <f>J572</f>
        <v>0</v>
      </c>
      <c r="L572" s="1661" t="s">
        <v>42</v>
      </c>
      <c r="M572" s="1661" t="s">
        <v>42</v>
      </c>
      <c r="N572" s="1661"/>
      <c r="O572" s="1661">
        <f>N572</f>
        <v>0</v>
      </c>
      <c r="P572" s="1661" t="s">
        <v>42</v>
      </c>
      <c r="Q572" s="1661" t="s">
        <v>42</v>
      </c>
      <c r="R572" s="1661">
        <f>J572+N572</f>
        <v>0</v>
      </c>
      <c r="S572" s="1663">
        <f>R572</f>
        <v>0</v>
      </c>
    </row>
    <row r="573" spans="1:19" s="1592" customFormat="1" ht="18.75" customHeight="1" hidden="1">
      <c r="A573" s="1677" t="s">
        <v>621</v>
      </c>
      <c r="B573" s="1660"/>
      <c r="C573" s="1661">
        <f>IF(E573+G573=0,0,ROUND((P573-Q573)/(G573+E573)/12,0))</f>
        <v>0</v>
      </c>
      <c r="D573" s="1663">
        <f>IF(F573=0,0,ROUND(Q573/F573,0))</f>
        <v>0</v>
      </c>
      <c r="E573" s="1666">
        <f>E574+E575</f>
        <v>0</v>
      </c>
      <c r="F573" s="1667">
        <f>F574+F575</f>
        <v>0</v>
      </c>
      <c r="G573" s="1668">
        <f>G574+G575</f>
        <v>0</v>
      </c>
      <c r="H573" s="1664">
        <f>H574+H575</f>
        <v>0</v>
      </c>
      <c r="I573" s="1661">
        <f t="shared" si="185" ref="I573">I574+I575</f>
        <v>0</v>
      </c>
      <c r="J573" s="1661">
        <f>J576</f>
        <v>0</v>
      </c>
      <c r="K573" s="1661">
        <f>IF(H573+J573=K574+K575+K576,H573+J573,"CHYBA")</f>
        <v>0</v>
      </c>
      <c r="L573" s="1661">
        <f>L574+L575</f>
        <v>0</v>
      </c>
      <c r="M573" s="1661">
        <f>M574+M575</f>
        <v>0</v>
      </c>
      <c r="N573" s="1661">
        <f>N576</f>
        <v>0</v>
      </c>
      <c r="O573" s="1661">
        <f>IF(L573+N573=O574+O575+O576,L573+N573,"CHYBA")</f>
        <v>0</v>
      </c>
      <c r="P573" s="1661">
        <f>P574+P575</f>
        <v>0</v>
      </c>
      <c r="Q573" s="1661">
        <f>Q574+Q575</f>
        <v>0</v>
      </c>
      <c r="R573" s="1661">
        <f>R576</f>
        <v>0</v>
      </c>
      <c r="S573" s="1663">
        <f>IF(P573+R573=S574+S575+S576,P573+R573,"CHYBA")</f>
        <v>0</v>
      </c>
    </row>
    <row r="574" spans="1:19" s="1592" customFormat="1" ht="18.75" customHeight="1" hidden="1">
      <c r="A574" s="1676" t="s">
        <v>552</v>
      </c>
      <c r="B574" s="1660" t="s">
        <v>42</v>
      </c>
      <c r="C574" s="1661">
        <f>IF(E574+G574=0,0,ROUND((P574-Q574)/(G574+E574)/12,0))</f>
        <v>0</v>
      </c>
      <c r="D574" s="1663">
        <f>IF(F574=0,0,ROUND(Q574/F574,0))</f>
        <v>0</v>
      </c>
      <c r="E574" s="1666"/>
      <c r="F574" s="1667"/>
      <c r="G574" s="1668"/>
      <c r="H574" s="1664"/>
      <c r="I574" s="1661"/>
      <c r="J574" s="1661" t="s">
        <v>42</v>
      </c>
      <c r="K574" s="1661">
        <f>H574</f>
        <v>0</v>
      </c>
      <c r="L574" s="1661"/>
      <c r="M574" s="1661"/>
      <c r="N574" s="1661" t="s">
        <v>42</v>
      </c>
      <c r="O574" s="1661">
        <f>L574</f>
        <v>0</v>
      </c>
      <c r="P574" s="1661">
        <f>H574+L574</f>
        <v>0</v>
      </c>
      <c r="Q574" s="1661">
        <f>I574+M574</f>
        <v>0</v>
      </c>
      <c r="R574" s="1661" t="s">
        <v>42</v>
      </c>
      <c r="S574" s="1663">
        <f>P574</f>
        <v>0</v>
      </c>
    </row>
    <row r="575" spans="1:19" s="1592" customFormat="1" ht="18.75" customHeight="1" hidden="1">
      <c r="A575" s="1676" t="s">
        <v>553</v>
      </c>
      <c r="B575" s="1660" t="s">
        <v>42</v>
      </c>
      <c r="C575" s="1661">
        <f>IF(E575+G575=0,0,ROUND((P575-Q575)/(G575+E575)/12,0))</f>
        <v>0</v>
      </c>
      <c r="D575" s="1663">
        <f>IF(F575=0,0,ROUND(Q575/F575,0))</f>
        <v>0</v>
      </c>
      <c r="E575" s="1666"/>
      <c r="F575" s="1667"/>
      <c r="G575" s="1668"/>
      <c r="H575" s="1664"/>
      <c r="I575" s="1661"/>
      <c r="J575" s="1661" t="s">
        <v>42</v>
      </c>
      <c r="K575" s="1661">
        <f>H575</f>
        <v>0</v>
      </c>
      <c r="L575" s="1661"/>
      <c r="M575" s="1661"/>
      <c r="N575" s="1661" t="s">
        <v>42</v>
      </c>
      <c r="O575" s="1661">
        <f>L575</f>
        <v>0</v>
      </c>
      <c r="P575" s="1661">
        <f>H575+L575</f>
        <v>0</v>
      </c>
      <c r="Q575" s="1661">
        <f>I575+M575</f>
        <v>0</v>
      </c>
      <c r="R575" s="1661" t="s">
        <v>42</v>
      </c>
      <c r="S575" s="1663">
        <f>P575</f>
        <v>0</v>
      </c>
    </row>
    <row r="576" spans="1:19" s="1592" customFormat="1" ht="18.75" customHeight="1" hidden="1">
      <c r="A576" s="1676" t="s">
        <v>554</v>
      </c>
      <c r="B576" s="1660" t="s">
        <v>42</v>
      </c>
      <c r="C576" s="1661" t="s">
        <v>42</v>
      </c>
      <c r="D576" s="1663" t="s">
        <v>42</v>
      </c>
      <c r="E576" s="1666" t="s">
        <v>42</v>
      </c>
      <c r="F576" s="1667" t="s">
        <v>42</v>
      </c>
      <c r="G576" s="1668" t="s">
        <v>42</v>
      </c>
      <c r="H576" s="1664" t="s">
        <v>42</v>
      </c>
      <c r="I576" s="1661" t="s">
        <v>42</v>
      </c>
      <c r="J576" s="1661"/>
      <c r="K576" s="1661">
        <f>J576</f>
        <v>0</v>
      </c>
      <c r="L576" s="1661" t="s">
        <v>42</v>
      </c>
      <c r="M576" s="1661" t="s">
        <v>42</v>
      </c>
      <c r="N576" s="1661"/>
      <c r="O576" s="1661">
        <f>N576</f>
        <v>0</v>
      </c>
      <c r="P576" s="1661" t="s">
        <v>42</v>
      </c>
      <c r="Q576" s="1661" t="s">
        <v>42</v>
      </c>
      <c r="R576" s="1661">
        <f>J576+N576</f>
        <v>0</v>
      </c>
      <c r="S576" s="1663">
        <f>R576</f>
        <v>0</v>
      </c>
    </row>
    <row r="577" spans="1:19" s="1592" customFormat="1" ht="18.75" customHeight="1" hidden="1">
      <c r="A577" s="1677" t="s">
        <v>621</v>
      </c>
      <c r="B577" s="1660"/>
      <c r="C577" s="1661">
        <f>IF(E577+G577=0,0,ROUND((P577-Q577)/(G577+E577)/12,0))</f>
        <v>0</v>
      </c>
      <c r="D577" s="1663">
        <f>IF(F577=0,0,ROUND(Q577/F577,0))</f>
        <v>0</v>
      </c>
      <c r="E577" s="1666">
        <f>E578+E579</f>
        <v>0</v>
      </c>
      <c r="F577" s="1667">
        <f>F578+F579</f>
        <v>0</v>
      </c>
      <c r="G577" s="1668">
        <f>G578+G579</f>
        <v>0</v>
      </c>
      <c r="H577" s="1664">
        <f>H578+H579</f>
        <v>0</v>
      </c>
      <c r="I577" s="1661">
        <f t="shared" si="186" ref="I577">I578+I579</f>
        <v>0</v>
      </c>
      <c r="J577" s="1661">
        <f>J580</f>
        <v>0</v>
      </c>
      <c r="K577" s="1661">
        <f>IF(H577+J577=K578+K579+K580,H577+J577,"CHYBA")</f>
        <v>0</v>
      </c>
      <c r="L577" s="1661">
        <f>L578+L579</f>
        <v>0</v>
      </c>
      <c r="M577" s="1661">
        <f>M578+M579</f>
        <v>0</v>
      </c>
      <c r="N577" s="1661">
        <f>N580</f>
        <v>0</v>
      </c>
      <c r="O577" s="1661">
        <f>IF(L577+N577=O578+O579+O580,L577+N577,"CHYBA")</f>
        <v>0</v>
      </c>
      <c r="P577" s="1661">
        <f>P578+P579</f>
        <v>0</v>
      </c>
      <c r="Q577" s="1661">
        <f>Q578+Q579</f>
        <v>0</v>
      </c>
      <c r="R577" s="1661">
        <f>R580</f>
        <v>0</v>
      </c>
      <c r="S577" s="1663">
        <f>IF(P577+R577=S578+S579+S580,P577+R577,"CHYBA")</f>
        <v>0</v>
      </c>
    </row>
    <row r="578" spans="1:19" s="1592" customFormat="1" ht="18.75" customHeight="1" hidden="1">
      <c r="A578" s="1676" t="s">
        <v>552</v>
      </c>
      <c r="B578" s="1660" t="s">
        <v>42</v>
      </c>
      <c r="C578" s="1661">
        <f>IF(E578+G578=0,0,ROUND((P578-Q578)/(G578+E578)/12,0))</f>
        <v>0</v>
      </c>
      <c r="D578" s="1663">
        <f>IF(F578=0,0,ROUND(Q578/F578,0))</f>
        <v>0</v>
      </c>
      <c r="E578" s="1666"/>
      <c r="F578" s="1667"/>
      <c r="G578" s="1668"/>
      <c r="H578" s="1664"/>
      <c r="I578" s="1661"/>
      <c r="J578" s="1661" t="s">
        <v>42</v>
      </c>
      <c r="K578" s="1661">
        <f>H578</f>
        <v>0</v>
      </c>
      <c r="L578" s="1661"/>
      <c r="M578" s="1661"/>
      <c r="N578" s="1661" t="s">
        <v>42</v>
      </c>
      <c r="O578" s="1661">
        <f>L578</f>
        <v>0</v>
      </c>
      <c r="P578" s="1661">
        <f>H578+L578</f>
        <v>0</v>
      </c>
      <c r="Q578" s="1661">
        <f>I578+M578</f>
        <v>0</v>
      </c>
      <c r="R578" s="1661" t="s">
        <v>42</v>
      </c>
      <c r="S578" s="1663">
        <f>P578</f>
        <v>0</v>
      </c>
    </row>
    <row r="579" spans="1:19" s="1592" customFormat="1" ht="18.75" customHeight="1" hidden="1">
      <c r="A579" s="1676" t="s">
        <v>553</v>
      </c>
      <c r="B579" s="1660" t="s">
        <v>42</v>
      </c>
      <c r="C579" s="1661">
        <f>IF(E579+G579=0,0,ROUND((P579-Q579)/(G579+E579)/12,0))</f>
        <v>0</v>
      </c>
      <c r="D579" s="1663">
        <f>IF(F579=0,0,ROUND(Q579/F579,0))</f>
        <v>0</v>
      </c>
      <c r="E579" s="1666"/>
      <c r="F579" s="1667"/>
      <c r="G579" s="1668"/>
      <c r="H579" s="1664"/>
      <c r="I579" s="1661"/>
      <c r="J579" s="1661" t="s">
        <v>42</v>
      </c>
      <c r="K579" s="1661">
        <f>H579</f>
        <v>0</v>
      </c>
      <c r="L579" s="1661"/>
      <c r="M579" s="1661"/>
      <c r="N579" s="1661" t="s">
        <v>42</v>
      </c>
      <c r="O579" s="1661">
        <f>L579</f>
        <v>0</v>
      </c>
      <c r="P579" s="1661">
        <f>H579+L579</f>
        <v>0</v>
      </c>
      <c r="Q579" s="1661">
        <f>I579+M579</f>
        <v>0</v>
      </c>
      <c r="R579" s="1661" t="s">
        <v>42</v>
      </c>
      <c r="S579" s="1663">
        <f>P579</f>
        <v>0</v>
      </c>
    </row>
    <row r="580" spans="1:19" s="1592" customFormat="1" ht="18.75" customHeight="1" hidden="1" thickBot="1">
      <c r="A580" s="1688" t="s">
        <v>554</v>
      </c>
      <c r="B580" s="1689" t="s">
        <v>42</v>
      </c>
      <c r="C580" s="1690" t="s">
        <v>42</v>
      </c>
      <c r="D580" s="1695" t="s">
        <v>42</v>
      </c>
      <c r="E580" s="1691" t="s">
        <v>42</v>
      </c>
      <c r="F580" s="1692" t="s">
        <v>42</v>
      </c>
      <c r="G580" s="1693" t="s">
        <v>42</v>
      </c>
      <c r="H580" s="1694" t="s">
        <v>42</v>
      </c>
      <c r="I580" s="1690" t="s">
        <v>42</v>
      </c>
      <c r="J580" s="1690"/>
      <c r="K580" s="1690">
        <f>J580</f>
        <v>0</v>
      </c>
      <c r="L580" s="1690" t="s">
        <v>42</v>
      </c>
      <c r="M580" s="1690" t="s">
        <v>42</v>
      </c>
      <c r="N580" s="1690"/>
      <c r="O580" s="1690">
        <f>N580</f>
        <v>0</v>
      </c>
      <c r="P580" s="1690" t="s">
        <v>42</v>
      </c>
      <c r="Q580" s="1690" t="s">
        <v>42</v>
      </c>
      <c r="R580" s="1690">
        <f>J580+N580</f>
        <v>0</v>
      </c>
      <c r="S580" s="1695">
        <f>R580</f>
        <v>0</v>
      </c>
    </row>
    <row r="581" spans="1:19" s="1592" customFormat="1" ht="18.75" customHeight="1" hidden="1">
      <c r="A581" s="1670" t="s">
        <v>579</v>
      </c>
      <c r="B581" s="1671" t="s">
        <v>42</v>
      </c>
      <c r="C581" s="1682">
        <f>IF(E581+G581=0,0,ROUND((P581-Q581)/(G581+E581)/12,0))</f>
        <v>0</v>
      </c>
      <c r="D581" s="1687">
        <f>IF(F581=0,0,ROUND(Q581/F581,0))</f>
        <v>0</v>
      </c>
      <c r="E581" s="1673">
        <f>E582+E583</f>
        <v>0</v>
      </c>
      <c r="F581" s="1672">
        <f>F582+F583</f>
        <v>0</v>
      </c>
      <c r="G581" s="1674">
        <f>G582+G583</f>
        <v>0</v>
      </c>
      <c r="H581" s="1675">
        <f>H582+H583</f>
        <v>0</v>
      </c>
      <c r="I581" s="1672">
        <f t="shared" si="187" ref="I581">I582+I583</f>
        <v>0</v>
      </c>
      <c r="J581" s="1672">
        <f>J584</f>
        <v>0</v>
      </c>
      <c r="K581" s="1672">
        <f>IF(H581+J581=K582+K583+K584,H581+J581,"CHYBA")</f>
        <v>0</v>
      </c>
      <c r="L581" s="1672">
        <f>L582+L583</f>
        <v>0</v>
      </c>
      <c r="M581" s="1672">
        <f>M582+M583</f>
        <v>0</v>
      </c>
      <c r="N581" s="1672">
        <f>N584</f>
        <v>0</v>
      </c>
      <c r="O581" s="1672">
        <f>IF(L581+N581=O582+O583+O584,L581+N581,"CHYBA")</f>
        <v>0</v>
      </c>
      <c r="P581" s="1672">
        <f>P582+P583</f>
        <v>0</v>
      </c>
      <c r="Q581" s="1672">
        <f>Q582+Q583</f>
        <v>0</v>
      </c>
      <c r="R581" s="1672">
        <f>R584</f>
        <v>0</v>
      </c>
      <c r="S581" s="1674">
        <f>IF(P581+R581=S582+S583+S584,P581+R581,"CHYBA")</f>
        <v>0</v>
      </c>
    </row>
    <row r="582" spans="1:19" s="1592" customFormat="1" ht="18.75" customHeight="1" hidden="1">
      <c r="A582" s="1676" t="s">
        <v>552</v>
      </c>
      <c r="B582" s="1660" t="s">
        <v>42</v>
      </c>
      <c r="C582" s="1661">
        <f>IF(E582+G582=0,0,ROUND((P582-Q582)/(G582+E582)/12,0))</f>
        <v>0</v>
      </c>
      <c r="D582" s="1663">
        <f>IF(F582=0,0,ROUND(Q582/F582,0))</f>
        <v>0</v>
      </c>
      <c r="E582" s="1662">
        <f t="shared" si="188" ref="E582:I583">E586+E590+E594+E598+E602+E606+E610</f>
        <v>0</v>
      </c>
      <c r="F582" s="1661">
        <f t="shared" si="188"/>
        <v>0</v>
      </c>
      <c r="G582" s="1663">
        <f t="shared" si="188"/>
        <v>0</v>
      </c>
      <c r="H582" s="1664">
        <f t="shared" si="188"/>
        <v>0</v>
      </c>
      <c r="I582" s="1661">
        <f t="shared" si="188"/>
        <v>0</v>
      </c>
      <c r="J582" s="1661" t="s">
        <v>42</v>
      </c>
      <c r="K582" s="1661">
        <f>H582</f>
        <v>0</v>
      </c>
      <c r="L582" s="1661">
        <f t="shared" si="189" ref="L582:M583">L586+L590+L594+L598+L602+L606+L610</f>
        <v>0</v>
      </c>
      <c r="M582" s="1661">
        <f t="shared" si="189"/>
        <v>0</v>
      </c>
      <c r="N582" s="1661" t="s">
        <v>42</v>
      </c>
      <c r="O582" s="1661">
        <f>L582</f>
        <v>0</v>
      </c>
      <c r="P582" s="1661">
        <f>H582+L582</f>
        <v>0</v>
      </c>
      <c r="Q582" s="1661">
        <f>I582+M582</f>
        <v>0</v>
      </c>
      <c r="R582" s="1661" t="s">
        <v>42</v>
      </c>
      <c r="S582" s="1663">
        <f>P582</f>
        <v>0</v>
      </c>
    </row>
    <row r="583" spans="1:19" s="1592" customFormat="1" ht="18.75" customHeight="1" hidden="1">
      <c r="A583" s="1676" t="s">
        <v>553</v>
      </c>
      <c r="B583" s="1660" t="s">
        <v>42</v>
      </c>
      <c r="C583" s="1661">
        <f>IF(E583+G583=0,0,ROUND((P583-Q583)/(G583+E583)/12,0))</f>
        <v>0</v>
      </c>
      <c r="D583" s="1663">
        <f>IF(F583=0,0,ROUND(Q583/F583,0))</f>
        <v>0</v>
      </c>
      <c r="E583" s="1662">
        <f t="shared" si="188"/>
        <v>0</v>
      </c>
      <c r="F583" s="1661">
        <f t="shared" si="188"/>
        <v>0</v>
      </c>
      <c r="G583" s="1663">
        <f t="shared" si="188"/>
        <v>0</v>
      </c>
      <c r="H583" s="1664">
        <f t="shared" si="188"/>
        <v>0</v>
      </c>
      <c r="I583" s="1661">
        <f t="shared" si="188"/>
        <v>0</v>
      </c>
      <c r="J583" s="1661" t="s">
        <v>42</v>
      </c>
      <c r="K583" s="1661">
        <f>H583</f>
        <v>0</v>
      </c>
      <c r="L583" s="1661">
        <f t="shared" si="189"/>
        <v>0</v>
      </c>
      <c r="M583" s="1661">
        <f t="shared" si="189"/>
        <v>0</v>
      </c>
      <c r="N583" s="1661" t="s">
        <v>42</v>
      </c>
      <c r="O583" s="1661">
        <f>L583</f>
        <v>0</v>
      </c>
      <c r="P583" s="1661">
        <f>H583+L583</f>
        <v>0</v>
      </c>
      <c r="Q583" s="1661">
        <f>I583+M583</f>
        <v>0</v>
      </c>
      <c r="R583" s="1661" t="s">
        <v>42</v>
      </c>
      <c r="S583" s="1663">
        <f>P583</f>
        <v>0</v>
      </c>
    </row>
    <row r="584" spans="1:19" s="1592" customFormat="1" ht="18.75" customHeight="1" hidden="1">
      <c r="A584" s="1676" t="s">
        <v>554</v>
      </c>
      <c r="B584" s="1660" t="s">
        <v>42</v>
      </c>
      <c r="C584" s="1661" t="s">
        <v>42</v>
      </c>
      <c r="D584" s="1663" t="s">
        <v>42</v>
      </c>
      <c r="E584" s="1666" t="s">
        <v>42</v>
      </c>
      <c r="F584" s="1667" t="s">
        <v>42</v>
      </c>
      <c r="G584" s="1668" t="s">
        <v>42</v>
      </c>
      <c r="H584" s="1664" t="s">
        <v>42</v>
      </c>
      <c r="I584" s="1661" t="s">
        <v>42</v>
      </c>
      <c r="J584" s="1661">
        <f>J588+J592+J596+J600+J604+J608+J612</f>
        <v>0</v>
      </c>
      <c r="K584" s="1661">
        <f>J584</f>
        <v>0</v>
      </c>
      <c r="L584" s="1661" t="s">
        <v>42</v>
      </c>
      <c r="M584" s="1661" t="s">
        <v>42</v>
      </c>
      <c r="N584" s="1661">
        <f>N588+N592+N596+N600+N604+N608+N612</f>
        <v>0</v>
      </c>
      <c r="O584" s="1661">
        <f>N584</f>
        <v>0</v>
      </c>
      <c r="P584" s="1661" t="s">
        <v>42</v>
      </c>
      <c r="Q584" s="1661" t="s">
        <v>42</v>
      </c>
      <c r="R584" s="1661">
        <f>J584+N584</f>
        <v>0</v>
      </c>
      <c r="S584" s="1663">
        <f>R584</f>
        <v>0</v>
      </c>
    </row>
    <row r="585" spans="1:19" s="1592" customFormat="1" ht="18.75" customHeight="1" hidden="1">
      <c r="A585" s="1677" t="s">
        <v>621</v>
      </c>
      <c r="B585" s="1660"/>
      <c r="C585" s="1661">
        <f>IF(E585+G585=0,0,ROUND((P585-Q585)/(G585+E585)/12,0))</f>
        <v>0</v>
      </c>
      <c r="D585" s="1663">
        <f>IF(F585=0,0,ROUND(Q585/F585,0))</f>
        <v>0</v>
      </c>
      <c r="E585" s="1666">
        <f>E586+E587</f>
        <v>0</v>
      </c>
      <c r="F585" s="1667">
        <f>F586+F587</f>
        <v>0</v>
      </c>
      <c r="G585" s="1668">
        <f>G586+G587</f>
        <v>0</v>
      </c>
      <c r="H585" s="1678">
        <f>H586+H587</f>
        <v>0</v>
      </c>
      <c r="I585" s="1679">
        <f>I586+I587</f>
        <v>0</v>
      </c>
      <c r="J585" s="1679">
        <f>J588</f>
        <v>0</v>
      </c>
      <c r="K585" s="1679">
        <f>IF(H585+J585=K586+K587+K588,H585+J585,"CHYBA")</f>
        <v>0</v>
      </c>
      <c r="L585" s="1661">
        <f>L586+L587</f>
        <v>0</v>
      </c>
      <c r="M585" s="1661">
        <f>M586+M587</f>
        <v>0</v>
      </c>
      <c r="N585" s="1661">
        <f>N588</f>
        <v>0</v>
      </c>
      <c r="O585" s="1661">
        <f>IF(L585+N585=O586+O587+O588,L585+N585,"CHYBA")</f>
        <v>0</v>
      </c>
      <c r="P585" s="1661">
        <f>P586+P587</f>
        <v>0</v>
      </c>
      <c r="Q585" s="1661">
        <f>Q586+Q587</f>
        <v>0</v>
      </c>
      <c r="R585" s="1661">
        <f>R588</f>
        <v>0</v>
      </c>
      <c r="S585" s="1663">
        <f>IF(P585+R585=S586+S587+S588,P585+R585,"CHYBA")</f>
        <v>0</v>
      </c>
    </row>
    <row r="586" spans="1:19" s="1592" customFormat="1" ht="18.75" customHeight="1" hidden="1">
      <c r="A586" s="1676" t="s">
        <v>552</v>
      </c>
      <c r="B586" s="1660" t="s">
        <v>42</v>
      </c>
      <c r="C586" s="1661">
        <f>IF(E586+G586=0,0,ROUND((P586-Q586)/(G586+E586)/12,0))</f>
        <v>0</v>
      </c>
      <c r="D586" s="1663">
        <f>IF(F586=0,0,ROUND(Q586/F586,0))</f>
        <v>0</v>
      </c>
      <c r="E586" s="1666"/>
      <c r="F586" s="1667"/>
      <c r="G586" s="1668"/>
      <c r="H586" s="1664"/>
      <c r="I586" s="1661"/>
      <c r="J586" s="1679" t="s">
        <v>42</v>
      </c>
      <c r="K586" s="1679">
        <f>H586</f>
        <v>0</v>
      </c>
      <c r="L586" s="1661"/>
      <c r="M586" s="1661"/>
      <c r="N586" s="1661" t="s">
        <v>42</v>
      </c>
      <c r="O586" s="1661">
        <f>L586</f>
        <v>0</v>
      </c>
      <c r="P586" s="1661">
        <f>H586+L586</f>
        <v>0</v>
      </c>
      <c r="Q586" s="1661">
        <f>I586+M586</f>
        <v>0</v>
      </c>
      <c r="R586" s="1661" t="s">
        <v>42</v>
      </c>
      <c r="S586" s="1663">
        <f>P586</f>
        <v>0</v>
      </c>
    </row>
    <row r="587" spans="1:19" s="1592" customFormat="1" ht="18.75" customHeight="1" hidden="1">
      <c r="A587" s="1676" t="s">
        <v>553</v>
      </c>
      <c r="B587" s="1660" t="s">
        <v>42</v>
      </c>
      <c r="C587" s="1661">
        <f>IF(E587+G587=0,0,ROUND((P587-Q587)/(G587+E587)/12,0))</f>
        <v>0</v>
      </c>
      <c r="D587" s="1663">
        <f>IF(F587=0,0,ROUND(Q587/F587,0))</f>
        <v>0</v>
      </c>
      <c r="E587" s="1666"/>
      <c r="F587" s="1667"/>
      <c r="G587" s="1668"/>
      <c r="H587" s="1664"/>
      <c r="I587" s="1661"/>
      <c r="J587" s="1679" t="s">
        <v>42</v>
      </c>
      <c r="K587" s="1679">
        <f>H587</f>
        <v>0</v>
      </c>
      <c r="L587" s="1661"/>
      <c r="M587" s="1661"/>
      <c r="N587" s="1661" t="s">
        <v>42</v>
      </c>
      <c r="O587" s="1661">
        <f>L587</f>
        <v>0</v>
      </c>
      <c r="P587" s="1661">
        <f>H587+L587</f>
        <v>0</v>
      </c>
      <c r="Q587" s="1661">
        <f>I587+M587</f>
        <v>0</v>
      </c>
      <c r="R587" s="1661" t="s">
        <v>42</v>
      </c>
      <c r="S587" s="1663">
        <f>P587</f>
        <v>0</v>
      </c>
    </row>
    <row r="588" spans="1:19" s="1592" customFormat="1" ht="18.75" customHeight="1" hidden="1">
      <c r="A588" s="1676" t="s">
        <v>554</v>
      </c>
      <c r="B588" s="1660" t="s">
        <v>42</v>
      </c>
      <c r="C588" s="1661" t="s">
        <v>42</v>
      </c>
      <c r="D588" s="1663" t="s">
        <v>42</v>
      </c>
      <c r="E588" s="1666" t="s">
        <v>42</v>
      </c>
      <c r="F588" s="1667" t="s">
        <v>42</v>
      </c>
      <c r="G588" s="1668" t="s">
        <v>42</v>
      </c>
      <c r="H588" s="1664" t="s">
        <v>42</v>
      </c>
      <c r="I588" s="1661" t="s">
        <v>42</v>
      </c>
      <c r="J588" s="1661"/>
      <c r="K588" s="1679">
        <f>J588</f>
        <v>0</v>
      </c>
      <c r="L588" s="1661" t="s">
        <v>42</v>
      </c>
      <c r="M588" s="1661" t="s">
        <v>42</v>
      </c>
      <c r="N588" s="1661"/>
      <c r="O588" s="1661">
        <f>N588</f>
        <v>0</v>
      </c>
      <c r="P588" s="1661" t="s">
        <v>42</v>
      </c>
      <c r="Q588" s="1661" t="s">
        <v>42</v>
      </c>
      <c r="R588" s="1661">
        <f>J588+N588</f>
        <v>0</v>
      </c>
      <c r="S588" s="1663">
        <f>R588</f>
        <v>0</v>
      </c>
    </row>
    <row r="589" spans="1:19" s="1592" customFormat="1" ht="18.75" customHeight="1" hidden="1">
      <c r="A589" s="1677" t="s">
        <v>621</v>
      </c>
      <c r="B589" s="1660"/>
      <c r="C589" s="1661">
        <f>IF(E589+G589=0,0,ROUND((P589-Q589)/(G589+E589)/12,0))</f>
        <v>0</v>
      </c>
      <c r="D589" s="1663">
        <f>IF(F589=0,0,ROUND(Q589/F589,0))</f>
        <v>0</v>
      </c>
      <c r="E589" s="1666">
        <f>E590+E591</f>
        <v>0</v>
      </c>
      <c r="F589" s="1667">
        <f>F590+F591</f>
        <v>0</v>
      </c>
      <c r="G589" s="1668">
        <f>G590+G591</f>
        <v>0</v>
      </c>
      <c r="H589" s="1664">
        <f>H590+H591</f>
        <v>0</v>
      </c>
      <c r="I589" s="1661">
        <f t="shared" si="190" ref="I589">I590+I591</f>
        <v>0</v>
      </c>
      <c r="J589" s="1661">
        <f>J592</f>
        <v>0</v>
      </c>
      <c r="K589" s="1661">
        <f>IF(H589+J589=K590+K591+K592,H589+J589,"CHYBA")</f>
        <v>0</v>
      </c>
      <c r="L589" s="1661">
        <f>L590+L591</f>
        <v>0</v>
      </c>
      <c r="M589" s="1661">
        <f>M590+M591</f>
        <v>0</v>
      </c>
      <c r="N589" s="1661">
        <f>N592</f>
        <v>0</v>
      </c>
      <c r="O589" s="1661">
        <f>IF(L589+N589=O590+O591+O592,L589+N589,"CHYBA")</f>
        <v>0</v>
      </c>
      <c r="P589" s="1661">
        <f>P590+P591</f>
        <v>0</v>
      </c>
      <c r="Q589" s="1661">
        <f>Q590+Q591</f>
        <v>0</v>
      </c>
      <c r="R589" s="1661">
        <f>R592</f>
        <v>0</v>
      </c>
      <c r="S589" s="1663">
        <f>IF(P589+R589=S590+S591+S592,P589+R589,"CHYBA")</f>
        <v>0</v>
      </c>
    </row>
    <row r="590" spans="1:19" s="1592" customFormat="1" ht="18.75" customHeight="1" hidden="1">
      <c r="A590" s="1676" t="s">
        <v>552</v>
      </c>
      <c r="B590" s="1660" t="s">
        <v>42</v>
      </c>
      <c r="C590" s="1661">
        <f>IF(E590+G590=0,0,ROUND((P590-Q590)/(G590+E590)/12,0))</f>
        <v>0</v>
      </c>
      <c r="D590" s="1663">
        <f>IF(F590=0,0,ROUND(Q590/F590,0))</f>
        <v>0</v>
      </c>
      <c r="E590" s="1666"/>
      <c r="F590" s="1667"/>
      <c r="G590" s="1668"/>
      <c r="H590" s="1664"/>
      <c r="I590" s="1661"/>
      <c r="J590" s="1661" t="s">
        <v>42</v>
      </c>
      <c r="K590" s="1661">
        <f>H590</f>
        <v>0</v>
      </c>
      <c r="L590" s="1661"/>
      <c r="M590" s="1661"/>
      <c r="N590" s="1661" t="s">
        <v>42</v>
      </c>
      <c r="O590" s="1661">
        <f>L590</f>
        <v>0</v>
      </c>
      <c r="P590" s="1661">
        <f>H590+L590</f>
        <v>0</v>
      </c>
      <c r="Q590" s="1661">
        <f>I590+M590</f>
        <v>0</v>
      </c>
      <c r="R590" s="1661" t="s">
        <v>42</v>
      </c>
      <c r="S590" s="1663">
        <f>P590</f>
        <v>0</v>
      </c>
    </row>
    <row r="591" spans="1:19" s="1592" customFormat="1" ht="18.75" customHeight="1" hidden="1">
      <c r="A591" s="1676" t="s">
        <v>553</v>
      </c>
      <c r="B591" s="1660" t="s">
        <v>42</v>
      </c>
      <c r="C591" s="1661">
        <f>IF(E591+G591=0,0,ROUND((P591-Q591)/(G591+E591)/12,0))</f>
        <v>0</v>
      </c>
      <c r="D591" s="1663">
        <f>IF(F591=0,0,ROUND(Q591/F591,0))</f>
        <v>0</v>
      </c>
      <c r="E591" s="1666"/>
      <c r="F591" s="1667"/>
      <c r="G591" s="1668"/>
      <c r="H591" s="1664"/>
      <c r="I591" s="1661"/>
      <c r="J591" s="1661" t="s">
        <v>42</v>
      </c>
      <c r="K591" s="1661">
        <f>H591</f>
        <v>0</v>
      </c>
      <c r="L591" s="1661"/>
      <c r="M591" s="1661"/>
      <c r="N591" s="1661" t="s">
        <v>42</v>
      </c>
      <c r="O591" s="1661">
        <f>L591</f>
        <v>0</v>
      </c>
      <c r="P591" s="1661">
        <f>H591+L591</f>
        <v>0</v>
      </c>
      <c r="Q591" s="1661">
        <f>I591+M591</f>
        <v>0</v>
      </c>
      <c r="R591" s="1661" t="s">
        <v>42</v>
      </c>
      <c r="S591" s="1663">
        <f>P591</f>
        <v>0</v>
      </c>
    </row>
    <row r="592" spans="1:19" s="1592" customFormat="1" ht="18.75" customHeight="1" hidden="1">
      <c r="A592" s="1676" t="s">
        <v>554</v>
      </c>
      <c r="B592" s="1660" t="s">
        <v>42</v>
      </c>
      <c r="C592" s="1661" t="s">
        <v>42</v>
      </c>
      <c r="D592" s="1663" t="s">
        <v>42</v>
      </c>
      <c r="E592" s="1666" t="s">
        <v>42</v>
      </c>
      <c r="F592" s="1667" t="s">
        <v>42</v>
      </c>
      <c r="G592" s="1668" t="s">
        <v>42</v>
      </c>
      <c r="H592" s="1664" t="s">
        <v>42</v>
      </c>
      <c r="I592" s="1661" t="s">
        <v>42</v>
      </c>
      <c r="J592" s="1661"/>
      <c r="K592" s="1661">
        <f>J592</f>
        <v>0</v>
      </c>
      <c r="L592" s="1661" t="s">
        <v>42</v>
      </c>
      <c r="M592" s="1661" t="s">
        <v>42</v>
      </c>
      <c r="N592" s="1661"/>
      <c r="O592" s="1661">
        <f>N592</f>
        <v>0</v>
      </c>
      <c r="P592" s="1661" t="s">
        <v>42</v>
      </c>
      <c r="Q592" s="1661" t="s">
        <v>42</v>
      </c>
      <c r="R592" s="1661">
        <f>J592+N592</f>
        <v>0</v>
      </c>
      <c r="S592" s="1663">
        <f>R592</f>
        <v>0</v>
      </c>
    </row>
    <row r="593" spans="1:19" s="1592" customFormat="1" ht="18.75" customHeight="1" hidden="1">
      <c r="A593" s="1677" t="s">
        <v>621</v>
      </c>
      <c r="B593" s="1660"/>
      <c r="C593" s="1661">
        <f>IF(E593+G593=0,0,ROUND((P593-Q593)/(G593+E593)/12,0))</f>
        <v>0</v>
      </c>
      <c r="D593" s="1663">
        <f>IF(F593=0,0,ROUND(Q593/F593,0))</f>
        <v>0</v>
      </c>
      <c r="E593" s="1666">
        <f>E594+E595</f>
        <v>0</v>
      </c>
      <c r="F593" s="1667">
        <f>F594+F595</f>
        <v>0</v>
      </c>
      <c r="G593" s="1668">
        <f>G594+G595</f>
        <v>0</v>
      </c>
      <c r="H593" s="1664">
        <f>H594+H595</f>
        <v>0</v>
      </c>
      <c r="I593" s="1661">
        <f t="shared" si="191" ref="I593">I594+I595</f>
        <v>0</v>
      </c>
      <c r="J593" s="1661">
        <f>J596</f>
        <v>0</v>
      </c>
      <c r="K593" s="1661">
        <f>IF(H593+J593=K594+K595+K596,H593+J593,"CHYBA")</f>
        <v>0</v>
      </c>
      <c r="L593" s="1661">
        <f>L594+L595</f>
        <v>0</v>
      </c>
      <c r="M593" s="1661">
        <f>M594+M595</f>
        <v>0</v>
      </c>
      <c r="N593" s="1661">
        <f>N596</f>
        <v>0</v>
      </c>
      <c r="O593" s="1661">
        <f>IF(L593+N593=O594+O595+O596,L593+N593,"CHYBA")</f>
        <v>0</v>
      </c>
      <c r="P593" s="1661">
        <f>P594+P595</f>
        <v>0</v>
      </c>
      <c r="Q593" s="1661">
        <f>Q594+Q595</f>
        <v>0</v>
      </c>
      <c r="R593" s="1661">
        <f>R596</f>
        <v>0</v>
      </c>
      <c r="S593" s="1663">
        <f>IF(P593+R593=S594+S595+S596,P593+R593,"CHYBA")</f>
        <v>0</v>
      </c>
    </row>
    <row r="594" spans="1:19" s="1592" customFormat="1" ht="18.75" customHeight="1" hidden="1">
      <c r="A594" s="1676" t="s">
        <v>552</v>
      </c>
      <c r="B594" s="1660" t="s">
        <v>42</v>
      </c>
      <c r="C594" s="1661">
        <f>IF(E594+G594=0,0,ROUND((P594-Q594)/(G594+E594)/12,0))</f>
        <v>0</v>
      </c>
      <c r="D594" s="1663">
        <f>IF(F594=0,0,ROUND(Q594/F594,0))</f>
        <v>0</v>
      </c>
      <c r="E594" s="1666"/>
      <c r="F594" s="1667"/>
      <c r="G594" s="1668"/>
      <c r="H594" s="1664"/>
      <c r="I594" s="1661"/>
      <c r="J594" s="1661" t="s">
        <v>42</v>
      </c>
      <c r="K594" s="1661">
        <f>H594</f>
        <v>0</v>
      </c>
      <c r="L594" s="1661"/>
      <c r="M594" s="1661"/>
      <c r="N594" s="1661" t="s">
        <v>42</v>
      </c>
      <c r="O594" s="1661">
        <f>L594</f>
        <v>0</v>
      </c>
      <c r="P594" s="1661">
        <f>H594+L594</f>
        <v>0</v>
      </c>
      <c r="Q594" s="1661">
        <f>I594+M594</f>
        <v>0</v>
      </c>
      <c r="R594" s="1661" t="s">
        <v>42</v>
      </c>
      <c r="S594" s="1663">
        <f>P594</f>
        <v>0</v>
      </c>
    </row>
    <row r="595" spans="1:19" s="1592" customFormat="1" ht="18.75" customHeight="1" hidden="1">
      <c r="A595" s="1676" t="s">
        <v>553</v>
      </c>
      <c r="B595" s="1660" t="s">
        <v>42</v>
      </c>
      <c r="C595" s="1661">
        <f>IF(E595+G595=0,0,ROUND((P595-Q595)/(G595+E595)/12,0))</f>
        <v>0</v>
      </c>
      <c r="D595" s="1663">
        <f>IF(F595=0,0,ROUND(Q595/F595,0))</f>
        <v>0</v>
      </c>
      <c r="E595" s="1666"/>
      <c r="F595" s="1667"/>
      <c r="G595" s="1668"/>
      <c r="H595" s="1664"/>
      <c r="I595" s="1661"/>
      <c r="J595" s="1661" t="s">
        <v>42</v>
      </c>
      <c r="K595" s="1661">
        <f>H595</f>
        <v>0</v>
      </c>
      <c r="L595" s="1661"/>
      <c r="M595" s="1661"/>
      <c r="N595" s="1661" t="s">
        <v>42</v>
      </c>
      <c r="O595" s="1661">
        <f>L595</f>
        <v>0</v>
      </c>
      <c r="P595" s="1661">
        <f>H595+L595</f>
        <v>0</v>
      </c>
      <c r="Q595" s="1661">
        <f>I595+M595</f>
        <v>0</v>
      </c>
      <c r="R595" s="1661" t="s">
        <v>42</v>
      </c>
      <c r="S595" s="1663">
        <f>P595</f>
        <v>0</v>
      </c>
    </row>
    <row r="596" spans="1:19" s="1592" customFormat="1" ht="18.75" customHeight="1" hidden="1">
      <c r="A596" s="1676" t="s">
        <v>554</v>
      </c>
      <c r="B596" s="1660" t="s">
        <v>42</v>
      </c>
      <c r="C596" s="1661" t="s">
        <v>42</v>
      </c>
      <c r="D596" s="1663" t="s">
        <v>42</v>
      </c>
      <c r="E596" s="1666" t="s">
        <v>42</v>
      </c>
      <c r="F596" s="1667" t="s">
        <v>42</v>
      </c>
      <c r="G596" s="1668" t="s">
        <v>42</v>
      </c>
      <c r="H596" s="1664" t="s">
        <v>42</v>
      </c>
      <c r="I596" s="1661" t="s">
        <v>42</v>
      </c>
      <c r="J596" s="1661"/>
      <c r="K596" s="1661">
        <f>J596</f>
        <v>0</v>
      </c>
      <c r="L596" s="1661" t="s">
        <v>42</v>
      </c>
      <c r="M596" s="1661" t="s">
        <v>42</v>
      </c>
      <c r="N596" s="1661"/>
      <c r="O596" s="1661">
        <f>N596</f>
        <v>0</v>
      </c>
      <c r="P596" s="1661" t="s">
        <v>42</v>
      </c>
      <c r="Q596" s="1661" t="s">
        <v>42</v>
      </c>
      <c r="R596" s="1661">
        <f>J596+N596</f>
        <v>0</v>
      </c>
      <c r="S596" s="1663">
        <f>R596</f>
        <v>0</v>
      </c>
    </row>
    <row r="597" spans="1:19" s="1592" customFormat="1" ht="18.75" customHeight="1" hidden="1">
      <c r="A597" s="1677" t="s">
        <v>621</v>
      </c>
      <c r="B597" s="1660"/>
      <c r="C597" s="1661">
        <f>IF(E597+G597=0,0,ROUND((P597-Q597)/(G597+E597)/12,0))</f>
        <v>0</v>
      </c>
      <c r="D597" s="1663">
        <f>IF(F597=0,0,ROUND(Q597/F597,0))</f>
        <v>0</v>
      </c>
      <c r="E597" s="1666">
        <f>E598+E599</f>
        <v>0</v>
      </c>
      <c r="F597" s="1667">
        <f>F598+F599</f>
        <v>0</v>
      </c>
      <c r="G597" s="1668">
        <f>G598+G599</f>
        <v>0</v>
      </c>
      <c r="H597" s="1664">
        <f>H598+H599</f>
        <v>0</v>
      </c>
      <c r="I597" s="1661">
        <f t="shared" si="192" ref="I597">I598+I599</f>
        <v>0</v>
      </c>
      <c r="J597" s="1661">
        <f>J600</f>
        <v>0</v>
      </c>
      <c r="K597" s="1661">
        <f>IF(H597+J597=K598+K599+K600,H597+J597,"CHYBA")</f>
        <v>0</v>
      </c>
      <c r="L597" s="1661">
        <f>L598+L599</f>
        <v>0</v>
      </c>
      <c r="M597" s="1661">
        <f>M598+M599</f>
        <v>0</v>
      </c>
      <c r="N597" s="1661">
        <f>N600</f>
        <v>0</v>
      </c>
      <c r="O597" s="1661">
        <f>IF(L597+N597=O598+O599+O600,L597+N597,"CHYBA")</f>
        <v>0</v>
      </c>
      <c r="P597" s="1661">
        <f>P598+P599</f>
        <v>0</v>
      </c>
      <c r="Q597" s="1661">
        <f>Q598+Q599</f>
        <v>0</v>
      </c>
      <c r="R597" s="1661">
        <f>R600</f>
        <v>0</v>
      </c>
      <c r="S597" s="1663">
        <f>IF(P597+R597=S598+S599+S600,P597+R597,"CHYBA")</f>
        <v>0</v>
      </c>
    </row>
    <row r="598" spans="1:19" s="1592" customFormat="1" ht="18.75" customHeight="1" hidden="1">
      <c r="A598" s="1676" t="s">
        <v>552</v>
      </c>
      <c r="B598" s="1660" t="s">
        <v>42</v>
      </c>
      <c r="C598" s="1661">
        <f>IF(E598+G598=0,0,ROUND((P598-Q598)/(G598+E598)/12,0))</f>
        <v>0</v>
      </c>
      <c r="D598" s="1663">
        <f>IF(F598=0,0,ROUND(Q598/F598,0))</f>
        <v>0</v>
      </c>
      <c r="E598" s="1666"/>
      <c r="F598" s="1667"/>
      <c r="G598" s="1668"/>
      <c r="H598" s="1664"/>
      <c r="I598" s="1661"/>
      <c r="J598" s="1661" t="s">
        <v>42</v>
      </c>
      <c r="K598" s="1661">
        <f>H598</f>
        <v>0</v>
      </c>
      <c r="L598" s="1661"/>
      <c r="M598" s="1661"/>
      <c r="N598" s="1661" t="s">
        <v>42</v>
      </c>
      <c r="O598" s="1661">
        <f>L598</f>
        <v>0</v>
      </c>
      <c r="P598" s="1661">
        <f>H598+L598</f>
        <v>0</v>
      </c>
      <c r="Q598" s="1661">
        <f>I598+M598</f>
        <v>0</v>
      </c>
      <c r="R598" s="1661" t="s">
        <v>42</v>
      </c>
      <c r="S598" s="1663">
        <f>P598</f>
        <v>0</v>
      </c>
    </row>
    <row r="599" spans="1:19" s="1592" customFormat="1" ht="18.75" customHeight="1" hidden="1">
      <c r="A599" s="1676" t="s">
        <v>553</v>
      </c>
      <c r="B599" s="1660" t="s">
        <v>42</v>
      </c>
      <c r="C599" s="1661">
        <f>IF(E599+G599=0,0,ROUND((P599-Q599)/(G599+E599)/12,0))</f>
        <v>0</v>
      </c>
      <c r="D599" s="1663">
        <f>IF(F599=0,0,ROUND(Q599/F599,0))</f>
        <v>0</v>
      </c>
      <c r="E599" s="1666"/>
      <c r="F599" s="1667"/>
      <c r="G599" s="1668"/>
      <c r="H599" s="1664"/>
      <c r="I599" s="1661"/>
      <c r="J599" s="1661" t="s">
        <v>42</v>
      </c>
      <c r="K599" s="1661">
        <f>H599</f>
        <v>0</v>
      </c>
      <c r="L599" s="1661"/>
      <c r="M599" s="1661"/>
      <c r="N599" s="1661" t="s">
        <v>42</v>
      </c>
      <c r="O599" s="1661">
        <f>L599</f>
        <v>0</v>
      </c>
      <c r="P599" s="1661">
        <f>H599+L599</f>
        <v>0</v>
      </c>
      <c r="Q599" s="1661">
        <f>I599+M599</f>
        <v>0</v>
      </c>
      <c r="R599" s="1661" t="s">
        <v>42</v>
      </c>
      <c r="S599" s="1663">
        <f>P599</f>
        <v>0</v>
      </c>
    </row>
    <row r="600" spans="1:19" s="1592" customFormat="1" ht="18.75" customHeight="1" hidden="1">
      <c r="A600" s="1676" t="s">
        <v>554</v>
      </c>
      <c r="B600" s="1660" t="s">
        <v>42</v>
      </c>
      <c r="C600" s="1661" t="s">
        <v>42</v>
      </c>
      <c r="D600" s="1663" t="s">
        <v>42</v>
      </c>
      <c r="E600" s="1666" t="s">
        <v>42</v>
      </c>
      <c r="F600" s="1667" t="s">
        <v>42</v>
      </c>
      <c r="G600" s="1668" t="s">
        <v>42</v>
      </c>
      <c r="H600" s="1664" t="s">
        <v>42</v>
      </c>
      <c r="I600" s="1661" t="s">
        <v>42</v>
      </c>
      <c r="J600" s="1661"/>
      <c r="K600" s="1661">
        <f>J600</f>
        <v>0</v>
      </c>
      <c r="L600" s="1661" t="s">
        <v>42</v>
      </c>
      <c r="M600" s="1661" t="s">
        <v>42</v>
      </c>
      <c r="N600" s="1661"/>
      <c r="O600" s="1661">
        <f>N600</f>
        <v>0</v>
      </c>
      <c r="P600" s="1661" t="s">
        <v>42</v>
      </c>
      <c r="Q600" s="1661" t="s">
        <v>42</v>
      </c>
      <c r="R600" s="1661">
        <f>J600+N600</f>
        <v>0</v>
      </c>
      <c r="S600" s="1663">
        <f>R600</f>
        <v>0</v>
      </c>
    </row>
    <row r="601" spans="1:19" s="1592" customFormat="1" ht="18.75" customHeight="1" hidden="1">
      <c r="A601" s="1677" t="s">
        <v>621</v>
      </c>
      <c r="B601" s="1660"/>
      <c r="C601" s="1661">
        <f>IF(E601+G601=0,0,ROUND((P601-Q601)/(G601+E601)/12,0))</f>
        <v>0</v>
      </c>
      <c r="D601" s="1663">
        <f>IF(F601=0,0,ROUND(Q601/F601,0))</f>
        <v>0</v>
      </c>
      <c r="E601" s="1666">
        <f>E602+E603</f>
        <v>0</v>
      </c>
      <c r="F601" s="1667">
        <f>F602+F603</f>
        <v>0</v>
      </c>
      <c r="G601" s="1668">
        <f>G602+G603</f>
        <v>0</v>
      </c>
      <c r="H601" s="1664">
        <f>H602+H603</f>
        <v>0</v>
      </c>
      <c r="I601" s="1661">
        <f t="shared" si="193" ref="I601">I602+I603</f>
        <v>0</v>
      </c>
      <c r="J601" s="1661">
        <f>J604</f>
        <v>0</v>
      </c>
      <c r="K601" s="1661">
        <f>IF(H601+J601=K602+K603+K604,H601+J601,"CHYBA")</f>
        <v>0</v>
      </c>
      <c r="L601" s="1661">
        <f>L602+L603</f>
        <v>0</v>
      </c>
      <c r="M601" s="1661">
        <f>M602+M603</f>
        <v>0</v>
      </c>
      <c r="N601" s="1661">
        <f>N604</f>
        <v>0</v>
      </c>
      <c r="O601" s="1661">
        <f>IF(L601+N601=O602+O603+O604,L601+N601,"CHYBA")</f>
        <v>0</v>
      </c>
      <c r="P601" s="1661">
        <f>P602+P603</f>
        <v>0</v>
      </c>
      <c r="Q601" s="1661">
        <f>Q602+Q603</f>
        <v>0</v>
      </c>
      <c r="R601" s="1661">
        <f>R604</f>
        <v>0</v>
      </c>
      <c r="S601" s="1663">
        <f>IF(P601+R601=S602+S603+S604,P601+R601,"CHYBA")</f>
        <v>0</v>
      </c>
    </row>
    <row r="602" spans="1:19" s="1592" customFormat="1" ht="18.75" customHeight="1" hidden="1">
      <c r="A602" s="1676" t="s">
        <v>552</v>
      </c>
      <c r="B602" s="1660" t="s">
        <v>42</v>
      </c>
      <c r="C602" s="1661">
        <f>IF(E602+G602=0,0,ROUND((P602-Q602)/(G602+E602)/12,0))</f>
        <v>0</v>
      </c>
      <c r="D602" s="1663">
        <f>IF(F602=0,0,ROUND(Q602/F602,0))</f>
        <v>0</v>
      </c>
      <c r="E602" s="1666"/>
      <c r="F602" s="1667"/>
      <c r="G602" s="1668"/>
      <c r="H602" s="1664"/>
      <c r="I602" s="1661"/>
      <c r="J602" s="1661" t="s">
        <v>42</v>
      </c>
      <c r="K602" s="1661">
        <f>H602</f>
        <v>0</v>
      </c>
      <c r="L602" s="1661"/>
      <c r="M602" s="1661"/>
      <c r="N602" s="1661" t="s">
        <v>42</v>
      </c>
      <c r="O602" s="1661">
        <f>L602</f>
        <v>0</v>
      </c>
      <c r="P602" s="1661">
        <f>H602+L602</f>
        <v>0</v>
      </c>
      <c r="Q602" s="1661">
        <f>I602+M602</f>
        <v>0</v>
      </c>
      <c r="R602" s="1661" t="s">
        <v>42</v>
      </c>
      <c r="S602" s="1663">
        <f>P602</f>
        <v>0</v>
      </c>
    </row>
    <row r="603" spans="1:19" s="1592" customFormat="1" ht="18.75" customHeight="1" hidden="1">
      <c r="A603" s="1676" t="s">
        <v>553</v>
      </c>
      <c r="B603" s="1660" t="s">
        <v>42</v>
      </c>
      <c r="C603" s="1661">
        <f>IF(E603+G603=0,0,ROUND((P603-Q603)/(G603+E603)/12,0))</f>
        <v>0</v>
      </c>
      <c r="D603" s="1663">
        <f>IF(F603=0,0,ROUND(Q603/F603,0))</f>
        <v>0</v>
      </c>
      <c r="E603" s="1666"/>
      <c r="F603" s="1667"/>
      <c r="G603" s="1668"/>
      <c r="H603" s="1664"/>
      <c r="I603" s="1661"/>
      <c r="J603" s="1661" t="s">
        <v>42</v>
      </c>
      <c r="K603" s="1661">
        <f>H603</f>
        <v>0</v>
      </c>
      <c r="L603" s="1661"/>
      <c r="M603" s="1661"/>
      <c r="N603" s="1661" t="s">
        <v>42</v>
      </c>
      <c r="O603" s="1661">
        <f>L603</f>
        <v>0</v>
      </c>
      <c r="P603" s="1661">
        <f>H603+L603</f>
        <v>0</v>
      </c>
      <c r="Q603" s="1661">
        <f>I603+M603</f>
        <v>0</v>
      </c>
      <c r="R603" s="1661" t="s">
        <v>42</v>
      </c>
      <c r="S603" s="1663">
        <f>P603</f>
        <v>0</v>
      </c>
    </row>
    <row r="604" spans="1:19" s="1592" customFormat="1" ht="18.75" customHeight="1" hidden="1">
      <c r="A604" s="1676" t="s">
        <v>554</v>
      </c>
      <c r="B604" s="1660" t="s">
        <v>42</v>
      </c>
      <c r="C604" s="1661" t="s">
        <v>42</v>
      </c>
      <c r="D604" s="1663" t="s">
        <v>42</v>
      </c>
      <c r="E604" s="1666" t="s">
        <v>42</v>
      </c>
      <c r="F604" s="1667" t="s">
        <v>42</v>
      </c>
      <c r="G604" s="1668" t="s">
        <v>42</v>
      </c>
      <c r="H604" s="1664" t="s">
        <v>42</v>
      </c>
      <c r="I604" s="1661" t="s">
        <v>42</v>
      </c>
      <c r="J604" s="1661"/>
      <c r="K604" s="1661">
        <f>J604</f>
        <v>0</v>
      </c>
      <c r="L604" s="1661" t="s">
        <v>42</v>
      </c>
      <c r="M604" s="1661" t="s">
        <v>42</v>
      </c>
      <c r="N604" s="1661"/>
      <c r="O604" s="1661">
        <f>N604</f>
        <v>0</v>
      </c>
      <c r="P604" s="1661" t="s">
        <v>42</v>
      </c>
      <c r="Q604" s="1661" t="s">
        <v>42</v>
      </c>
      <c r="R604" s="1661">
        <f>J604+N604</f>
        <v>0</v>
      </c>
      <c r="S604" s="1663">
        <f>R604</f>
        <v>0</v>
      </c>
    </row>
    <row r="605" spans="1:19" s="1592" customFormat="1" ht="18.75" customHeight="1" hidden="1">
      <c r="A605" s="1677" t="s">
        <v>621</v>
      </c>
      <c r="B605" s="1660"/>
      <c r="C605" s="1661">
        <f>IF(E605+G605=0,0,ROUND((P605-Q605)/(G605+E605)/12,0))</f>
        <v>0</v>
      </c>
      <c r="D605" s="1663">
        <f>IF(F605=0,0,ROUND(Q605/F605,0))</f>
        <v>0</v>
      </c>
      <c r="E605" s="1666">
        <f>E606+E607</f>
        <v>0</v>
      </c>
      <c r="F605" s="1667">
        <f>F606+F607</f>
        <v>0</v>
      </c>
      <c r="G605" s="1668">
        <f>G606+G607</f>
        <v>0</v>
      </c>
      <c r="H605" s="1664">
        <f>H606+H607</f>
        <v>0</v>
      </c>
      <c r="I605" s="1661">
        <f t="shared" si="194" ref="I605">I606+I607</f>
        <v>0</v>
      </c>
      <c r="J605" s="1661">
        <f>J608</f>
        <v>0</v>
      </c>
      <c r="K605" s="1661">
        <f>IF(H605+J605=K606+K607+K608,H605+J605,"CHYBA")</f>
        <v>0</v>
      </c>
      <c r="L605" s="1661">
        <f>L606+L607</f>
        <v>0</v>
      </c>
      <c r="M605" s="1661">
        <f>M606+M607</f>
        <v>0</v>
      </c>
      <c r="N605" s="1661">
        <f>N608</f>
        <v>0</v>
      </c>
      <c r="O605" s="1661">
        <f>IF(L605+N605=O606+O607+O608,L605+N605,"CHYBA")</f>
        <v>0</v>
      </c>
      <c r="P605" s="1661">
        <f>P606+P607</f>
        <v>0</v>
      </c>
      <c r="Q605" s="1661">
        <f>Q606+Q607</f>
        <v>0</v>
      </c>
      <c r="R605" s="1661">
        <f>R608</f>
        <v>0</v>
      </c>
      <c r="S605" s="1663">
        <f>IF(P605+R605=S606+S607+S608,P605+R605,"CHYBA")</f>
        <v>0</v>
      </c>
    </row>
    <row r="606" spans="1:19" s="1592" customFormat="1" ht="18.75" customHeight="1" hidden="1">
      <c r="A606" s="1676" t="s">
        <v>552</v>
      </c>
      <c r="B606" s="1660" t="s">
        <v>42</v>
      </c>
      <c r="C606" s="1661">
        <f>IF(E606+G606=0,0,ROUND((P606-Q606)/(G606+E606)/12,0))</f>
        <v>0</v>
      </c>
      <c r="D606" s="1663">
        <f>IF(F606=0,0,ROUND(Q606/F606,0))</f>
        <v>0</v>
      </c>
      <c r="E606" s="1666"/>
      <c r="F606" s="1667"/>
      <c r="G606" s="1668"/>
      <c r="H606" s="1664"/>
      <c r="I606" s="1661"/>
      <c r="J606" s="1661" t="s">
        <v>42</v>
      </c>
      <c r="K606" s="1661">
        <f>H606</f>
        <v>0</v>
      </c>
      <c r="L606" s="1661"/>
      <c r="M606" s="1661"/>
      <c r="N606" s="1661" t="s">
        <v>42</v>
      </c>
      <c r="O606" s="1661">
        <f>L606</f>
        <v>0</v>
      </c>
      <c r="P606" s="1661">
        <f>H606+L606</f>
        <v>0</v>
      </c>
      <c r="Q606" s="1661">
        <f>I606+M606</f>
        <v>0</v>
      </c>
      <c r="R606" s="1661" t="s">
        <v>42</v>
      </c>
      <c r="S606" s="1663">
        <f>P606</f>
        <v>0</v>
      </c>
    </row>
    <row r="607" spans="1:19" s="1592" customFormat="1" ht="18.75" customHeight="1" hidden="1">
      <c r="A607" s="1676" t="s">
        <v>553</v>
      </c>
      <c r="B607" s="1660" t="s">
        <v>42</v>
      </c>
      <c r="C607" s="1661">
        <f>IF(E607+G607=0,0,ROUND((P607-Q607)/(G607+E607)/12,0))</f>
        <v>0</v>
      </c>
      <c r="D607" s="1663">
        <f>IF(F607=0,0,ROUND(Q607/F607,0))</f>
        <v>0</v>
      </c>
      <c r="E607" s="1666"/>
      <c r="F607" s="1667"/>
      <c r="G607" s="1668"/>
      <c r="H607" s="1664"/>
      <c r="I607" s="1661"/>
      <c r="J607" s="1661" t="s">
        <v>42</v>
      </c>
      <c r="K607" s="1661">
        <f>H607</f>
        <v>0</v>
      </c>
      <c r="L607" s="1661"/>
      <c r="M607" s="1661"/>
      <c r="N607" s="1661" t="s">
        <v>42</v>
      </c>
      <c r="O607" s="1661">
        <f>L607</f>
        <v>0</v>
      </c>
      <c r="P607" s="1661">
        <f>H607+L607</f>
        <v>0</v>
      </c>
      <c r="Q607" s="1661">
        <f>I607+M607</f>
        <v>0</v>
      </c>
      <c r="R607" s="1661" t="s">
        <v>42</v>
      </c>
      <c r="S607" s="1663">
        <f>P607</f>
        <v>0</v>
      </c>
    </row>
    <row r="608" spans="1:19" s="1592" customFormat="1" ht="18.75" customHeight="1" hidden="1">
      <c r="A608" s="1676" t="s">
        <v>554</v>
      </c>
      <c r="B608" s="1660" t="s">
        <v>42</v>
      </c>
      <c r="C608" s="1661" t="s">
        <v>42</v>
      </c>
      <c r="D608" s="1663" t="s">
        <v>42</v>
      </c>
      <c r="E608" s="1666" t="s">
        <v>42</v>
      </c>
      <c r="F608" s="1667" t="s">
        <v>42</v>
      </c>
      <c r="G608" s="1668" t="s">
        <v>42</v>
      </c>
      <c r="H608" s="1664" t="s">
        <v>42</v>
      </c>
      <c r="I608" s="1661" t="s">
        <v>42</v>
      </c>
      <c r="J608" s="1661"/>
      <c r="K608" s="1661">
        <f>J608</f>
        <v>0</v>
      </c>
      <c r="L608" s="1661" t="s">
        <v>42</v>
      </c>
      <c r="M608" s="1661" t="s">
        <v>42</v>
      </c>
      <c r="N608" s="1661"/>
      <c r="O608" s="1661">
        <f>N608</f>
        <v>0</v>
      </c>
      <c r="P608" s="1661" t="s">
        <v>42</v>
      </c>
      <c r="Q608" s="1661" t="s">
        <v>42</v>
      </c>
      <c r="R608" s="1661">
        <f>J608+N608</f>
        <v>0</v>
      </c>
      <c r="S608" s="1663">
        <f>R608</f>
        <v>0</v>
      </c>
    </row>
    <row r="609" spans="1:19" s="1592" customFormat="1" ht="18.75" customHeight="1" hidden="1">
      <c r="A609" s="1677" t="s">
        <v>621</v>
      </c>
      <c r="B609" s="1660"/>
      <c r="C609" s="1661">
        <f>IF(E609+G609=0,0,ROUND((P609-Q609)/(G609+E609)/12,0))</f>
        <v>0</v>
      </c>
      <c r="D609" s="1663">
        <f>IF(F609=0,0,ROUND(Q609/F609,0))</f>
        <v>0</v>
      </c>
      <c r="E609" s="1666">
        <f>E610+E611</f>
        <v>0</v>
      </c>
      <c r="F609" s="1667">
        <f>F610+F611</f>
        <v>0</v>
      </c>
      <c r="G609" s="1668">
        <f>G610+G611</f>
        <v>0</v>
      </c>
      <c r="H609" s="1664">
        <f>H610+H611</f>
        <v>0</v>
      </c>
      <c r="I609" s="1661">
        <f t="shared" si="195" ref="I609">I610+I611</f>
        <v>0</v>
      </c>
      <c r="J609" s="1661">
        <f>J612</f>
        <v>0</v>
      </c>
      <c r="K609" s="1661">
        <f>IF(H609+J609=K610+K611+K612,H609+J609,"CHYBA")</f>
        <v>0</v>
      </c>
      <c r="L609" s="1661">
        <f>L610+L611</f>
        <v>0</v>
      </c>
      <c r="M609" s="1661">
        <f>M610+M611</f>
        <v>0</v>
      </c>
      <c r="N609" s="1661">
        <f>N612</f>
        <v>0</v>
      </c>
      <c r="O609" s="1661">
        <f>IF(L609+N609=O610+O611+O612,L609+N609,"CHYBA")</f>
        <v>0</v>
      </c>
      <c r="P609" s="1661">
        <f>P610+P611</f>
        <v>0</v>
      </c>
      <c r="Q609" s="1661">
        <f>Q610+Q611</f>
        <v>0</v>
      </c>
      <c r="R609" s="1661">
        <f>R612</f>
        <v>0</v>
      </c>
      <c r="S609" s="1663">
        <f>IF(P609+R609=S610+S611+S612,P609+R609,"CHYBA")</f>
        <v>0</v>
      </c>
    </row>
    <row r="610" spans="1:19" s="1592" customFormat="1" ht="18.75" customHeight="1" hidden="1">
      <c r="A610" s="1676" t="s">
        <v>552</v>
      </c>
      <c r="B610" s="1660" t="s">
        <v>42</v>
      </c>
      <c r="C610" s="1661">
        <f>IF(E610+G610=0,0,ROUND((P610-Q610)/(G610+E610)/12,0))</f>
        <v>0</v>
      </c>
      <c r="D610" s="1663">
        <f>IF(F610=0,0,ROUND(Q610/F610,0))</f>
        <v>0</v>
      </c>
      <c r="E610" s="1666"/>
      <c r="F610" s="1667"/>
      <c r="G610" s="1668"/>
      <c r="H610" s="1664"/>
      <c r="I610" s="1661"/>
      <c r="J610" s="1661" t="s">
        <v>42</v>
      </c>
      <c r="K610" s="1661">
        <f>H610</f>
        <v>0</v>
      </c>
      <c r="L610" s="1661"/>
      <c r="M610" s="1661"/>
      <c r="N610" s="1661" t="s">
        <v>42</v>
      </c>
      <c r="O610" s="1661">
        <f>L610</f>
        <v>0</v>
      </c>
      <c r="P610" s="1661">
        <f>H610+L610</f>
        <v>0</v>
      </c>
      <c r="Q610" s="1661">
        <f>I610+M610</f>
        <v>0</v>
      </c>
      <c r="R610" s="1661" t="s">
        <v>42</v>
      </c>
      <c r="S610" s="1663">
        <f>P610</f>
        <v>0</v>
      </c>
    </row>
    <row r="611" spans="1:19" s="1592" customFormat="1" ht="18.75" customHeight="1" hidden="1">
      <c r="A611" s="1676" t="s">
        <v>553</v>
      </c>
      <c r="B611" s="1660" t="s">
        <v>42</v>
      </c>
      <c r="C611" s="1661">
        <f>IF(E611+G611=0,0,ROUND((P611-Q611)/(G611+E611)/12,0))</f>
        <v>0</v>
      </c>
      <c r="D611" s="1663">
        <f>IF(F611=0,0,ROUND(Q611/F611,0))</f>
        <v>0</v>
      </c>
      <c r="E611" s="1666"/>
      <c r="F611" s="1667"/>
      <c r="G611" s="1668"/>
      <c r="H611" s="1664"/>
      <c r="I611" s="1661"/>
      <c r="J611" s="1661" t="s">
        <v>42</v>
      </c>
      <c r="K611" s="1661">
        <f>H611</f>
        <v>0</v>
      </c>
      <c r="L611" s="1661"/>
      <c r="M611" s="1661"/>
      <c r="N611" s="1661" t="s">
        <v>42</v>
      </c>
      <c r="O611" s="1661">
        <f>L611</f>
        <v>0</v>
      </c>
      <c r="P611" s="1661">
        <f>H611+L611</f>
        <v>0</v>
      </c>
      <c r="Q611" s="1661">
        <f>I611+M611</f>
        <v>0</v>
      </c>
      <c r="R611" s="1661" t="s">
        <v>42</v>
      </c>
      <c r="S611" s="1663">
        <f>P611</f>
        <v>0</v>
      </c>
    </row>
    <row r="612" spans="1:19" s="1592" customFormat="1" ht="18.75" customHeight="1" hidden="1" thickBot="1">
      <c r="A612" s="1688" t="s">
        <v>554</v>
      </c>
      <c r="B612" s="1689" t="s">
        <v>42</v>
      </c>
      <c r="C612" s="1690" t="s">
        <v>42</v>
      </c>
      <c r="D612" s="1695" t="s">
        <v>42</v>
      </c>
      <c r="E612" s="1691" t="s">
        <v>42</v>
      </c>
      <c r="F612" s="1692" t="s">
        <v>42</v>
      </c>
      <c r="G612" s="1693" t="s">
        <v>42</v>
      </c>
      <c r="H612" s="1694" t="s">
        <v>42</v>
      </c>
      <c r="I612" s="1690" t="s">
        <v>42</v>
      </c>
      <c r="J612" s="1690"/>
      <c r="K612" s="1690">
        <f>J612</f>
        <v>0</v>
      </c>
      <c r="L612" s="1690" t="s">
        <v>42</v>
      </c>
      <c r="M612" s="1690" t="s">
        <v>42</v>
      </c>
      <c r="N612" s="1690"/>
      <c r="O612" s="1690">
        <f>N612</f>
        <v>0</v>
      </c>
      <c r="P612" s="1690" t="s">
        <v>42</v>
      </c>
      <c r="Q612" s="1690" t="s">
        <v>42</v>
      </c>
      <c r="R612" s="1690">
        <f>J612+N612</f>
        <v>0</v>
      </c>
      <c r="S612" s="1695">
        <f>R612</f>
        <v>0</v>
      </c>
    </row>
    <row r="613" spans="1:19" s="1592" customFormat="1" ht="18.75" customHeight="1">
      <c r="A613" s="1707" t="s">
        <v>580</v>
      </c>
      <c r="B613" s="1708" t="s">
        <v>42</v>
      </c>
      <c r="C613" s="1672">
        <f>IF(E613+G613=0,0,ROUND((P613-Q613)/(G613+E613)/12,0))</f>
        <v>0</v>
      </c>
      <c r="D613" s="1674">
        <f>IF(F613=0,0,ROUND(Q613/F613,0))</f>
        <v>0</v>
      </c>
      <c r="E613" s="1673">
        <f>E614+E615</f>
        <v>0</v>
      </c>
      <c r="F613" s="1672">
        <f>F614+F615</f>
        <v>0</v>
      </c>
      <c r="G613" s="1674">
        <f>G614+G615</f>
        <v>0</v>
      </c>
      <c r="H613" s="1675">
        <f>H614+H615</f>
        <v>0</v>
      </c>
      <c r="I613" s="1672">
        <f>I614+I615</f>
        <v>0</v>
      </c>
      <c r="J613" s="1672">
        <f>J616</f>
        <v>0</v>
      </c>
      <c r="K613" s="1672">
        <f>IF(H613+J613=K614+K615+K616,H613+J613,"CHYBA")</f>
        <v>0</v>
      </c>
      <c r="L613" s="1672">
        <f>L614+L615</f>
        <v>0</v>
      </c>
      <c r="M613" s="1672">
        <f>M614+M615</f>
        <v>0</v>
      </c>
      <c r="N613" s="1672">
        <f>N616</f>
        <v>0</v>
      </c>
      <c r="O613" s="1672">
        <f>IF(L613+N613=O614+O615+O616,L613+N613,"CHYBA")</f>
        <v>0</v>
      </c>
      <c r="P613" s="1672">
        <f>P614+P615</f>
        <v>0</v>
      </c>
      <c r="Q613" s="1672">
        <f>Q614+Q615</f>
        <v>0</v>
      </c>
      <c r="R613" s="1672">
        <f>R616</f>
        <v>0</v>
      </c>
      <c r="S613" s="1674">
        <f>IF(P613+R613=S614+S615+S616,P613+R613,"CHYBA")</f>
        <v>0</v>
      </c>
    </row>
    <row r="614" spans="1:19" s="1592" customFormat="1" ht="18.75" customHeight="1">
      <c r="A614" s="1676" t="s">
        <v>552</v>
      </c>
      <c r="B614" s="1660" t="s">
        <v>42</v>
      </c>
      <c r="C614" s="1661">
        <f>IF(E614+G614=0,0,ROUND((P614-Q614)/(G614+E614)/12,0))</f>
        <v>0</v>
      </c>
      <c r="D614" s="1663">
        <f>IF(F614=0,0,ROUND(Q614/F614,0))</f>
        <v>0</v>
      </c>
      <c r="E614" s="1662">
        <f>E618+E650+E682+E714+E746+E778</f>
        <v>0</v>
      </c>
      <c r="F614" s="1661">
        <f t="shared" si="196" ref="F614:I615">F618+F650+F682+F714+F746+F778</f>
        <v>0</v>
      </c>
      <c r="G614" s="1663">
        <f t="shared" si="196"/>
        <v>0</v>
      </c>
      <c r="H614" s="1664">
        <f t="shared" si="196"/>
        <v>0</v>
      </c>
      <c r="I614" s="1661">
        <f t="shared" si="196"/>
        <v>0</v>
      </c>
      <c r="J614" s="1661" t="s">
        <v>42</v>
      </c>
      <c r="K614" s="1661">
        <f>H614</f>
        <v>0</v>
      </c>
      <c r="L614" s="1661">
        <f t="shared" si="197" ref="L614:M615">L618+L650+L682+L714+L746+L778</f>
        <v>0</v>
      </c>
      <c r="M614" s="1661">
        <f t="shared" si="197"/>
        <v>0</v>
      </c>
      <c r="N614" s="1661" t="s">
        <v>42</v>
      </c>
      <c r="O614" s="1661">
        <f>L614</f>
        <v>0</v>
      </c>
      <c r="P614" s="1661">
        <f>H614+L614</f>
        <v>0</v>
      </c>
      <c r="Q614" s="1661">
        <f>I614+M614</f>
        <v>0</v>
      </c>
      <c r="R614" s="1661" t="s">
        <v>42</v>
      </c>
      <c r="S614" s="1663">
        <f>P614</f>
        <v>0</v>
      </c>
    </row>
    <row r="615" spans="1:19" s="1592" customFormat="1" ht="18.75" customHeight="1">
      <c r="A615" s="1676" t="s">
        <v>553</v>
      </c>
      <c r="B615" s="1660" t="s">
        <v>42</v>
      </c>
      <c r="C615" s="1661">
        <f>IF(E615+G615=0,0,ROUND((P615-Q615)/(G615+E615)/12,0))</f>
        <v>0</v>
      </c>
      <c r="D615" s="1663">
        <f>IF(F615=0,0,ROUND(Q615/F615,0))</f>
        <v>0</v>
      </c>
      <c r="E615" s="1662">
        <f>E619+E651+E683+E715+E747+E779</f>
        <v>0</v>
      </c>
      <c r="F615" s="1661">
        <f t="shared" si="196"/>
        <v>0</v>
      </c>
      <c r="G615" s="1663">
        <f t="shared" si="196"/>
        <v>0</v>
      </c>
      <c r="H615" s="1664">
        <f t="shared" si="196"/>
        <v>0</v>
      </c>
      <c r="I615" s="1661">
        <f t="shared" si="196"/>
        <v>0</v>
      </c>
      <c r="J615" s="1661" t="s">
        <v>42</v>
      </c>
      <c r="K615" s="1661">
        <f>H615</f>
        <v>0</v>
      </c>
      <c r="L615" s="1661">
        <f t="shared" si="197"/>
        <v>0</v>
      </c>
      <c r="M615" s="1661">
        <f t="shared" si="197"/>
        <v>0</v>
      </c>
      <c r="N615" s="1661" t="s">
        <v>42</v>
      </c>
      <c r="O615" s="1661">
        <f>L615</f>
        <v>0</v>
      </c>
      <c r="P615" s="1661">
        <f>H615+L615</f>
        <v>0</v>
      </c>
      <c r="Q615" s="1661">
        <f>I615+M615</f>
        <v>0</v>
      </c>
      <c r="R615" s="1661" t="s">
        <v>42</v>
      </c>
      <c r="S615" s="1663">
        <f>P615</f>
        <v>0</v>
      </c>
    </row>
    <row r="616" spans="1:19" s="1592" customFormat="1" ht="18.75" customHeight="1">
      <c r="A616" s="1676" t="s">
        <v>554</v>
      </c>
      <c r="B616" s="1660" t="s">
        <v>42</v>
      </c>
      <c r="C616" s="1661" t="s">
        <v>42</v>
      </c>
      <c r="D616" s="1663" t="s">
        <v>42</v>
      </c>
      <c r="E616" s="1666" t="s">
        <v>42</v>
      </c>
      <c r="F616" s="1667" t="s">
        <v>42</v>
      </c>
      <c r="G616" s="1668" t="s">
        <v>42</v>
      </c>
      <c r="H616" s="1664" t="s">
        <v>42</v>
      </c>
      <c r="I616" s="1661" t="s">
        <v>42</v>
      </c>
      <c r="J616" s="1661">
        <f>J620+J652+J684+J716+J748+J780</f>
        <v>0</v>
      </c>
      <c r="K616" s="1661">
        <f>J616</f>
        <v>0</v>
      </c>
      <c r="L616" s="1661" t="s">
        <v>42</v>
      </c>
      <c r="M616" s="1661" t="s">
        <v>42</v>
      </c>
      <c r="N616" s="1661">
        <f>N620+N652+N684+N716+N748+N780</f>
        <v>0</v>
      </c>
      <c r="O616" s="1661">
        <f>N616</f>
        <v>0</v>
      </c>
      <c r="P616" s="1661" t="s">
        <v>42</v>
      </c>
      <c r="Q616" s="1661" t="s">
        <v>42</v>
      </c>
      <c r="R616" s="1661">
        <f>J616+N616</f>
        <v>0</v>
      </c>
      <c r="S616" s="1663">
        <f>R616</f>
        <v>0</v>
      </c>
    </row>
    <row r="617" spans="1:19" s="1592" customFormat="1" ht="18.75" customHeight="1">
      <c r="A617" s="1705" t="s">
        <v>555</v>
      </c>
      <c r="B617" s="1681" t="s">
        <v>42</v>
      </c>
      <c r="C617" s="1682">
        <f>IF(E617+G617=0,0,ROUND((P617-Q617)/(G617+E617)/12,0))</f>
        <v>0</v>
      </c>
      <c r="D617" s="1687">
        <f>IF(F617=0,0,ROUND(Q617/F617,0))</f>
        <v>0</v>
      </c>
      <c r="E617" s="1706">
        <f>E618+E619</f>
        <v>0</v>
      </c>
      <c r="F617" s="1682">
        <f>F618+F619</f>
        <v>0</v>
      </c>
      <c r="G617" s="1687">
        <f>G618+G619</f>
        <v>0</v>
      </c>
      <c r="H617" s="1686">
        <f>H618+H619</f>
        <v>0</v>
      </c>
      <c r="I617" s="1682">
        <f t="shared" si="198" ref="I617">I618+I619</f>
        <v>0</v>
      </c>
      <c r="J617" s="1682">
        <f>J620</f>
        <v>0</v>
      </c>
      <c r="K617" s="1682">
        <f>IF(H617+J617=K618+K619+K620,H617+J617,"CHYBA")</f>
        <v>0</v>
      </c>
      <c r="L617" s="1682">
        <f>L618+L619</f>
        <v>0</v>
      </c>
      <c r="M617" s="1682">
        <f>M618+M619</f>
        <v>0</v>
      </c>
      <c r="N617" s="1682">
        <f>N620</f>
        <v>0</v>
      </c>
      <c r="O617" s="1682">
        <f>IF(L617+N617=O618+O619+O620,L617+N617,"CHYBA")</f>
        <v>0</v>
      </c>
      <c r="P617" s="1682">
        <f>P618+P619</f>
        <v>0</v>
      </c>
      <c r="Q617" s="1682">
        <f>Q618+Q619</f>
        <v>0</v>
      </c>
      <c r="R617" s="1682">
        <f>R620</f>
        <v>0</v>
      </c>
      <c r="S617" s="1687">
        <f>IF(P617+R617=S618+S619+S620,P617+R617,"CHYBA")</f>
        <v>0</v>
      </c>
    </row>
    <row r="618" spans="1:19" s="1592" customFormat="1" ht="18.75" customHeight="1">
      <c r="A618" s="1676" t="s">
        <v>552</v>
      </c>
      <c r="B618" s="1660" t="s">
        <v>42</v>
      </c>
      <c r="C618" s="1661">
        <f>IF(E618+G618=0,0,ROUND((P618-Q618)/(G618+E618)/12,0))</f>
        <v>0</v>
      </c>
      <c r="D618" s="1663">
        <f>IF(F618=0,0,ROUND(Q618/F618,0))</f>
        <v>0</v>
      </c>
      <c r="E618" s="1662">
        <f>E622+E626+E630+E634+E638+E642+E646</f>
        <v>0</v>
      </c>
      <c r="F618" s="1661">
        <f>F622+F626+F630+F634+F638+F642+F646</f>
        <v>0</v>
      </c>
      <c r="G618" s="1663">
        <f>G622+G626+G630+G634+G638+G642+G646</f>
        <v>0</v>
      </c>
      <c r="H618" s="1664">
        <f>H622+H626+H630+H634+H638+H642+H646</f>
        <v>0</v>
      </c>
      <c r="I618" s="1661">
        <f t="shared" si="199" ref="I618:I619">I622+I626+I630+I634+I638+I642+I646</f>
        <v>0</v>
      </c>
      <c r="J618" s="1661" t="s">
        <v>42</v>
      </c>
      <c r="K618" s="1661">
        <f>H618</f>
        <v>0</v>
      </c>
      <c r="L618" s="1661">
        <f>L622+L626+L630+L634+L638+L642+L646</f>
        <v>0</v>
      </c>
      <c r="M618" s="1661">
        <f t="shared" si="200" ref="M618:M619">M622+M626+M630+M634+M638+M642+M646</f>
        <v>0</v>
      </c>
      <c r="N618" s="1661" t="s">
        <v>42</v>
      </c>
      <c r="O618" s="1661">
        <f>L618</f>
        <v>0</v>
      </c>
      <c r="P618" s="1661">
        <f>H618+L618</f>
        <v>0</v>
      </c>
      <c r="Q618" s="1661">
        <f>I618+M618</f>
        <v>0</v>
      </c>
      <c r="R618" s="1661" t="s">
        <v>42</v>
      </c>
      <c r="S618" s="1663">
        <f>P618</f>
        <v>0</v>
      </c>
    </row>
    <row r="619" spans="1:19" s="1592" customFormat="1" ht="18.75" customHeight="1">
      <c r="A619" s="1676" t="s">
        <v>553</v>
      </c>
      <c r="B619" s="1660" t="s">
        <v>42</v>
      </c>
      <c r="C619" s="1661">
        <f>IF(E619+G619=0,0,ROUND((P619-Q619)/(G619+E619)/12,0))</f>
        <v>0</v>
      </c>
      <c r="D619" s="1663">
        <f>IF(F619=0,0,ROUND(Q619/F619,0))</f>
        <v>0</v>
      </c>
      <c r="E619" s="1662">
        <f>E623+E627+E631+E635+E639+E643+E647</f>
        <v>0</v>
      </c>
      <c r="F619" s="1661">
        <f t="shared" si="201" ref="F619:G619">F623+F627+F631+F635+F639+F643+F647</f>
        <v>0</v>
      </c>
      <c r="G619" s="1663">
        <f t="shared" si="201"/>
        <v>0</v>
      </c>
      <c r="H619" s="1664">
        <f>H623+H627+H631+H635+H639+H643+H647</f>
        <v>0</v>
      </c>
      <c r="I619" s="1661">
        <f t="shared" si="199"/>
        <v>0</v>
      </c>
      <c r="J619" s="1661" t="s">
        <v>42</v>
      </c>
      <c r="K619" s="1661">
        <f>H619</f>
        <v>0</v>
      </c>
      <c r="L619" s="1661">
        <f>L623+L627+L631+L635+L639+L643+L647</f>
        <v>0</v>
      </c>
      <c r="M619" s="1661">
        <f t="shared" si="200"/>
        <v>0</v>
      </c>
      <c r="N619" s="1661" t="s">
        <v>42</v>
      </c>
      <c r="O619" s="1661">
        <f>L619</f>
        <v>0</v>
      </c>
      <c r="P619" s="1661">
        <f>H619+L619</f>
        <v>0</v>
      </c>
      <c r="Q619" s="1661">
        <f>I619+M619</f>
        <v>0</v>
      </c>
      <c r="R619" s="1661" t="s">
        <v>42</v>
      </c>
      <c r="S619" s="1663">
        <f>P619</f>
        <v>0</v>
      </c>
    </row>
    <row r="620" spans="1:19" s="1592" customFormat="1" ht="18.75" customHeight="1">
      <c r="A620" s="1676" t="s">
        <v>554</v>
      </c>
      <c r="B620" s="1660" t="s">
        <v>42</v>
      </c>
      <c r="C620" s="1661" t="s">
        <v>42</v>
      </c>
      <c r="D620" s="1663" t="s">
        <v>42</v>
      </c>
      <c r="E620" s="1666" t="s">
        <v>42</v>
      </c>
      <c r="F620" s="1667" t="s">
        <v>42</v>
      </c>
      <c r="G620" s="1668" t="s">
        <v>42</v>
      </c>
      <c r="H620" s="1664" t="s">
        <v>42</v>
      </c>
      <c r="I620" s="1661" t="s">
        <v>42</v>
      </c>
      <c r="J620" s="1661">
        <f>J624+J628+J632+J636+J640+J644+J648</f>
        <v>0</v>
      </c>
      <c r="K620" s="1661">
        <f>J620</f>
        <v>0</v>
      </c>
      <c r="L620" s="1661" t="s">
        <v>42</v>
      </c>
      <c r="M620" s="1661" t="s">
        <v>42</v>
      </c>
      <c r="N620" s="1661">
        <f>N624+N628+N632+N636+N640+N644+N648</f>
        <v>0</v>
      </c>
      <c r="O620" s="1661">
        <f>N620</f>
        <v>0</v>
      </c>
      <c r="P620" s="1661" t="s">
        <v>42</v>
      </c>
      <c r="Q620" s="1661" t="s">
        <v>42</v>
      </c>
      <c r="R620" s="1661">
        <f>J620+N620</f>
        <v>0</v>
      </c>
      <c r="S620" s="1663">
        <f>R620</f>
        <v>0</v>
      </c>
    </row>
    <row r="621" spans="1:19" s="1592" customFormat="1" ht="18.75" customHeight="1">
      <c r="A621" s="1677" t="s">
        <v>621</v>
      </c>
      <c r="B621" s="1660"/>
      <c r="C621" s="1661">
        <f>IF(E621+G621=0,0,ROUND((P621-Q621)/(G621+E621)/12,0))</f>
        <v>0</v>
      </c>
      <c r="D621" s="1663">
        <f>IF(F621=0,0,ROUND(Q621/F621,0))</f>
        <v>0</v>
      </c>
      <c r="E621" s="1666">
        <f>E622+E623</f>
        <v>0</v>
      </c>
      <c r="F621" s="1667">
        <f>F622+F623</f>
        <v>0</v>
      </c>
      <c r="G621" s="1668">
        <f>G622+G623</f>
        <v>0</v>
      </c>
      <c r="H621" s="1678">
        <f>H622+H623</f>
        <v>0</v>
      </c>
      <c r="I621" s="1679">
        <f>I622+I623</f>
        <v>0</v>
      </c>
      <c r="J621" s="1679">
        <f>J624</f>
        <v>0</v>
      </c>
      <c r="K621" s="1679">
        <f>IF(H621+J621=K622+K623+K624,H621+J621,"CHYBA")</f>
        <v>0</v>
      </c>
      <c r="L621" s="1661">
        <f>L622+L623</f>
        <v>0</v>
      </c>
      <c r="M621" s="1661">
        <f>M622+M623</f>
        <v>0</v>
      </c>
      <c r="N621" s="1661">
        <f>N624</f>
        <v>0</v>
      </c>
      <c r="O621" s="1661">
        <f>IF(L621+N621=O622+O623+O624,L621+N621,"CHYBA")</f>
        <v>0</v>
      </c>
      <c r="P621" s="1661">
        <f>P622+P623</f>
        <v>0</v>
      </c>
      <c r="Q621" s="1661">
        <f>Q622+Q623</f>
        <v>0</v>
      </c>
      <c r="R621" s="1661">
        <f>R624</f>
        <v>0</v>
      </c>
      <c r="S621" s="1663">
        <f>IF(P621+R621=S622+S623+S624,P621+R621,"CHYBA")</f>
        <v>0</v>
      </c>
    </row>
    <row r="622" spans="1:19" s="1592" customFormat="1" ht="18.75" customHeight="1">
      <c r="A622" s="1676" t="s">
        <v>552</v>
      </c>
      <c r="B622" s="1660" t="s">
        <v>42</v>
      </c>
      <c r="C622" s="1661">
        <f>IF(E622+G622=0,0,ROUND((P622-Q622)/(G622+E622)/12,0))</f>
        <v>0</v>
      </c>
      <c r="D622" s="1663">
        <f>IF(F622=0,0,ROUND(Q622/F622,0))</f>
        <v>0</v>
      </c>
      <c r="E622" s="1666"/>
      <c r="F622" s="1667"/>
      <c r="G622" s="1668"/>
      <c r="H622" s="1664"/>
      <c r="I622" s="1661"/>
      <c r="J622" s="1679" t="s">
        <v>42</v>
      </c>
      <c r="K622" s="1679">
        <f>H622</f>
        <v>0</v>
      </c>
      <c r="L622" s="1661"/>
      <c r="M622" s="1661"/>
      <c r="N622" s="1661" t="s">
        <v>42</v>
      </c>
      <c r="O622" s="1661">
        <f>L622</f>
        <v>0</v>
      </c>
      <c r="P622" s="1661">
        <f>H622+L622</f>
        <v>0</v>
      </c>
      <c r="Q622" s="1661">
        <f>I622+M622</f>
        <v>0</v>
      </c>
      <c r="R622" s="1661" t="s">
        <v>42</v>
      </c>
      <c r="S622" s="1663">
        <f>P622</f>
        <v>0</v>
      </c>
    </row>
    <row r="623" spans="1:19" s="1592" customFormat="1" ht="18.75" customHeight="1">
      <c r="A623" s="1676" t="s">
        <v>553</v>
      </c>
      <c r="B623" s="1660" t="s">
        <v>42</v>
      </c>
      <c r="C623" s="1661">
        <f>IF(E623+G623=0,0,ROUND((P623-Q623)/(G623+E623)/12,0))</f>
        <v>0</v>
      </c>
      <c r="D623" s="1663">
        <f>IF(F623=0,0,ROUND(Q623/F623,0))</f>
        <v>0</v>
      </c>
      <c r="E623" s="1666"/>
      <c r="F623" s="1667"/>
      <c r="G623" s="1668"/>
      <c r="H623" s="1664"/>
      <c r="I623" s="1661"/>
      <c r="J623" s="1679" t="s">
        <v>42</v>
      </c>
      <c r="K623" s="1679">
        <f>H623</f>
        <v>0</v>
      </c>
      <c r="L623" s="1661"/>
      <c r="M623" s="1661"/>
      <c r="N623" s="1661" t="s">
        <v>42</v>
      </c>
      <c r="O623" s="1661">
        <f>L623</f>
        <v>0</v>
      </c>
      <c r="P623" s="1661">
        <f>H623+L623</f>
        <v>0</v>
      </c>
      <c r="Q623" s="1661">
        <f>I623+M623</f>
        <v>0</v>
      </c>
      <c r="R623" s="1661" t="s">
        <v>42</v>
      </c>
      <c r="S623" s="1663">
        <f>P623</f>
        <v>0</v>
      </c>
    </row>
    <row r="624" spans="1:19" s="1592" customFormat="1" ht="18.75" customHeight="1">
      <c r="A624" s="1676" t="s">
        <v>554</v>
      </c>
      <c r="B624" s="1660" t="s">
        <v>42</v>
      </c>
      <c r="C624" s="1661" t="s">
        <v>42</v>
      </c>
      <c r="D624" s="1663" t="s">
        <v>42</v>
      </c>
      <c r="E624" s="1666" t="s">
        <v>42</v>
      </c>
      <c r="F624" s="1667" t="s">
        <v>42</v>
      </c>
      <c r="G624" s="1668" t="s">
        <v>42</v>
      </c>
      <c r="H624" s="1664" t="s">
        <v>42</v>
      </c>
      <c r="I624" s="1661" t="s">
        <v>42</v>
      </c>
      <c r="J624" s="1661"/>
      <c r="K624" s="1679">
        <f>J624</f>
        <v>0</v>
      </c>
      <c r="L624" s="1661" t="s">
        <v>42</v>
      </c>
      <c r="M624" s="1661" t="s">
        <v>42</v>
      </c>
      <c r="N624" s="1661"/>
      <c r="O624" s="1661">
        <f>N624</f>
        <v>0</v>
      </c>
      <c r="P624" s="1661" t="s">
        <v>42</v>
      </c>
      <c r="Q624" s="1661" t="s">
        <v>42</v>
      </c>
      <c r="R624" s="1661">
        <f>J624+N624</f>
        <v>0</v>
      </c>
      <c r="S624" s="1663">
        <f>R624</f>
        <v>0</v>
      </c>
    </row>
    <row r="625" spans="1:19" s="1592" customFormat="1" ht="18.75" customHeight="1" hidden="1">
      <c r="A625" s="1677" t="s">
        <v>621</v>
      </c>
      <c r="B625" s="1660"/>
      <c r="C625" s="1661">
        <f>IF(E625+G625=0,0,ROUND((P625-Q625)/(G625+E625)/12,0))</f>
        <v>0</v>
      </c>
      <c r="D625" s="1663">
        <f>IF(F625=0,0,ROUND(Q625/F625,0))</f>
        <v>0</v>
      </c>
      <c r="E625" s="1666">
        <f>E626+E627</f>
        <v>0</v>
      </c>
      <c r="F625" s="1667">
        <f>F626+F627</f>
        <v>0</v>
      </c>
      <c r="G625" s="1668">
        <f>G626+G627</f>
        <v>0</v>
      </c>
      <c r="H625" s="1664">
        <f>H626+H627</f>
        <v>0</v>
      </c>
      <c r="I625" s="1661">
        <f t="shared" si="202" ref="I625">I626+I627</f>
        <v>0</v>
      </c>
      <c r="J625" s="1661">
        <f>J628</f>
        <v>0</v>
      </c>
      <c r="K625" s="1661">
        <f>IF(H625+J625=K626+K627+K628,H625+J625,"CHYBA")</f>
        <v>0</v>
      </c>
      <c r="L625" s="1661">
        <f>L626+L627</f>
        <v>0</v>
      </c>
      <c r="M625" s="1661">
        <f>M626+M627</f>
        <v>0</v>
      </c>
      <c r="N625" s="1661">
        <f>N628</f>
        <v>0</v>
      </c>
      <c r="O625" s="1661">
        <f>IF(L625+N625=O626+O627+O628,L625+N625,"CHYBA")</f>
        <v>0</v>
      </c>
      <c r="P625" s="1661">
        <f>P626+P627</f>
        <v>0</v>
      </c>
      <c r="Q625" s="1661">
        <f>Q626+Q627</f>
        <v>0</v>
      </c>
      <c r="R625" s="1661">
        <f>R628</f>
        <v>0</v>
      </c>
      <c r="S625" s="1663">
        <f>IF(P625+R625=S626+S627+S628,P625+R625,"CHYBA")</f>
        <v>0</v>
      </c>
    </row>
    <row r="626" spans="1:19" s="1592" customFormat="1" ht="18.75" customHeight="1" hidden="1">
      <c r="A626" s="1676" t="s">
        <v>552</v>
      </c>
      <c r="B626" s="1660" t="s">
        <v>42</v>
      </c>
      <c r="C626" s="1661">
        <f>IF(E626+G626=0,0,ROUND((P626-Q626)/(G626+E626)/12,0))</f>
        <v>0</v>
      </c>
      <c r="D626" s="1663">
        <f>IF(F626=0,0,ROUND(Q626/F626,0))</f>
        <v>0</v>
      </c>
      <c r="E626" s="1666"/>
      <c r="F626" s="1667"/>
      <c r="G626" s="1668"/>
      <c r="H626" s="1664"/>
      <c r="I626" s="1661"/>
      <c r="J626" s="1661" t="s">
        <v>42</v>
      </c>
      <c r="K626" s="1661">
        <f>H626</f>
        <v>0</v>
      </c>
      <c r="L626" s="1661"/>
      <c r="M626" s="1661"/>
      <c r="N626" s="1661" t="s">
        <v>42</v>
      </c>
      <c r="O626" s="1661">
        <f>L626</f>
        <v>0</v>
      </c>
      <c r="P626" s="1661">
        <f>H626+L626</f>
        <v>0</v>
      </c>
      <c r="Q626" s="1661">
        <f>I626+M626</f>
        <v>0</v>
      </c>
      <c r="R626" s="1661" t="s">
        <v>42</v>
      </c>
      <c r="S626" s="1663">
        <f>P626</f>
        <v>0</v>
      </c>
    </row>
    <row r="627" spans="1:19" s="1592" customFormat="1" ht="18.75" customHeight="1" hidden="1">
      <c r="A627" s="1676" t="s">
        <v>553</v>
      </c>
      <c r="B627" s="1660" t="s">
        <v>42</v>
      </c>
      <c r="C627" s="1661">
        <f>IF(E627+G627=0,0,ROUND((P627-Q627)/(G627+E627)/12,0))</f>
        <v>0</v>
      </c>
      <c r="D627" s="1663">
        <f>IF(F627=0,0,ROUND(Q627/F627,0))</f>
        <v>0</v>
      </c>
      <c r="E627" s="1666"/>
      <c r="F627" s="1667"/>
      <c r="G627" s="1668"/>
      <c r="H627" s="1664"/>
      <c r="I627" s="1661"/>
      <c r="J627" s="1661" t="s">
        <v>42</v>
      </c>
      <c r="K627" s="1661">
        <f>H627</f>
        <v>0</v>
      </c>
      <c r="L627" s="1661"/>
      <c r="M627" s="1661"/>
      <c r="N627" s="1661" t="s">
        <v>42</v>
      </c>
      <c r="O627" s="1661">
        <f>L627</f>
        <v>0</v>
      </c>
      <c r="P627" s="1661">
        <f>H627+L627</f>
        <v>0</v>
      </c>
      <c r="Q627" s="1661">
        <f>I627+M627</f>
        <v>0</v>
      </c>
      <c r="R627" s="1661" t="s">
        <v>42</v>
      </c>
      <c r="S627" s="1663">
        <f>P627</f>
        <v>0</v>
      </c>
    </row>
    <row r="628" spans="1:19" s="1592" customFormat="1" ht="18.75" customHeight="1" hidden="1">
      <c r="A628" s="1676" t="s">
        <v>554</v>
      </c>
      <c r="B628" s="1660" t="s">
        <v>42</v>
      </c>
      <c r="C628" s="1661" t="s">
        <v>42</v>
      </c>
      <c r="D628" s="1663" t="s">
        <v>42</v>
      </c>
      <c r="E628" s="1666" t="s">
        <v>42</v>
      </c>
      <c r="F628" s="1667" t="s">
        <v>42</v>
      </c>
      <c r="G628" s="1668" t="s">
        <v>42</v>
      </c>
      <c r="H628" s="1664" t="s">
        <v>42</v>
      </c>
      <c r="I628" s="1661" t="s">
        <v>42</v>
      </c>
      <c r="J628" s="1661"/>
      <c r="K628" s="1661">
        <f>J628</f>
        <v>0</v>
      </c>
      <c r="L628" s="1661" t="s">
        <v>42</v>
      </c>
      <c r="M628" s="1661" t="s">
        <v>42</v>
      </c>
      <c r="N628" s="1661"/>
      <c r="O628" s="1661">
        <f>N628</f>
        <v>0</v>
      </c>
      <c r="P628" s="1661" t="s">
        <v>42</v>
      </c>
      <c r="Q628" s="1661" t="s">
        <v>42</v>
      </c>
      <c r="R628" s="1661">
        <f>J628+N628</f>
        <v>0</v>
      </c>
      <c r="S628" s="1663">
        <f>R628</f>
        <v>0</v>
      </c>
    </row>
    <row r="629" spans="1:19" s="1592" customFormat="1" ht="18.75" customHeight="1" hidden="1">
      <c r="A629" s="1677" t="s">
        <v>621</v>
      </c>
      <c r="B629" s="1660"/>
      <c r="C629" s="1661">
        <f>IF(E629+G629=0,0,ROUND((P629-Q629)/(G629+E629)/12,0))</f>
        <v>0</v>
      </c>
      <c r="D629" s="1663">
        <f>IF(F629=0,0,ROUND(Q629/F629,0))</f>
        <v>0</v>
      </c>
      <c r="E629" s="1666">
        <f>E630+E631</f>
        <v>0</v>
      </c>
      <c r="F629" s="1667">
        <f>F630+F631</f>
        <v>0</v>
      </c>
      <c r="G629" s="1668">
        <f>G630+G631</f>
        <v>0</v>
      </c>
      <c r="H629" s="1664">
        <f>H630+H631</f>
        <v>0</v>
      </c>
      <c r="I629" s="1661">
        <f t="shared" si="203" ref="I629">I630+I631</f>
        <v>0</v>
      </c>
      <c r="J629" s="1661">
        <f>J632</f>
        <v>0</v>
      </c>
      <c r="K629" s="1661">
        <f>IF(H629+J629=K630+K631+K632,H629+J629,"CHYBA")</f>
        <v>0</v>
      </c>
      <c r="L629" s="1661">
        <f>L630+L631</f>
        <v>0</v>
      </c>
      <c r="M629" s="1661">
        <f>M630+M631</f>
        <v>0</v>
      </c>
      <c r="N629" s="1661">
        <f>N632</f>
        <v>0</v>
      </c>
      <c r="O629" s="1661">
        <f>IF(L629+N629=O630+O631+O632,L629+N629,"CHYBA")</f>
        <v>0</v>
      </c>
      <c r="P629" s="1661">
        <f>P630+P631</f>
        <v>0</v>
      </c>
      <c r="Q629" s="1661">
        <f>Q630+Q631</f>
        <v>0</v>
      </c>
      <c r="R629" s="1661">
        <f>R632</f>
        <v>0</v>
      </c>
      <c r="S629" s="1663">
        <f>IF(P629+R629=S630+S631+S632,P629+R629,"CHYBA")</f>
        <v>0</v>
      </c>
    </row>
    <row r="630" spans="1:19" s="1592" customFormat="1" ht="18.75" customHeight="1" hidden="1">
      <c r="A630" s="1676" t="s">
        <v>552</v>
      </c>
      <c r="B630" s="1660" t="s">
        <v>42</v>
      </c>
      <c r="C630" s="1661">
        <f>IF(E630+G630=0,0,ROUND((P630-Q630)/(G630+E630)/12,0))</f>
        <v>0</v>
      </c>
      <c r="D630" s="1663">
        <f>IF(F630=0,0,ROUND(Q630/F630,0))</f>
        <v>0</v>
      </c>
      <c r="E630" s="1666"/>
      <c r="F630" s="1667"/>
      <c r="G630" s="1668"/>
      <c r="H630" s="1664"/>
      <c r="I630" s="1661"/>
      <c r="J630" s="1661" t="s">
        <v>42</v>
      </c>
      <c r="K630" s="1661">
        <f>H630</f>
        <v>0</v>
      </c>
      <c r="L630" s="1661"/>
      <c r="M630" s="1661"/>
      <c r="N630" s="1661" t="s">
        <v>42</v>
      </c>
      <c r="O630" s="1661">
        <f>L630</f>
        <v>0</v>
      </c>
      <c r="P630" s="1661">
        <f>H630+L630</f>
        <v>0</v>
      </c>
      <c r="Q630" s="1661">
        <f>I630+M630</f>
        <v>0</v>
      </c>
      <c r="R630" s="1661" t="s">
        <v>42</v>
      </c>
      <c r="S630" s="1663">
        <f>P630</f>
        <v>0</v>
      </c>
    </row>
    <row r="631" spans="1:19" s="1592" customFormat="1" ht="18.75" customHeight="1" hidden="1">
      <c r="A631" s="1676" t="s">
        <v>553</v>
      </c>
      <c r="B631" s="1660" t="s">
        <v>42</v>
      </c>
      <c r="C631" s="1661">
        <f>IF(E631+G631=0,0,ROUND((P631-Q631)/(G631+E631)/12,0))</f>
        <v>0</v>
      </c>
      <c r="D631" s="1663">
        <f>IF(F631=0,0,ROUND(Q631/F631,0))</f>
        <v>0</v>
      </c>
      <c r="E631" s="1666"/>
      <c r="F631" s="1667"/>
      <c r="G631" s="1668"/>
      <c r="H631" s="1664"/>
      <c r="I631" s="1661"/>
      <c r="J631" s="1661" t="s">
        <v>42</v>
      </c>
      <c r="K631" s="1661">
        <f>H631</f>
        <v>0</v>
      </c>
      <c r="L631" s="1661"/>
      <c r="M631" s="1661"/>
      <c r="N631" s="1661" t="s">
        <v>42</v>
      </c>
      <c r="O631" s="1661">
        <f>L631</f>
        <v>0</v>
      </c>
      <c r="P631" s="1661">
        <f>H631+L631</f>
        <v>0</v>
      </c>
      <c r="Q631" s="1661">
        <f>I631+M631</f>
        <v>0</v>
      </c>
      <c r="R631" s="1661" t="s">
        <v>42</v>
      </c>
      <c r="S631" s="1663">
        <f>P631</f>
        <v>0</v>
      </c>
    </row>
    <row r="632" spans="1:19" s="1592" customFormat="1" ht="18.75" customHeight="1" hidden="1">
      <c r="A632" s="1676" t="s">
        <v>554</v>
      </c>
      <c r="B632" s="1660" t="s">
        <v>42</v>
      </c>
      <c r="C632" s="1661" t="s">
        <v>42</v>
      </c>
      <c r="D632" s="1663" t="s">
        <v>42</v>
      </c>
      <c r="E632" s="1666" t="s">
        <v>42</v>
      </c>
      <c r="F632" s="1667" t="s">
        <v>42</v>
      </c>
      <c r="G632" s="1668" t="s">
        <v>42</v>
      </c>
      <c r="H632" s="1664" t="s">
        <v>42</v>
      </c>
      <c r="I632" s="1661" t="s">
        <v>42</v>
      </c>
      <c r="J632" s="1661"/>
      <c r="K632" s="1661">
        <f>J632</f>
        <v>0</v>
      </c>
      <c r="L632" s="1661" t="s">
        <v>42</v>
      </c>
      <c r="M632" s="1661" t="s">
        <v>42</v>
      </c>
      <c r="N632" s="1661"/>
      <c r="O632" s="1661">
        <f>N632</f>
        <v>0</v>
      </c>
      <c r="P632" s="1661" t="s">
        <v>42</v>
      </c>
      <c r="Q632" s="1661" t="s">
        <v>42</v>
      </c>
      <c r="R632" s="1661">
        <f>J632+N632</f>
        <v>0</v>
      </c>
      <c r="S632" s="1663">
        <f>R632</f>
        <v>0</v>
      </c>
    </row>
    <row r="633" spans="1:19" s="1592" customFormat="1" ht="18.75" customHeight="1" hidden="1">
      <c r="A633" s="1677" t="s">
        <v>621</v>
      </c>
      <c r="B633" s="1660"/>
      <c r="C633" s="1661">
        <f>IF(E633+G633=0,0,ROUND((P633-Q633)/(G633+E633)/12,0))</f>
        <v>0</v>
      </c>
      <c r="D633" s="1663">
        <f>IF(F633=0,0,ROUND(Q633/F633,0))</f>
        <v>0</v>
      </c>
      <c r="E633" s="1666">
        <f>E634+E635</f>
        <v>0</v>
      </c>
      <c r="F633" s="1667">
        <f>F634+F635</f>
        <v>0</v>
      </c>
      <c r="G633" s="1668">
        <f>G634+G635</f>
        <v>0</v>
      </c>
      <c r="H633" s="1664">
        <f>H634+H635</f>
        <v>0</v>
      </c>
      <c r="I633" s="1661">
        <f t="shared" si="204" ref="I633">I634+I635</f>
        <v>0</v>
      </c>
      <c r="J633" s="1661">
        <f>J636</f>
        <v>0</v>
      </c>
      <c r="K633" s="1661">
        <f>IF(H633+J633=K634+K635+K636,H633+J633,"CHYBA")</f>
        <v>0</v>
      </c>
      <c r="L633" s="1661">
        <f>L634+L635</f>
        <v>0</v>
      </c>
      <c r="M633" s="1661">
        <f>M634+M635</f>
        <v>0</v>
      </c>
      <c r="N633" s="1661">
        <f>N636</f>
        <v>0</v>
      </c>
      <c r="O633" s="1661">
        <f>IF(L633+N633=O634+O635+O636,L633+N633,"CHYBA")</f>
        <v>0</v>
      </c>
      <c r="P633" s="1661">
        <f>P634+P635</f>
        <v>0</v>
      </c>
      <c r="Q633" s="1661">
        <f>Q634+Q635</f>
        <v>0</v>
      </c>
      <c r="R633" s="1661">
        <f>R636</f>
        <v>0</v>
      </c>
      <c r="S633" s="1663">
        <f>IF(P633+R633=S634+S635+S636,P633+R633,"CHYBA")</f>
        <v>0</v>
      </c>
    </row>
    <row r="634" spans="1:19" s="1592" customFormat="1" ht="18.75" customHeight="1" hidden="1">
      <c r="A634" s="1676" t="s">
        <v>552</v>
      </c>
      <c r="B634" s="1660" t="s">
        <v>42</v>
      </c>
      <c r="C634" s="1661">
        <f>IF(E634+G634=0,0,ROUND((P634-Q634)/(G634+E634)/12,0))</f>
        <v>0</v>
      </c>
      <c r="D634" s="1663">
        <f>IF(F634=0,0,ROUND(Q634/F634,0))</f>
        <v>0</v>
      </c>
      <c r="E634" s="1666"/>
      <c r="F634" s="1667"/>
      <c r="G634" s="1668"/>
      <c r="H634" s="1664"/>
      <c r="I634" s="1661"/>
      <c r="J634" s="1661" t="s">
        <v>42</v>
      </c>
      <c r="K634" s="1661">
        <f>H634</f>
        <v>0</v>
      </c>
      <c r="L634" s="1661"/>
      <c r="M634" s="1661"/>
      <c r="N634" s="1661" t="s">
        <v>42</v>
      </c>
      <c r="O634" s="1661">
        <f>L634</f>
        <v>0</v>
      </c>
      <c r="P634" s="1661">
        <f>H634+L634</f>
        <v>0</v>
      </c>
      <c r="Q634" s="1661">
        <f>I634+M634</f>
        <v>0</v>
      </c>
      <c r="R634" s="1661" t="s">
        <v>42</v>
      </c>
      <c r="S634" s="1663">
        <f>P634</f>
        <v>0</v>
      </c>
    </row>
    <row r="635" spans="1:19" s="1592" customFormat="1" ht="18.75" customHeight="1" hidden="1">
      <c r="A635" s="1676" t="s">
        <v>553</v>
      </c>
      <c r="B635" s="1660" t="s">
        <v>42</v>
      </c>
      <c r="C635" s="1661">
        <f>IF(E635+G635=0,0,ROUND((P635-Q635)/(G635+E635)/12,0))</f>
        <v>0</v>
      </c>
      <c r="D635" s="1663">
        <f>IF(F635=0,0,ROUND(Q635/F635,0))</f>
        <v>0</v>
      </c>
      <c r="E635" s="1666"/>
      <c r="F635" s="1667"/>
      <c r="G635" s="1668"/>
      <c r="H635" s="1664"/>
      <c r="I635" s="1661"/>
      <c r="J635" s="1661" t="s">
        <v>42</v>
      </c>
      <c r="K635" s="1661">
        <f>H635</f>
        <v>0</v>
      </c>
      <c r="L635" s="1661"/>
      <c r="M635" s="1661"/>
      <c r="N635" s="1661" t="s">
        <v>42</v>
      </c>
      <c r="O635" s="1661">
        <f>L635</f>
        <v>0</v>
      </c>
      <c r="P635" s="1661">
        <f>H635+L635</f>
        <v>0</v>
      </c>
      <c r="Q635" s="1661">
        <f>I635+M635</f>
        <v>0</v>
      </c>
      <c r="R635" s="1661" t="s">
        <v>42</v>
      </c>
      <c r="S635" s="1663">
        <f>P635</f>
        <v>0</v>
      </c>
    </row>
    <row r="636" spans="1:19" s="1592" customFormat="1" ht="18.75" customHeight="1" hidden="1">
      <c r="A636" s="1676" t="s">
        <v>554</v>
      </c>
      <c r="B636" s="1660" t="s">
        <v>42</v>
      </c>
      <c r="C636" s="1661" t="s">
        <v>42</v>
      </c>
      <c r="D636" s="1663" t="s">
        <v>42</v>
      </c>
      <c r="E636" s="1666" t="s">
        <v>42</v>
      </c>
      <c r="F636" s="1667" t="s">
        <v>42</v>
      </c>
      <c r="G636" s="1668" t="s">
        <v>42</v>
      </c>
      <c r="H636" s="1664" t="s">
        <v>42</v>
      </c>
      <c r="I636" s="1661" t="s">
        <v>42</v>
      </c>
      <c r="J636" s="1661"/>
      <c r="K636" s="1661">
        <f>J636</f>
        <v>0</v>
      </c>
      <c r="L636" s="1661" t="s">
        <v>42</v>
      </c>
      <c r="M636" s="1661" t="s">
        <v>42</v>
      </c>
      <c r="N636" s="1661"/>
      <c r="O636" s="1661">
        <f>N636</f>
        <v>0</v>
      </c>
      <c r="P636" s="1661" t="s">
        <v>42</v>
      </c>
      <c r="Q636" s="1661" t="s">
        <v>42</v>
      </c>
      <c r="R636" s="1661">
        <f>J636+N636</f>
        <v>0</v>
      </c>
      <c r="S636" s="1663">
        <f>R636</f>
        <v>0</v>
      </c>
    </row>
    <row r="637" spans="1:19" s="1592" customFormat="1" ht="18.75" customHeight="1" hidden="1">
      <c r="A637" s="1677" t="s">
        <v>621</v>
      </c>
      <c r="B637" s="1660"/>
      <c r="C637" s="1661">
        <f>IF(E637+G637=0,0,ROUND((P637-Q637)/(G637+E637)/12,0))</f>
        <v>0</v>
      </c>
      <c r="D637" s="1663">
        <f>IF(F637=0,0,ROUND(Q637/F637,0))</f>
        <v>0</v>
      </c>
      <c r="E637" s="1666">
        <f>E638+E639</f>
        <v>0</v>
      </c>
      <c r="F637" s="1667">
        <f>F638+F639</f>
        <v>0</v>
      </c>
      <c r="G637" s="1668">
        <f>G638+G639</f>
        <v>0</v>
      </c>
      <c r="H637" s="1664">
        <f>H638+H639</f>
        <v>0</v>
      </c>
      <c r="I637" s="1661">
        <f t="shared" si="205" ref="I637">I638+I639</f>
        <v>0</v>
      </c>
      <c r="J637" s="1661">
        <f>J640</f>
        <v>0</v>
      </c>
      <c r="K637" s="1661">
        <f>IF(H637+J637=K638+K639+K640,H637+J637,"CHYBA")</f>
        <v>0</v>
      </c>
      <c r="L637" s="1661">
        <f>L638+L639</f>
        <v>0</v>
      </c>
      <c r="M637" s="1661">
        <f>M638+M639</f>
        <v>0</v>
      </c>
      <c r="N637" s="1661">
        <f>N640</f>
        <v>0</v>
      </c>
      <c r="O637" s="1661">
        <f>IF(L637+N637=O638+O639+O640,L637+N637,"CHYBA")</f>
        <v>0</v>
      </c>
      <c r="P637" s="1661">
        <f>P638+P639</f>
        <v>0</v>
      </c>
      <c r="Q637" s="1661">
        <f>Q638+Q639</f>
        <v>0</v>
      </c>
      <c r="R637" s="1661">
        <f>R640</f>
        <v>0</v>
      </c>
      <c r="S637" s="1663">
        <f>IF(P637+R637=S638+S639+S640,P637+R637,"CHYBA")</f>
        <v>0</v>
      </c>
    </row>
    <row r="638" spans="1:19" s="1592" customFormat="1" ht="18.75" customHeight="1" hidden="1">
      <c r="A638" s="1676" t="s">
        <v>552</v>
      </c>
      <c r="B638" s="1660" t="s">
        <v>42</v>
      </c>
      <c r="C638" s="1661">
        <f>IF(E638+G638=0,0,ROUND((P638-Q638)/(G638+E638)/12,0))</f>
        <v>0</v>
      </c>
      <c r="D638" s="1663">
        <f>IF(F638=0,0,ROUND(Q638/F638,0))</f>
        <v>0</v>
      </c>
      <c r="E638" s="1666"/>
      <c r="F638" s="1667"/>
      <c r="G638" s="1668"/>
      <c r="H638" s="1664"/>
      <c r="I638" s="1661"/>
      <c r="J638" s="1661" t="s">
        <v>42</v>
      </c>
      <c r="K638" s="1661">
        <f>H638</f>
        <v>0</v>
      </c>
      <c r="L638" s="1661"/>
      <c r="M638" s="1661"/>
      <c r="N638" s="1661" t="s">
        <v>42</v>
      </c>
      <c r="O638" s="1661">
        <f>L638</f>
        <v>0</v>
      </c>
      <c r="P638" s="1661">
        <f>H638+L638</f>
        <v>0</v>
      </c>
      <c r="Q638" s="1661">
        <f>I638+M638</f>
        <v>0</v>
      </c>
      <c r="R638" s="1661" t="s">
        <v>42</v>
      </c>
      <c r="S638" s="1663">
        <f>P638</f>
        <v>0</v>
      </c>
    </row>
    <row r="639" spans="1:19" s="1592" customFormat="1" ht="18.75" customHeight="1" hidden="1">
      <c r="A639" s="1676" t="s">
        <v>553</v>
      </c>
      <c r="B639" s="1660" t="s">
        <v>42</v>
      </c>
      <c r="C639" s="1661">
        <f>IF(E639+G639=0,0,ROUND((P639-Q639)/(G639+E639)/12,0))</f>
        <v>0</v>
      </c>
      <c r="D639" s="1663">
        <f>IF(F639=0,0,ROUND(Q639/F639,0))</f>
        <v>0</v>
      </c>
      <c r="E639" s="1666"/>
      <c r="F639" s="1667"/>
      <c r="G639" s="1668"/>
      <c r="H639" s="1664"/>
      <c r="I639" s="1661"/>
      <c r="J639" s="1661" t="s">
        <v>42</v>
      </c>
      <c r="K639" s="1661">
        <f>H639</f>
        <v>0</v>
      </c>
      <c r="L639" s="1661"/>
      <c r="M639" s="1661"/>
      <c r="N639" s="1661" t="s">
        <v>42</v>
      </c>
      <c r="O639" s="1661">
        <f>L639</f>
        <v>0</v>
      </c>
      <c r="P639" s="1661">
        <f>H639+L639</f>
        <v>0</v>
      </c>
      <c r="Q639" s="1661">
        <f>I639+M639</f>
        <v>0</v>
      </c>
      <c r="R639" s="1661" t="s">
        <v>42</v>
      </c>
      <c r="S639" s="1663">
        <f>P639</f>
        <v>0</v>
      </c>
    </row>
    <row r="640" spans="1:19" s="1592" customFormat="1" ht="18.75" customHeight="1" hidden="1">
      <c r="A640" s="1676" t="s">
        <v>554</v>
      </c>
      <c r="B640" s="1660" t="s">
        <v>42</v>
      </c>
      <c r="C640" s="1661" t="s">
        <v>42</v>
      </c>
      <c r="D640" s="1663" t="s">
        <v>42</v>
      </c>
      <c r="E640" s="1666" t="s">
        <v>42</v>
      </c>
      <c r="F640" s="1667" t="s">
        <v>42</v>
      </c>
      <c r="G640" s="1668" t="s">
        <v>42</v>
      </c>
      <c r="H640" s="1664" t="s">
        <v>42</v>
      </c>
      <c r="I640" s="1661" t="s">
        <v>42</v>
      </c>
      <c r="J640" s="1661"/>
      <c r="K640" s="1661">
        <f>J640</f>
        <v>0</v>
      </c>
      <c r="L640" s="1661" t="s">
        <v>42</v>
      </c>
      <c r="M640" s="1661" t="s">
        <v>42</v>
      </c>
      <c r="N640" s="1661"/>
      <c r="O640" s="1661">
        <f>N640</f>
        <v>0</v>
      </c>
      <c r="P640" s="1661" t="s">
        <v>42</v>
      </c>
      <c r="Q640" s="1661" t="s">
        <v>42</v>
      </c>
      <c r="R640" s="1661">
        <f>J640+N640</f>
        <v>0</v>
      </c>
      <c r="S640" s="1663">
        <f>R640</f>
        <v>0</v>
      </c>
    </row>
    <row r="641" spans="1:19" s="1592" customFormat="1" ht="18.75" customHeight="1" hidden="1">
      <c r="A641" s="1677" t="s">
        <v>621</v>
      </c>
      <c r="B641" s="1660"/>
      <c r="C641" s="1661">
        <f>IF(E641+G641=0,0,ROUND((P641-Q641)/(G641+E641)/12,0))</f>
        <v>0</v>
      </c>
      <c r="D641" s="1663">
        <f>IF(F641=0,0,ROUND(Q641/F641,0))</f>
        <v>0</v>
      </c>
      <c r="E641" s="1666">
        <f>E642+E643</f>
        <v>0</v>
      </c>
      <c r="F641" s="1667">
        <f>F642+F643</f>
        <v>0</v>
      </c>
      <c r="G641" s="1668">
        <f>G642+G643</f>
        <v>0</v>
      </c>
      <c r="H641" s="1664">
        <f>H642+H643</f>
        <v>0</v>
      </c>
      <c r="I641" s="1661">
        <f t="shared" si="206" ref="I641">I642+I643</f>
        <v>0</v>
      </c>
      <c r="J641" s="1661">
        <f>J644</f>
        <v>0</v>
      </c>
      <c r="K641" s="1661">
        <f>IF(H641+J641=K642+K643+K644,H641+J641,"CHYBA")</f>
        <v>0</v>
      </c>
      <c r="L641" s="1661">
        <f>L642+L643</f>
        <v>0</v>
      </c>
      <c r="M641" s="1661">
        <f>M642+M643</f>
        <v>0</v>
      </c>
      <c r="N641" s="1661">
        <f>N644</f>
        <v>0</v>
      </c>
      <c r="O641" s="1661">
        <f>IF(L641+N641=O642+O643+O644,L641+N641,"CHYBA")</f>
        <v>0</v>
      </c>
      <c r="P641" s="1661">
        <f>P642+P643</f>
        <v>0</v>
      </c>
      <c r="Q641" s="1661">
        <f>Q642+Q643</f>
        <v>0</v>
      </c>
      <c r="R641" s="1661">
        <f>R644</f>
        <v>0</v>
      </c>
      <c r="S641" s="1663">
        <f>IF(P641+R641=S642+S643+S644,P641+R641,"CHYBA")</f>
        <v>0</v>
      </c>
    </row>
    <row r="642" spans="1:19" s="1592" customFormat="1" ht="18.75" customHeight="1" hidden="1">
      <c r="A642" s="1676" t="s">
        <v>552</v>
      </c>
      <c r="B642" s="1660" t="s">
        <v>42</v>
      </c>
      <c r="C642" s="1661">
        <f>IF(E642+G642=0,0,ROUND((P642-Q642)/(G642+E642)/12,0))</f>
        <v>0</v>
      </c>
      <c r="D642" s="1663">
        <f>IF(F642=0,0,ROUND(Q642/F642,0))</f>
        <v>0</v>
      </c>
      <c r="E642" s="1666"/>
      <c r="F642" s="1667"/>
      <c r="G642" s="1668"/>
      <c r="H642" s="1664"/>
      <c r="I642" s="1661"/>
      <c r="J642" s="1661" t="s">
        <v>42</v>
      </c>
      <c r="K642" s="1661">
        <f>H642</f>
        <v>0</v>
      </c>
      <c r="L642" s="1661"/>
      <c r="M642" s="1661"/>
      <c r="N642" s="1661" t="s">
        <v>42</v>
      </c>
      <c r="O642" s="1661">
        <f>L642</f>
        <v>0</v>
      </c>
      <c r="P642" s="1661">
        <f>H642+L642</f>
        <v>0</v>
      </c>
      <c r="Q642" s="1661">
        <f>I642+M642</f>
        <v>0</v>
      </c>
      <c r="R642" s="1661" t="s">
        <v>42</v>
      </c>
      <c r="S642" s="1663">
        <f>P642</f>
        <v>0</v>
      </c>
    </row>
    <row r="643" spans="1:19" s="1592" customFormat="1" ht="18.75" customHeight="1" hidden="1">
      <c r="A643" s="1676" t="s">
        <v>553</v>
      </c>
      <c r="B643" s="1660" t="s">
        <v>42</v>
      </c>
      <c r="C643" s="1661">
        <f>IF(E643+G643=0,0,ROUND((P643-Q643)/(G643+E643)/12,0))</f>
        <v>0</v>
      </c>
      <c r="D643" s="1663">
        <f>IF(F643=0,0,ROUND(Q643/F643,0))</f>
        <v>0</v>
      </c>
      <c r="E643" s="1666"/>
      <c r="F643" s="1667"/>
      <c r="G643" s="1668"/>
      <c r="H643" s="1664"/>
      <c r="I643" s="1661"/>
      <c r="J643" s="1661" t="s">
        <v>42</v>
      </c>
      <c r="K643" s="1661">
        <f>H643</f>
        <v>0</v>
      </c>
      <c r="L643" s="1661"/>
      <c r="M643" s="1661"/>
      <c r="N643" s="1661" t="s">
        <v>42</v>
      </c>
      <c r="O643" s="1661">
        <f>L643</f>
        <v>0</v>
      </c>
      <c r="P643" s="1661">
        <f>H643+L643</f>
        <v>0</v>
      </c>
      <c r="Q643" s="1661">
        <f>I643+M643</f>
        <v>0</v>
      </c>
      <c r="R643" s="1661" t="s">
        <v>42</v>
      </c>
      <c r="S643" s="1663">
        <f>P643</f>
        <v>0</v>
      </c>
    </row>
    <row r="644" spans="1:19" s="1592" customFormat="1" ht="18.75" customHeight="1" hidden="1">
      <c r="A644" s="1676" t="s">
        <v>554</v>
      </c>
      <c r="B644" s="1660" t="s">
        <v>42</v>
      </c>
      <c r="C644" s="1661" t="s">
        <v>42</v>
      </c>
      <c r="D644" s="1663" t="s">
        <v>42</v>
      </c>
      <c r="E644" s="1666" t="s">
        <v>42</v>
      </c>
      <c r="F644" s="1667" t="s">
        <v>42</v>
      </c>
      <c r="G644" s="1668" t="s">
        <v>42</v>
      </c>
      <c r="H644" s="1664" t="s">
        <v>42</v>
      </c>
      <c r="I644" s="1661" t="s">
        <v>42</v>
      </c>
      <c r="J644" s="1661"/>
      <c r="K644" s="1661">
        <f>J644</f>
        <v>0</v>
      </c>
      <c r="L644" s="1661" t="s">
        <v>42</v>
      </c>
      <c r="M644" s="1661" t="s">
        <v>42</v>
      </c>
      <c r="N644" s="1661"/>
      <c r="O644" s="1661">
        <f>N644</f>
        <v>0</v>
      </c>
      <c r="P644" s="1661" t="s">
        <v>42</v>
      </c>
      <c r="Q644" s="1661" t="s">
        <v>42</v>
      </c>
      <c r="R644" s="1661">
        <f>J644+N644</f>
        <v>0</v>
      </c>
      <c r="S644" s="1663">
        <f>R644</f>
        <v>0</v>
      </c>
    </row>
    <row r="645" spans="1:19" s="1592" customFormat="1" ht="18.75" customHeight="1" hidden="1">
      <c r="A645" s="1677" t="s">
        <v>621</v>
      </c>
      <c r="B645" s="1660"/>
      <c r="C645" s="1661">
        <f>IF(E645+G645=0,0,ROUND((P645-Q645)/(G645+E645)/12,0))</f>
        <v>0</v>
      </c>
      <c r="D645" s="1663">
        <f>IF(F645=0,0,ROUND(Q645/F645,0))</f>
        <v>0</v>
      </c>
      <c r="E645" s="1666">
        <f>E646+E647</f>
        <v>0</v>
      </c>
      <c r="F645" s="1667">
        <f>F646+F647</f>
        <v>0</v>
      </c>
      <c r="G645" s="1668">
        <f>G646+G647</f>
        <v>0</v>
      </c>
      <c r="H645" s="1664">
        <f>H646+H647</f>
        <v>0</v>
      </c>
      <c r="I645" s="1661">
        <f t="shared" si="207" ref="I645">I646+I647</f>
        <v>0</v>
      </c>
      <c r="J645" s="1661">
        <f>J648</f>
        <v>0</v>
      </c>
      <c r="K645" s="1661">
        <f>IF(H645+J645=K646+K647+K648,H645+J645,"CHYBA")</f>
        <v>0</v>
      </c>
      <c r="L645" s="1661">
        <f>L646+L647</f>
        <v>0</v>
      </c>
      <c r="M645" s="1661">
        <f>M646+M647</f>
        <v>0</v>
      </c>
      <c r="N645" s="1661">
        <f>N648</f>
        <v>0</v>
      </c>
      <c r="O645" s="1661">
        <f>IF(L645+N645=O646+O647+O648,L645+N645,"CHYBA")</f>
        <v>0</v>
      </c>
      <c r="P645" s="1661">
        <f>P646+P647</f>
        <v>0</v>
      </c>
      <c r="Q645" s="1661">
        <f>Q646+Q647</f>
        <v>0</v>
      </c>
      <c r="R645" s="1661">
        <f>R648</f>
        <v>0</v>
      </c>
      <c r="S645" s="1663">
        <f>IF(P645+R645=S646+S647+S648,P645+R645,"CHYBA")</f>
        <v>0</v>
      </c>
    </row>
    <row r="646" spans="1:19" s="1592" customFormat="1" ht="18.75" customHeight="1" hidden="1">
      <c r="A646" s="1676" t="s">
        <v>552</v>
      </c>
      <c r="B646" s="1660" t="s">
        <v>42</v>
      </c>
      <c r="C646" s="1661">
        <f>IF(E646+G646=0,0,ROUND((P646-Q646)/(G646+E646)/12,0))</f>
        <v>0</v>
      </c>
      <c r="D646" s="1663">
        <f>IF(F646=0,0,ROUND(Q646/F646,0))</f>
        <v>0</v>
      </c>
      <c r="E646" s="1666"/>
      <c r="F646" s="1667"/>
      <c r="G646" s="1668"/>
      <c r="H646" s="1664"/>
      <c r="I646" s="1661"/>
      <c r="J646" s="1661" t="s">
        <v>42</v>
      </c>
      <c r="K646" s="1661">
        <f>H646</f>
        <v>0</v>
      </c>
      <c r="L646" s="1661"/>
      <c r="M646" s="1661"/>
      <c r="N646" s="1661" t="s">
        <v>42</v>
      </c>
      <c r="O646" s="1661">
        <f>L646</f>
        <v>0</v>
      </c>
      <c r="P646" s="1661">
        <f>H646+L646</f>
        <v>0</v>
      </c>
      <c r="Q646" s="1661">
        <f>I646+M646</f>
        <v>0</v>
      </c>
      <c r="R646" s="1661" t="s">
        <v>42</v>
      </c>
      <c r="S646" s="1663">
        <f>P646</f>
        <v>0</v>
      </c>
    </row>
    <row r="647" spans="1:19" s="1592" customFormat="1" ht="18.75" customHeight="1" hidden="1">
      <c r="A647" s="1676" t="s">
        <v>553</v>
      </c>
      <c r="B647" s="1660" t="s">
        <v>42</v>
      </c>
      <c r="C647" s="1661">
        <f>IF(E647+G647=0,0,ROUND((P647-Q647)/(G647+E647)/12,0))</f>
        <v>0</v>
      </c>
      <c r="D647" s="1663">
        <f>IF(F647=0,0,ROUND(Q647/F647,0))</f>
        <v>0</v>
      </c>
      <c r="E647" s="1666"/>
      <c r="F647" s="1667"/>
      <c r="G647" s="1668"/>
      <c r="H647" s="1664"/>
      <c r="I647" s="1661"/>
      <c r="J647" s="1661" t="s">
        <v>42</v>
      </c>
      <c r="K647" s="1661">
        <f>H647</f>
        <v>0</v>
      </c>
      <c r="L647" s="1661"/>
      <c r="M647" s="1661"/>
      <c r="N647" s="1661" t="s">
        <v>42</v>
      </c>
      <c r="O647" s="1661">
        <f>L647</f>
        <v>0</v>
      </c>
      <c r="P647" s="1661">
        <f>H647+L647</f>
        <v>0</v>
      </c>
      <c r="Q647" s="1661">
        <f>I647+M647</f>
        <v>0</v>
      </c>
      <c r="R647" s="1661" t="s">
        <v>42</v>
      </c>
      <c r="S647" s="1663">
        <f>P647</f>
        <v>0</v>
      </c>
    </row>
    <row r="648" spans="1:19" s="1592" customFormat="1" ht="18.75" customHeight="1" hidden="1" thickBot="1">
      <c r="A648" s="1688" t="s">
        <v>554</v>
      </c>
      <c r="B648" s="1689" t="s">
        <v>42</v>
      </c>
      <c r="C648" s="1690" t="s">
        <v>42</v>
      </c>
      <c r="D648" s="1695" t="s">
        <v>42</v>
      </c>
      <c r="E648" s="1691" t="s">
        <v>42</v>
      </c>
      <c r="F648" s="1692" t="s">
        <v>42</v>
      </c>
      <c r="G648" s="1693" t="s">
        <v>42</v>
      </c>
      <c r="H648" s="1694" t="s">
        <v>42</v>
      </c>
      <c r="I648" s="1690" t="s">
        <v>42</v>
      </c>
      <c r="J648" s="1690"/>
      <c r="K648" s="1690">
        <f>J648</f>
        <v>0</v>
      </c>
      <c r="L648" s="1690" t="s">
        <v>42</v>
      </c>
      <c r="M648" s="1690" t="s">
        <v>42</v>
      </c>
      <c r="N648" s="1690"/>
      <c r="O648" s="1690">
        <f>N648</f>
        <v>0</v>
      </c>
      <c r="P648" s="1690" t="s">
        <v>42</v>
      </c>
      <c r="Q648" s="1690" t="s">
        <v>42</v>
      </c>
      <c r="R648" s="1690">
        <f>J648+N648</f>
        <v>0</v>
      </c>
      <c r="S648" s="1695">
        <f>R648</f>
        <v>0</v>
      </c>
    </row>
    <row r="649" spans="1:19" s="1592" customFormat="1" ht="18.75" customHeight="1" hidden="1">
      <c r="A649" s="1705" t="s">
        <v>581</v>
      </c>
      <c r="B649" s="1681" t="s">
        <v>42</v>
      </c>
      <c r="C649" s="1682">
        <f>IF(E649+G649=0,0,ROUND((P649-Q649)/(G649+E649)/12,0))</f>
        <v>0</v>
      </c>
      <c r="D649" s="1687">
        <f>IF(F649=0,0,ROUND(Q649/F649,0))</f>
        <v>0</v>
      </c>
      <c r="E649" s="1706">
        <f>E650+E651</f>
        <v>0</v>
      </c>
      <c r="F649" s="1682">
        <f>F650+F651</f>
        <v>0</v>
      </c>
      <c r="G649" s="1687">
        <f>G650+G651</f>
        <v>0</v>
      </c>
      <c r="H649" s="1686">
        <f>H650+H651</f>
        <v>0</v>
      </c>
      <c r="I649" s="1682">
        <f t="shared" si="208" ref="I649">I650+I651</f>
        <v>0</v>
      </c>
      <c r="J649" s="1682">
        <f>J652</f>
        <v>0</v>
      </c>
      <c r="K649" s="1682">
        <f>IF(H649+J649=K650+K651+K652,H649+J649,"CHYBA")</f>
        <v>0</v>
      </c>
      <c r="L649" s="1682">
        <f>L650+L651</f>
        <v>0</v>
      </c>
      <c r="M649" s="1682">
        <f>M650+M651</f>
        <v>0</v>
      </c>
      <c r="N649" s="1682">
        <f>N652</f>
        <v>0</v>
      </c>
      <c r="O649" s="1682">
        <f>IF(L649+N649=O650+O651+O652,L649+N649,"CHYBA")</f>
        <v>0</v>
      </c>
      <c r="P649" s="1682">
        <f>P650+P651</f>
        <v>0</v>
      </c>
      <c r="Q649" s="1682">
        <f>Q650+Q651</f>
        <v>0</v>
      </c>
      <c r="R649" s="1682">
        <f>R652</f>
        <v>0</v>
      </c>
      <c r="S649" s="1687">
        <f>IF(P649+R649=S650+S651+S652,P649+R649,"CHYBA")</f>
        <v>0</v>
      </c>
    </row>
    <row r="650" spans="1:19" s="1592" customFormat="1" ht="18.75" customHeight="1" hidden="1">
      <c r="A650" s="1676" t="s">
        <v>552</v>
      </c>
      <c r="B650" s="1660" t="s">
        <v>42</v>
      </c>
      <c r="C650" s="1661">
        <f>IF(E650+G650=0,0,ROUND((P650-Q650)/(G650+E650)/12,0))</f>
        <v>0</v>
      </c>
      <c r="D650" s="1663">
        <f>IF(F650=0,0,ROUND(Q650/F650,0))</f>
        <v>0</v>
      </c>
      <c r="E650" s="1662">
        <f>E654+E658+E662+E666+E670+E674+E678</f>
        <v>0</v>
      </c>
      <c r="F650" s="1661">
        <f>F654+F658+F662+F666+F670+F674+F678</f>
        <v>0</v>
      </c>
      <c r="G650" s="1663">
        <f>G654+G658+G662+G666+G670+G674+G678</f>
        <v>0</v>
      </c>
      <c r="H650" s="1664">
        <f>H654+H658+H662+H666+H670+H674+H678</f>
        <v>0</v>
      </c>
      <c r="I650" s="1661">
        <f t="shared" si="209" ref="I650:I651">I654+I658+I662+I666+I670+I674+I678</f>
        <v>0</v>
      </c>
      <c r="J650" s="1661" t="s">
        <v>42</v>
      </c>
      <c r="K650" s="1661">
        <f>H650</f>
        <v>0</v>
      </c>
      <c r="L650" s="1661">
        <f>L654+L658+L662+L666+L670+L674+L678</f>
        <v>0</v>
      </c>
      <c r="M650" s="1661">
        <f t="shared" si="210" ref="M650:M651">M654+M658+M662+M666+M670+M674+M678</f>
        <v>0</v>
      </c>
      <c r="N650" s="1661" t="s">
        <v>42</v>
      </c>
      <c r="O650" s="1661">
        <f>L650</f>
        <v>0</v>
      </c>
      <c r="P650" s="1661">
        <f>H650+L650</f>
        <v>0</v>
      </c>
      <c r="Q650" s="1661">
        <f>I650+M650</f>
        <v>0</v>
      </c>
      <c r="R650" s="1661" t="s">
        <v>42</v>
      </c>
      <c r="S650" s="1663">
        <f>P650</f>
        <v>0</v>
      </c>
    </row>
    <row r="651" spans="1:19" s="1592" customFormat="1" ht="18.75" customHeight="1" hidden="1">
      <c r="A651" s="1676" t="s">
        <v>553</v>
      </c>
      <c r="B651" s="1660" t="s">
        <v>42</v>
      </c>
      <c r="C651" s="1661">
        <f>IF(E651+G651=0,0,ROUND((P651-Q651)/(G651+E651)/12,0))</f>
        <v>0</v>
      </c>
      <c r="D651" s="1663">
        <f>IF(F651=0,0,ROUND(Q651/F651,0))</f>
        <v>0</v>
      </c>
      <c r="E651" s="1662">
        <f>E655+E659+E663+E667+E671+E675+E679</f>
        <v>0</v>
      </c>
      <c r="F651" s="1661">
        <f t="shared" si="211" ref="F651:G651">F655+F659+F663+F667+F671+F675+F679</f>
        <v>0</v>
      </c>
      <c r="G651" s="1663">
        <f t="shared" si="211"/>
        <v>0</v>
      </c>
      <c r="H651" s="1664">
        <f>H655+H659+H663+H667+H671+H675+H679</f>
        <v>0</v>
      </c>
      <c r="I651" s="1661">
        <f t="shared" si="209"/>
        <v>0</v>
      </c>
      <c r="J651" s="1661" t="s">
        <v>42</v>
      </c>
      <c r="K651" s="1661">
        <f>H651</f>
        <v>0</v>
      </c>
      <c r="L651" s="1661">
        <f>L655+L659+L663+L667+L671+L675+L679</f>
        <v>0</v>
      </c>
      <c r="M651" s="1661">
        <f t="shared" si="210"/>
        <v>0</v>
      </c>
      <c r="N651" s="1661" t="s">
        <v>42</v>
      </c>
      <c r="O651" s="1661">
        <f>L651</f>
        <v>0</v>
      </c>
      <c r="P651" s="1661">
        <f>H651+L651</f>
        <v>0</v>
      </c>
      <c r="Q651" s="1661">
        <f>I651+M651</f>
        <v>0</v>
      </c>
      <c r="R651" s="1661" t="s">
        <v>42</v>
      </c>
      <c r="S651" s="1663">
        <f>P651</f>
        <v>0</v>
      </c>
    </row>
    <row r="652" spans="1:19" s="1592" customFormat="1" ht="18.75" customHeight="1" hidden="1">
      <c r="A652" s="1676" t="s">
        <v>554</v>
      </c>
      <c r="B652" s="1660" t="s">
        <v>42</v>
      </c>
      <c r="C652" s="1661" t="s">
        <v>42</v>
      </c>
      <c r="D652" s="1663" t="s">
        <v>42</v>
      </c>
      <c r="E652" s="1666" t="s">
        <v>42</v>
      </c>
      <c r="F652" s="1667" t="s">
        <v>42</v>
      </c>
      <c r="G652" s="1668" t="s">
        <v>42</v>
      </c>
      <c r="H652" s="1664" t="s">
        <v>42</v>
      </c>
      <c r="I652" s="1661" t="s">
        <v>42</v>
      </c>
      <c r="J652" s="1661">
        <f>J656+J660+J664+J668+J672+J676+J680</f>
        <v>0</v>
      </c>
      <c r="K652" s="1661">
        <f>J652</f>
        <v>0</v>
      </c>
      <c r="L652" s="1661" t="s">
        <v>42</v>
      </c>
      <c r="M652" s="1661" t="s">
        <v>42</v>
      </c>
      <c r="N652" s="1661">
        <f>N656+N660+N664+N668+N672+N676+N680</f>
        <v>0</v>
      </c>
      <c r="O652" s="1661">
        <f>N652</f>
        <v>0</v>
      </c>
      <c r="P652" s="1661" t="s">
        <v>42</v>
      </c>
      <c r="Q652" s="1661" t="s">
        <v>42</v>
      </c>
      <c r="R652" s="1661">
        <f>J652+N652</f>
        <v>0</v>
      </c>
      <c r="S652" s="1663">
        <f>R652</f>
        <v>0</v>
      </c>
    </row>
    <row r="653" spans="1:19" s="1592" customFormat="1" ht="18.75" customHeight="1" hidden="1">
      <c r="A653" s="1677" t="s">
        <v>621</v>
      </c>
      <c r="B653" s="1660"/>
      <c r="C653" s="1661">
        <f>IF(E653+G653=0,0,ROUND((P653-Q653)/(G653+E653)/12,0))</f>
        <v>0</v>
      </c>
      <c r="D653" s="1663">
        <f>IF(F653=0,0,ROUND(Q653/F653,0))</f>
        <v>0</v>
      </c>
      <c r="E653" s="1666">
        <f>E654+E655</f>
        <v>0</v>
      </c>
      <c r="F653" s="1667">
        <f>F654+F655</f>
        <v>0</v>
      </c>
      <c r="G653" s="1668">
        <f>G654+G655</f>
        <v>0</v>
      </c>
      <c r="H653" s="1678">
        <f>H654+H655</f>
        <v>0</v>
      </c>
      <c r="I653" s="1679">
        <f>I654+I655</f>
        <v>0</v>
      </c>
      <c r="J653" s="1679">
        <f>J656</f>
        <v>0</v>
      </c>
      <c r="K653" s="1679">
        <f>IF(H653+J653=K654+K655+K656,H653+J653,"CHYBA")</f>
        <v>0</v>
      </c>
      <c r="L653" s="1661">
        <f>L654+L655</f>
        <v>0</v>
      </c>
      <c r="M653" s="1661">
        <f>M654+M655</f>
        <v>0</v>
      </c>
      <c r="N653" s="1661">
        <f>N656</f>
        <v>0</v>
      </c>
      <c r="O653" s="1661">
        <f>IF(L653+N653=O654+O655+O656,L653+N653,"CHYBA")</f>
        <v>0</v>
      </c>
      <c r="P653" s="1661">
        <f>P654+P655</f>
        <v>0</v>
      </c>
      <c r="Q653" s="1661">
        <f>Q654+Q655</f>
        <v>0</v>
      </c>
      <c r="R653" s="1661">
        <f>R656</f>
        <v>0</v>
      </c>
      <c r="S653" s="1663">
        <f>IF(P653+R653=S654+S655+S656,P653+R653,"CHYBA")</f>
        <v>0</v>
      </c>
    </row>
    <row r="654" spans="1:19" s="1592" customFormat="1" ht="18.75" customHeight="1" hidden="1">
      <c r="A654" s="1676" t="s">
        <v>552</v>
      </c>
      <c r="B654" s="1660" t="s">
        <v>42</v>
      </c>
      <c r="C654" s="1661">
        <f>IF(E654+G654=0,0,ROUND((P654-Q654)/(G654+E654)/12,0))</f>
        <v>0</v>
      </c>
      <c r="D654" s="1663">
        <f>IF(F654=0,0,ROUND(Q654/F654,0))</f>
        <v>0</v>
      </c>
      <c r="E654" s="1666"/>
      <c r="F654" s="1667"/>
      <c r="G654" s="1668"/>
      <c r="H654" s="1664"/>
      <c r="I654" s="1661"/>
      <c r="J654" s="1679" t="s">
        <v>42</v>
      </c>
      <c r="K654" s="1679">
        <f>H654</f>
        <v>0</v>
      </c>
      <c r="L654" s="1661"/>
      <c r="M654" s="1661"/>
      <c r="N654" s="1661" t="s">
        <v>42</v>
      </c>
      <c r="O654" s="1661">
        <f>L654</f>
        <v>0</v>
      </c>
      <c r="P654" s="1661">
        <f>H654+L654</f>
        <v>0</v>
      </c>
      <c r="Q654" s="1661">
        <f>I654+M654</f>
        <v>0</v>
      </c>
      <c r="R654" s="1661" t="s">
        <v>42</v>
      </c>
      <c r="S654" s="1663">
        <f>P654</f>
        <v>0</v>
      </c>
    </row>
    <row r="655" spans="1:19" s="1592" customFormat="1" ht="18.75" customHeight="1" hidden="1">
      <c r="A655" s="1676" t="s">
        <v>553</v>
      </c>
      <c r="B655" s="1660" t="s">
        <v>42</v>
      </c>
      <c r="C655" s="1661">
        <f>IF(E655+G655=0,0,ROUND((P655-Q655)/(G655+E655)/12,0))</f>
        <v>0</v>
      </c>
      <c r="D655" s="1663">
        <f>IF(F655=0,0,ROUND(Q655/F655,0))</f>
        <v>0</v>
      </c>
      <c r="E655" s="1666"/>
      <c r="F655" s="1667"/>
      <c r="G655" s="1668"/>
      <c r="H655" s="1664"/>
      <c r="I655" s="1661"/>
      <c r="J655" s="1679" t="s">
        <v>42</v>
      </c>
      <c r="K655" s="1679">
        <f>H655</f>
        <v>0</v>
      </c>
      <c r="L655" s="1661"/>
      <c r="M655" s="1661"/>
      <c r="N655" s="1661" t="s">
        <v>42</v>
      </c>
      <c r="O655" s="1661">
        <f>L655</f>
        <v>0</v>
      </c>
      <c r="P655" s="1661">
        <f>H655+L655</f>
        <v>0</v>
      </c>
      <c r="Q655" s="1661">
        <f>I655+M655</f>
        <v>0</v>
      </c>
      <c r="R655" s="1661" t="s">
        <v>42</v>
      </c>
      <c r="S655" s="1663">
        <f>P655</f>
        <v>0</v>
      </c>
    </row>
    <row r="656" spans="1:19" s="1592" customFormat="1" ht="18.75" customHeight="1" hidden="1">
      <c r="A656" s="1676" t="s">
        <v>554</v>
      </c>
      <c r="B656" s="1660" t="s">
        <v>42</v>
      </c>
      <c r="C656" s="1661" t="s">
        <v>42</v>
      </c>
      <c r="D656" s="1663" t="s">
        <v>42</v>
      </c>
      <c r="E656" s="1666" t="s">
        <v>42</v>
      </c>
      <c r="F656" s="1667" t="s">
        <v>42</v>
      </c>
      <c r="G656" s="1668" t="s">
        <v>42</v>
      </c>
      <c r="H656" s="1664" t="s">
        <v>42</v>
      </c>
      <c r="I656" s="1661" t="s">
        <v>42</v>
      </c>
      <c r="J656" s="1661"/>
      <c r="K656" s="1679">
        <f>J656</f>
        <v>0</v>
      </c>
      <c r="L656" s="1661" t="s">
        <v>42</v>
      </c>
      <c r="M656" s="1661" t="s">
        <v>42</v>
      </c>
      <c r="N656" s="1661"/>
      <c r="O656" s="1661">
        <f>N656</f>
        <v>0</v>
      </c>
      <c r="P656" s="1661" t="s">
        <v>42</v>
      </c>
      <c r="Q656" s="1661" t="s">
        <v>42</v>
      </c>
      <c r="R656" s="1661">
        <f>J656+N656</f>
        <v>0</v>
      </c>
      <c r="S656" s="1663">
        <f>R656</f>
        <v>0</v>
      </c>
    </row>
    <row r="657" spans="1:19" s="1592" customFormat="1" ht="18.75" customHeight="1" hidden="1">
      <c r="A657" s="1677" t="s">
        <v>621</v>
      </c>
      <c r="B657" s="1660"/>
      <c r="C657" s="1661">
        <f>IF(E657+G657=0,0,ROUND((P657-Q657)/(G657+E657)/12,0))</f>
        <v>0</v>
      </c>
      <c r="D657" s="1663">
        <f>IF(F657=0,0,ROUND(Q657/F657,0))</f>
        <v>0</v>
      </c>
      <c r="E657" s="1666">
        <f>E658+E659</f>
        <v>0</v>
      </c>
      <c r="F657" s="1667">
        <f>F658+F659</f>
        <v>0</v>
      </c>
      <c r="G657" s="1668">
        <f>G658+G659</f>
        <v>0</v>
      </c>
      <c r="H657" s="1664">
        <f>H658+H659</f>
        <v>0</v>
      </c>
      <c r="I657" s="1661">
        <f t="shared" si="212" ref="I657">I658+I659</f>
        <v>0</v>
      </c>
      <c r="J657" s="1661">
        <f>J660</f>
        <v>0</v>
      </c>
      <c r="K657" s="1661">
        <f>IF(H657+J657=K658+K659+K660,H657+J657,"CHYBA")</f>
        <v>0</v>
      </c>
      <c r="L657" s="1661">
        <f>L658+L659</f>
        <v>0</v>
      </c>
      <c r="M657" s="1661">
        <f>M658+M659</f>
        <v>0</v>
      </c>
      <c r="N657" s="1661">
        <f>N660</f>
        <v>0</v>
      </c>
      <c r="O657" s="1661">
        <f>IF(L657+N657=O658+O659+O660,L657+N657,"CHYBA")</f>
        <v>0</v>
      </c>
      <c r="P657" s="1661">
        <f>P658+P659</f>
        <v>0</v>
      </c>
      <c r="Q657" s="1661">
        <f>Q658+Q659</f>
        <v>0</v>
      </c>
      <c r="R657" s="1661">
        <f>R660</f>
        <v>0</v>
      </c>
      <c r="S657" s="1663">
        <f>IF(P657+R657=S658+S659+S660,P657+R657,"CHYBA")</f>
        <v>0</v>
      </c>
    </row>
    <row r="658" spans="1:19" s="1592" customFormat="1" ht="18.75" customHeight="1" hidden="1">
      <c r="A658" s="1676" t="s">
        <v>552</v>
      </c>
      <c r="B658" s="1660" t="s">
        <v>42</v>
      </c>
      <c r="C658" s="1661">
        <f>IF(E658+G658=0,0,ROUND((P658-Q658)/(G658+E658)/12,0))</f>
        <v>0</v>
      </c>
      <c r="D658" s="1663">
        <f>IF(F658=0,0,ROUND(Q658/F658,0))</f>
        <v>0</v>
      </c>
      <c r="E658" s="1666"/>
      <c r="F658" s="1667"/>
      <c r="G658" s="1668"/>
      <c r="H658" s="1664"/>
      <c r="I658" s="1661"/>
      <c r="J658" s="1661" t="s">
        <v>42</v>
      </c>
      <c r="K658" s="1661">
        <f>H658</f>
        <v>0</v>
      </c>
      <c r="L658" s="1661"/>
      <c r="M658" s="1661"/>
      <c r="N658" s="1661" t="s">
        <v>42</v>
      </c>
      <c r="O658" s="1661">
        <f>L658</f>
        <v>0</v>
      </c>
      <c r="P658" s="1661">
        <f>H658+L658</f>
        <v>0</v>
      </c>
      <c r="Q658" s="1661">
        <f>I658+M658</f>
        <v>0</v>
      </c>
      <c r="R658" s="1661" t="s">
        <v>42</v>
      </c>
      <c r="S658" s="1663">
        <f>P658</f>
        <v>0</v>
      </c>
    </row>
    <row r="659" spans="1:19" s="1592" customFormat="1" ht="18.75" customHeight="1" hidden="1">
      <c r="A659" s="1676" t="s">
        <v>553</v>
      </c>
      <c r="B659" s="1660" t="s">
        <v>42</v>
      </c>
      <c r="C659" s="1661">
        <f>IF(E659+G659=0,0,ROUND((P659-Q659)/(G659+E659)/12,0))</f>
        <v>0</v>
      </c>
      <c r="D659" s="1663">
        <f>IF(F659=0,0,ROUND(Q659/F659,0))</f>
        <v>0</v>
      </c>
      <c r="E659" s="1666"/>
      <c r="F659" s="1667"/>
      <c r="G659" s="1668"/>
      <c r="H659" s="1664"/>
      <c r="I659" s="1661"/>
      <c r="J659" s="1661" t="s">
        <v>42</v>
      </c>
      <c r="K659" s="1661">
        <f>H659</f>
        <v>0</v>
      </c>
      <c r="L659" s="1661"/>
      <c r="M659" s="1661"/>
      <c r="N659" s="1661" t="s">
        <v>42</v>
      </c>
      <c r="O659" s="1661">
        <f>L659</f>
        <v>0</v>
      </c>
      <c r="P659" s="1661">
        <f>H659+L659</f>
        <v>0</v>
      </c>
      <c r="Q659" s="1661">
        <f>I659+M659</f>
        <v>0</v>
      </c>
      <c r="R659" s="1661" t="s">
        <v>42</v>
      </c>
      <c r="S659" s="1663">
        <f>P659</f>
        <v>0</v>
      </c>
    </row>
    <row r="660" spans="1:19" s="1592" customFormat="1" ht="18.75" customHeight="1" hidden="1">
      <c r="A660" s="1676" t="s">
        <v>554</v>
      </c>
      <c r="B660" s="1660" t="s">
        <v>42</v>
      </c>
      <c r="C660" s="1661" t="s">
        <v>42</v>
      </c>
      <c r="D660" s="1663" t="s">
        <v>42</v>
      </c>
      <c r="E660" s="1666" t="s">
        <v>42</v>
      </c>
      <c r="F660" s="1667" t="s">
        <v>42</v>
      </c>
      <c r="G660" s="1668" t="s">
        <v>42</v>
      </c>
      <c r="H660" s="1664" t="s">
        <v>42</v>
      </c>
      <c r="I660" s="1661" t="s">
        <v>42</v>
      </c>
      <c r="J660" s="1661"/>
      <c r="K660" s="1661">
        <f>J660</f>
        <v>0</v>
      </c>
      <c r="L660" s="1661" t="s">
        <v>42</v>
      </c>
      <c r="M660" s="1661" t="s">
        <v>42</v>
      </c>
      <c r="N660" s="1661"/>
      <c r="O660" s="1661">
        <f>N660</f>
        <v>0</v>
      </c>
      <c r="P660" s="1661" t="s">
        <v>42</v>
      </c>
      <c r="Q660" s="1661" t="s">
        <v>42</v>
      </c>
      <c r="R660" s="1661">
        <f>J660+N660</f>
        <v>0</v>
      </c>
      <c r="S660" s="1663">
        <f>R660</f>
        <v>0</v>
      </c>
    </row>
    <row r="661" spans="1:19" s="1592" customFormat="1" ht="18.75" customHeight="1" hidden="1">
      <c r="A661" s="1677" t="s">
        <v>621</v>
      </c>
      <c r="B661" s="1660"/>
      <c r="C661" s="1661">
        <f>IF(E661+G661=0,0,ROUND((P661-Q661)/(G661+E661)/12,0))</f>
        <v>0</v>
      </c>
      <c r="D661" s="1663">
        <f>IF(F661=0,0,ROUND(Q661/F661,0))</f>
        <v>0</v>
      </c>
      <c r="E661" s="1666">
        <f>E662+E663</f>
        <v>0</v>
      </c>
      <c r="F661" s="1667">
        <f>F662+F663</f>
        <v>0</v>
      </c>
      <c r="G661" s="1668">
        <f>G662+G663</f>
        <v>0</v>
      </c>
      <c r="H661" s="1664">
        <f>H662+H663</f>
        <v>0</v>
      </c>
      <c r="I661" s="1661">
        <f t="shared" si="213" ref="I661">I662+I663</f>
        <v>0</v>
      </c>
      <c r="J661" s="1661">
        <f>J664</f>
        <v>0</v>
      </c>
      <c r="K661" s="1661">
        <f>IF(H661+J661=K662+K663+K664,H661+J661,"CHYBA")</f>
        <v>0</v>
      </c>
      <c r="L661" s="1661">
        <f>L662+L663</f>
        <v>0</v>
      </c>
      <c r="M661" s="1661">
        <f>M662+M663</f>
        <v>0</v>
      </c>
      <c r="N661" s="1661">
        <f>N664</f>
        <v>0</v>
      </c>
      <c r="O661" s="1661">
        <f>IF(L661+N661=O662+O663+O664,L661+N661,"CHYBA")</f>
        <v>0</v>
      </c>
      <c r="P661" s="1661">
        <f>P662+P663</f>
        <v>0</v>
      </c>
      <c r="Q661" s="1661">
        <f>Q662+Q663</f>
        <v>0</v>
      </c>
      <c r="R661" s="1661">
        <f>R664</f>
        <v>0</v>
      </c>
      <c r="S661" s="1663">
        <f>IF(P661+R661=S662+S663+S664,P661+R661,"CHYBA")</f>
        <v>0</v>
      </c>
    </row>
    <row r="662" spans="1:19" s="1592" customFormat="1" ht="18.75" customHeight="1" hidden="1">
      <c r="A662" s="1676" t="s">
        <v>552</v>
      </c>
      <c r="B662" s="1660" t="s">
        <v>42</v>
      </c>
      <c r="C662" s="1661">
        <f>IF(E662+G662=0,0,ROUND((P662-Q662)/(G662+E662)/12,0))</f>
        <v>0</v>
      </c>
      <c r="D662" s="1663">
        <f>IF(F662=0,0,ROUND(Q662/F662,0))</f>
        <v>0</v>
      </c>
      <c r="E662" s="1666"/>
      <c r="F662" s="1667"/>
      <c r="G662" s="1668"/>
      <c r="H662" s="1664"/>
      <c r="I662" s="1661"/>
      <c r="J662" s="1661" t="s">
        <v>42</v>
      </c>
      <c r="K662" s="1661">
        <f>H662</f>
        <v>0</v>
      </c>
      <c r="L662" s="1661"/>
      <c r="M662" s="1661"/>
      <c r="N662" s="1661" t="s">
        <v>42</v>
      </c>
      <c r="O662" s="1661">
        <f>L662</f>
        <v>0</v>
      </c>
      <c r="P662" s="1661">
        <f>H662+L662</f>
        <v>0</v>
      </c>
      <c r="Q662" s="1661">
        <f>I662+M662</f>
        <v>0</v>
      </c>
      <c r="R662" s="1661" t="s">
        <v>42</v>
      </c>
      <c r="S662" s="1663">
        <f>P662</f>
        <v>0</v>
      </c>
    </row>
    <row r="663" spans="1:19" s="1592" customFormat="1" ht="18.75" customHeight="1" hidden="1">
      <c r="A663" s="1676" t="s">
        <v>553</v>
      </c>
      <c r="B663" s="1660" t="s">
        <v>42</v>
      </c>
      <c r="C663" s="1661">
        <f>IF(E663+G663=0,0,ROUND((P663-Q663)/(G663+E663)/12,0))</f>
        <v>0</v>
      </c>
      <c r="D663" s="1663">
        <f>IF(F663=0,0,ROUND(Q663/F663,0))</f>
        <v>0</v>
      </c>
      <c r="E663" s="1666"/>
      <c r="F663" s="1667"/>
      <c r="G663" s="1668"/>
      <c r="H663" s="1664"/>
      <c r="I663" s="1661"/>
      <c r="J663" s="1661" t="s">
        <v>42</v>
      </c>
      <c r="K663" s="1661">
        <f>H663</f>
        <v>0</v>
      </c>
      <c r="L663" s="1661"/>
      <c r="M663" s="1661"/>
      <c r="N663" s="1661" t="s">
        <v>42</v>
      </c>
      <c r="O663" s="1661">
        <f>L663</f>
        <v>0</v>
      </c>
      <c r="P663" s="1661">
        <f>H663+L663</f>
        <v>0</v>
      </c>
      <c r="Q663" s="1661">
        <f>I663+M663</f>
        <v>0</v>
      </c>
      <c r="R663" s="1661" t="s">
        <v>42</v>
      </c>
      <c r="S663" s="1663">
        <f>P663</f>
        <v>0</v>
      </c>
    </row>
    <row r="664" spans="1:19" s="1592" customFormat="1" ht="18.75" customHeight="1" hidden="1">
      <c r="A664" s="1676" t="s">
        <v>554</v>
      </c>
      <c r="B664" s="1660" t="s">
        <v>42</v>
      </c>
      <c r="C664" s="1661" t="s">
        <v>42</v>
      </c>
      <c r="D664" s="1663" t="s">
        <v>42</v>
      </c>
      <c r="E664" s="1666" t="s">
        <v>42</v>
      </c>
      <c r="F664" s="1667" t="s">
        <v>42</v>
      </c>
      <c r="G664" s="1668" t="s">
        <v>42</v>
      </c>
      <c r="H664" s="1664" t="s">
        <v>42</v>
      </c>
      <c r="I664" s="1661" t="s">
        <v>42</v>
      </c>
      <c r="J664" s="1661"/>
      <c r="K664" s="1661">
        <f>J664</f>
        <v>0</v>
      </c>
      <c r="L664" s="1661" t="s">
        <v>42</v>
      </c>
      <c r="M664" s="1661" t="s">
        <v>42</v>
      </c>
      <c r="N664" s="1661"/>
      <c r="O664" s="1661">
        <f>N664</f>
        <v>0</v>
      </c>
      <c r="P664" s="1661" t="s">
        <v>42</v>
      </c>
      <c r="Q664" s="1661" t="s">
        <v>42</v>
      </c>
      <c r="R664" s="1661">
        <f>J664+N664</f>
        <v>0</v>
      </c>
      <c r="S664" s="1663">
        <f>R664</f>
        <v>0</v>
      </c>
    </row>
    <row r="665" spans="1:19" s="1592" customFormat="1" ht="18.75" customHeight="1" hidden="1">
      <c r="A665" s="1677" t="s">
        <v>621</v>
      </c>
      <c r="B665" s="1660"/>
      <c r="C665" s="1661">
        <f>IF(E665+G665=0,0,ROUND((P665-Q665)/(G665+E665)/12,0))</f>
        <v>0</v>
      </c>
      <c r="D665" s="1663">
        <f>IF(F665=0,0,ROUND(Q665/F665,0))</f>
        <v>0</v>
      </c>
      <c r="E665" s="1666">
        <f>E666+E667</f>
        <v>0</v>
      </c>
      <c r="F665" s="1667">
        <f>F666+F667</f>
        <v>0</v>
      </c>
      <c r="G665" s="1668">
        <f>G666+G667</f>
        <v>0</v>
      </c>
      <c r="H665" s="1664">
        <f>H666+H667</f>
        <v>0</v>
      </c>
      <c r="I665" s="1661">
        <f t="shared" si="214" ref="I665">I666+I667</f>
        <v>0</v>
      </c>
      <c r="J665" s="1661">
        <f>J668</f>
        <v>0</v>
      </c>
      <c r="K665" s="1661">
        <f>IF(H665+J665=K666+K667+K668,H665+J665,"CHYBA")</f>
        <v>0</v>
      </c>
      <c r="L665" s="1661">
        <f>L666+L667</f>
        <v>0</v>
      </c>
      <c r="M665" s="1661">
        <f>M666+M667</f>
        <v>0</v>
      </c>
      <c r="N665" s="1661">
        <f>N668</f>
        <v>0</v>
      </c>
      <c r="O665" s="1661">
        <f>IF(L665+N665=O666+O667+O668,L665+N665,"CHYBA")</f>
        <v>0</v>
      </c>
      <c r="P665" s="1661">
        <f>P666+P667</f>
        <v>0</v>
      </c>
      <c r="Q665" s="1661">
        <f>Q666+Q667</f>
        <v>0</v>
      </c>
      <c r="R665" s="1661">
        <f>R668</f>
        <v>0</v>
      </c>
      <c r="S665" s="1663">
        <f>IF(P665+R665=S666+S667+S668,P665+R665,"CHYBA")</f>
        <v>0</v>
      </c>
    </row>
    <row r="666" spans="1:19" s="1592" customFormat="1" ht="18.75" customHeight="1" hidden="1">
      <c r="A666" s="1676" t="s">
        <v>552</v>
      </c>
      <c r="B666" s="1660" t="s">
        <v>42</v>
      </c>
      <c r="C666" s="1661">
        <f>IF(E666+G666=0,0,ROUND((P666-Q666)/(G666+E666)/12,0))</f>
        <v>0</v>
      </c>
      <c r="D666" s="1663">
        <f>IF(F666=0,0,ROUND(Q666/F666,0))</f>
        <v>0</v>
      </c>
      <c r="E666" s="1666"/>
      <c r="F666" s="1667"/>
      <c r="G666" s="1668"/>
      <c r="H666" s="1664"/>
      <c r="I666" s="1661"/>
      <c r="J666" s="1661" t="s">
        <v>42</v>
      </c>
      <c r="K666" s="1661">
        <f>H666</f>
        <v>0</v>
      </c>
      <c r="L666" s="1661"/>
      <c r="M666" s="1661"/>
      <c r="N666" s="1661" t="s">
        <v>42</v>
      </c>
      <c r="O666" s="1661">
        <f>L666</f>
        <v>0</v>
      </c>
      <c r="P666" s="1661">
        <f>H666+L666</f>
        <v>0</v>
      </c>
      <c r="Q666" s="1661">
        <f>I666+M666</f>
        <v>0</v>
      </c>
      <c r="R666" s="1661" t="s">
        <v>42</v>
      </c>
      <c r="S666" s="1663">
        <f>P666</f>
        <v>0</v>
      </c>
    </row>
    <row r="667" spans="1:19" s="1592" customFormat="1" ht="18.75" customHeight="1" hidden="1">
      <c r="A667" s="1676" t="s">
        <v>553</v>
      </c>
      <c r="B667" s="1660" t="s">
        <v>42</v>
      </c>
      <c r="C667" s="1661">
        <f>IF(E667+G667=0,0,ROUND((P667-Q667)/(G667+E667)/12,0))</f>
        <v>0</v>
      </c>
      <c r="D667" s="1663">
        <f>IF(F667=0,0,ROUND(Q667/F667,0))</f>
        <v>0</v>
      </c>
      <c r="E667" s="1666"/>
      <c r="F667" s="1667"/>
      <c r="G667" s="1668"/>
      <c r="H667" s="1664"/>
      <c r="I667" s="1661"/>
      <c r="J667" s="1661" t="s">
        <v>42</v>
      </c>
      <c r="K667" s="1661">
        <f>H667</f>
        <v>0</v>
      </c>
      <c r="L667" s="1661"/>
      <c r="M667" s="1661"/>
      <c r="N667" s="1661" t="s">
        <v>42</v>
      </c>
      <c r="O667" s="1661">
        <f>L667</f>
        <v>0</v>
      </c>
      <c r="P667" s="1661">
        <f>H667+L667</f>
        <v>0</v>
      </c>
      <c r="Q667" s="1661">
        <f>I667+M667</f>
        <v>0</v>
      </c>
      <c r="R667" s="1661" t="s">
        <v>42</v>
      </c>
      <c r="S667" s="1663">
        <f>P667</f>
        <v>0</v>
      </c>
    </row>
    <row r="668" spans="1:19" s="1592" customFormat="1" ht="18.75" customHeight="1" hidden="1">
      <c r="A668" s="1676" t="s">
        <v>554</v>
      </c>
      <c r="B668" s="1660" t="s">
        <v>42</v>
      </c>
      <c r="C668" s="1661" t="s">
        <v>42</v>
      </c>
      <c r="D668" s="1663" t="s">
        <v>42</v>
      </c>
      <c r="E668" s="1666" t="s">
        <v>42</v>
      </c>
      <c r="F668" s="1667" t="s">
        <v>42</v>
      </c>
      <c r="G668" s="1668" t="s">
        <v>42</v>
      </c>
      <c r="H668" s="1664" t="s">
        <v>42</v>
      </c>
      <c r="I668" s="1661" t="s">
        <v>42</v>
      </c>
      <c r="J668" s="1661"/>
      <c r="K668" s="1661">
        <f>J668</f>
        <v>0</v>
      </c>
      <c r="L668" s="1661" t="s">
        <v>42</v>
      </c>
      <c r="M668" s="1661" t="s">
        <v>42</v>
      </c>
      <c r="N668" s="1661"/>
      <c r="O668" s="1661">
        <f>N668</f>
        <v>0</v>
      </c>
      <c r="P668" s="1661" t="s">
        <v>42</v>
      </c>
      <c r="Q668" s="1661" t="s">
        <v>42</v>
      </c>
      <c r="R668" s="1661">
        <f>J668+N668</f>
        <v>0</v>
      </c>
      <c r="S668" s="1663">
        <f>R668</f>
        <v>0</v>
      </c>
    </row>
    <row r="669" spans="1:19" s="1592" customFormat="1" ht="18.75" customHeight="1" hidden="1">
      <c r="A669" s="1677" t="s">
        <v>621</v>
      </c>
      <c r="B669" s="1660"/>
      <c r="C669" s="1661">
        <f>IF(E669+G669=0,0,ROUND((P669-Q669)/(G669+E669)/12,0))</f>
        <v>0</v>
      </c>
      <c r="D669" s="1663">
        <f>IF(F669=0,0,ROUND(Q669/F669,0))</f>
        <v>0</v>
      </c>
      <c r="E669" s="1666">
        <f>E670+E671</f>
        <v>0</v>
      </c>
      <c r="F669" s="1667">
        <f>F670+F671</f>
        <v>0</v>
      </c>
      <c r="G669" s="1668">
        <f>G670+G671</f>
        <v>0</v>
      </c>
      <c r="H669" s="1664">
        <f>H670+H671</f>
        <v>0</v>
      </c>
      <c r="I669" s="1661">
        <f t="shared" si="215" ref="I669">I670+I671</f>
        <v>0</v>
      </c>
      <c r="J669" s="1661">
        <f>J672</f>
        <v>0</v>
      </c>
      <c r="K669" s="1661">
        <f>IF(H669+J669=K670+K671+K672,H669+J669,"CHYBA")</f>
        <v>0</v>
      </c>
      <c r="L669" s="1661">
        <f>L670+L671</f>
        <v>0</v>
      </c>
      <c r="M669" s="1661">
        <f>M670+M671</f>
        <v>0</v>
      </c>
      <c r="N669" s="1661">
        <f>N672</f>
        <v>0</v>
      </c>
      <c r="O669" s="1661">
        <f>IF(L669+N669=O670+O671+O672,L669+N669,"CHYBA")</f>
        <v>0</v>
      </c>
      <c r="P669" s="1661">
        <f>P670+P671</f>
        <v>0</v>
      </c>
      <c r="Q669" s="1661">
        <f>Q670+Q671</f>
        <v>0</v>
      </c>
      <c r="R669" s="1661">
        <f>R672</f>
        <v>0</v>
      </c>
      <c r="S669" s="1663">
        <f>IF(P669+R669=S670+S671+S672,P669+R669,"CHYBA")</f>
        <v>0</v>
      </c>
    </row>
    <row r="670" spans="1:19" s="1592" customFormat="1" ht="18.75" customHeight="1" hidden="1">
      <c r="A670" s="1676" t="s">
        <v>552</v>
      </c>
      <c r="B670" s="1660" t="s">
        <v>42</v>
      </c>
      <c r="C670" s="1661">
        <f>IF(E670+G670=0,0,ROUND((P670-Q670)/(G670+E670)/12,0))</f>
        <v>0</v>
      </c>
      <c r="D670" s="1663">
        <f>IF(F670=0,0,ROUND(Q670/F670,0))</f>
        <v>0</v>
      </c>
      <c r="E670" s="1666"/>
      <c r="F670" s="1667"/>
      <c r="G670" s="1668"/>
      <c r="H670" s="1664"/>
      <c r="I670" s="1661"/>
      <c r="J670" s="1661" t="s">
        <v>42</v>
      </c>
      <c r="K670" s="1661">
        <f>H670</f>
        <v>0</v>
      </c>
      <c r="L670" s="1661"/>
      <c r="M670" s="1661"/>
      <c r="N670" s="1661" t="s">
        <v>42</v>
      </c>
      <c r="O670" s="1661">
        <f>L670</f>
        <v>0</v>
      </c>
      <c r="P670" s="1661">
        <f>H670+L670</f>
        <v>0</v>
      </c>
      <c r="Q670" s="1661">
        <f>I670+M670</f>
        <v>0</v>
      </c>
      <c r="R670" s="1661" t="s">
        <v>42</v>
      </c>
      <c r="S670" s="1663">
        <f>P670</f>
        <v>0</v>
      </c>
    </row>
    <row r="671" spans="1:19" s="1592" customFormat="1" ht="18.75" customHeight="1" hidden="1">
      <c r="A671" s="1676" t="s">
        <v>553</v>
      </c>
      <c r="B671" s="1660" t="s">
        <v>42</v>
      </c>
      <c r="C671" s="1661">
        <f>IF(E671+G671=0,0,ROUND((P671-Q671)/(G671+E671)/12,0))</f>
        <v>0</v>
      </c>
      <c r="D671" s="1663">
        <f>IF(F671=0,0,ROUND(Q671/F671,0))</f>
        <v>0</v>
      </c>
      <c r="E671" s="1666"/>
      <c r="F671" s="1667"/>
      <c r="G671" s="1668"/>
      <c r="H671" s="1664"/>
      <c r="I671" s="1661"/>
      <c r="J671" s="1661" t="s">
        <v>42</v>
      </c>
      <c r="K671" s="1661">
        <f>H671</f>
        <v>0</v>
      </c>
      <c r="L671" s="1661"/>
      <c r="M671" s="1661"/>
      <c r="N671" s="1661" t="s">
        <v>42</v>
      </c>
      <c r="O671" s="1661">
        <f>L671</f>
        <v>0</v>
      </c>
      <c r="P671" s="1661">
        <f>H671+L671</f>
        <v>0</v>
      </c>
      <c r="Q671" s="1661">
        <f>I671+M671</f>
        <v>0</v>
      </c>
      <c r="R671" s="1661" t="s">
        <v>42</v>
      </c>
      <c r="S671" s="1663">
        <f>P671</f>
        <v>0</v>
      </c>
    </row>
    <row r="672" spans="1:19" s="1592" customFormat="1" ht="18.75" customHeight="1" hidden="1">
      <c r="A672" s="1676" t="s">
        <v>554</v>
      </c>
      <c r="B672" s="1660" t="s">
        <v>42</v>
      </c>
      <c r="C672" s="1661" t="s">
        <v>42</v>
      </c>
      <c r="D672" s="1663" t="s">
        <v>42</v>
      </c>
      <c r="E672" s="1666" t="s">
        <v>42</v>
      </c>
      <c r="F672" s="1667" t="s">
        <v>42</v>
      </c>
      <c r="G672" s="1668" t="s">
        <v>42</v>
      </c>
      <c r="H672" s="1664" t="s">
        <v>42</v>
      </c>
      <c r="I672" s="1661" t="s">
        <v>42</v>
      </c>
      <c r="J672" s="1661"/>
      <c r="K672" s="1661">
        <f>J672</f>
        <v>0</v>
      </c>
      <c r="L672" s="1661" t="s">
        <v>42</v>
      </c>
      <c r="M672" s="1661" t="s">
        <v>42</v>
      </c>
      <c r="N672" s="1661"/>
      <c r="O672" s="1661">
        <f>N672</f>
        <v>0</v>
      </c>
      <c r="P672" s="1661" t="s">
        <v>42</v>
      </c>
      <c r="Q672" s="1661" t="s">
        <v>42</v>
      </c>
      <c r="R672" s="1661">
        <f>J672+N672</f>
        <v>0</v>
      </c>
      <c r="S672" s="1663">
        <f>R672</f>
        <v>0</v>
      </c>
    </row>
    <row r="673" spans="1:19" s="1592" customFormat="1" ht="18.75" customHeight="1" hidden="1">
      <c r="A673" s="1677" t="s">
        <v>621</v>
      </c>
      <c r="B673" s="1660"/>
      <c r="C673" s="1661">
        <f>IF(E673+G673=0,0,ROUND((P673-Q673)/(G673+E673)/12,0))</f>
        <v>0</v>
      </c>
      <c r="D673" s="1663">
        <f>IF(F673=0,0,ROUND(Q673/F673,0))</f>
        <v>0</v>
      </c>
      <c r="E673" s="1666">
        <f>E674+E675</f>
        <v>0</v>
      </c>
      <c r="F673" s="1667">
        <f>F674+F675</f>
        <v>0</v>
      </c>
      <c r="G673" s="1668">
        <f>G674+G675</f>
        <v>0</v>
      </c>
      <c r="H673" s="1664">
        <f>H674+H675</f>
        <v>0</v>
      </c>
      <c r="I673" s="1661">
        <f t="shared" si="216" ref="I673">I674+I675</f>
        <v>0</v>
      </c>
      <c r="J673" s="1661">
        <f>J676</f>
        <v>0</v>
      </c>
      <c r="K673" s="1661">
        <f>IF(H673+J673=K674+K675+K676,H673+J673,"CHYBA")</f>
        <v>0</v>
      </c>
      <c r="L673" s="1661">
        <f>L674+L675</f>
        <v>0</v>
      </c>
      <c r="M673" s="1661">
        <f>M674+M675</f>
        <v>0</v>
      </c>
      <c r="N673" s="1661">
        <f>N676</f>
        <v>0</v>
      </c>
      <c r="O673" s="1661">
        <f>IF(L673+N673=O674+O675+O676,L673+N673,"CHYBA")</f>
        <v>0</v>
      </c>
      <c r="P673" s="1661">
        <f>P674+P675</f>
        <v>0</v>
      </c>
      <c r="Q673" s="1661">
        <f>Q674+Q675</f>
        <v>0</v>
      </c>
      <c r="R673" s="1661">
        <f>R676</f>
        <v>0</v>
      </c>
      <c r="S673" s="1663">
        <f>IF(P673+R673=S674+S675+S676,P673+R673,"CHYBA")</f>
        <v>0</v>
      </c>
    </row>
    <row r="674" spans="1:19" s="1592" customFormat="1" ht="18.75" customHeight="1" hidden="1">
      <c r="A674" s="1676" t="s">
        <v>552</v>
      </c>
      <c r="B674" s="1660" t="s">
        <v>42</v>
      </c>
      <c r="C674" s="1661">
        <f>IF(E674+G674=0,0,ROUND((P674-Q674)/(G674+E674)/12,0))</f>
        <v>0</v>
      </c>
      <c r="D674" s="1663">
        <f>IF(F674=0,0,ROUND(Q674/F674,0))</f>
        <v>0</v>
      </c>
      <c r="E674" s="1666"/>
      <c r="F674" s="1667"/>
      <c r="G674" s="1668"/>
      <c r="H674" s="1664"/>
      <c r="I674" s="1661"/>
      <c r="J674" s="1661" t="s">
        <v>42</v>
      </c>
      <c r="K674" s="1661">
        <f>H674</f>
        <v>0</v>
      </c>
      <c r="L674" s="1661"/>
      <c r="M674" s="1661"/>
      <c r="N674" s="1661" t="s">
        <v>42</v>
      </c>
      <c r="O674" s="1661">
        <f>L674</f>
        <v>0</v>
      </c>
      <c r="P674" s="1661">
        <f>H674+L674</f>
        <v>0</v>
      </c>
      <c r="Q674" s="1661">
        <f>I674+M674</f>
        <v>0</v>
      </c>
      <c r="R674" s="1661" t="s">
        <v>42</v>
      </c>
      <c r="S674" s="1663">
        <f>P674</f>
        <v>0</v>
      </c>
    </row>
    <row r="675" spans="1:19" s="1592" customFormat="1" ht="18.75" customHeight="1" hidden="1">
      <c r="A675" s="1676" t="s">
        <v>553</v>
      </c>
      <c r="B675" s="1660" t="s">
        <v>42</v>
      </c>
      <c r="C675" s="1661">
        <f>IF(E675+G675=0,0,ROUND((P675-Q675)/(G675+E675)/12,0))</f>
        <v>0</v>
      </c>
      <c r="D675" s="1663">
        <f>IF(F675=0,0,ROUND(Q675/F675,0))</f>
        <v>0</v>
      </c>
      <c r="E675" s="1666"/>
      <c r="F675" s="1667"/>
      <c r="G675" s="1668"/>
      <c r="H675" s="1664"/>
      <c r="I675" s="1661"/>
      <c r="J675" s="1661" t="s">
        <v>42</v>
      </c>
      <c r="K675" s="1661">
        <f>H675</f>
        <v>0</v>
      </c>
      <c r="L675" s="1661"/>
      <c r="M675" s="1661"/>
      <c r="N675" s="1661" t="s">
        <v>42</v>
      </c>
      <c r="O675" s="1661">
        <f>L675</f>
        <v>0</v>
      </c>
      <c r="P675" s="1661">
        <f>H675+L675</f>
        <v>0</v>
      </c>
      <c r="Q675" s="1661">
        <f>I675+M675</f>
        <v>0</v>
      </c>
      <c r="R675" s="1661" t="s">
        <v>42</v>
      </c>
      <c r="S675" s="1663">
        <f>P675</f>
        <v>0</v>
      </c>
    </row>
    <row r="676" spans="1:19" s="1592" customFormat="1" ht="18.75" customHeight="1" hidden="1">
      <c r="A676" s="1676" t="s">
        <v>554</v>
      </c>
      <c r="B676" s="1660" t="s">
        <v>42</v>
      </c>
      <c r="C676" s="1661" t="s">
        <v>42</v>
      </c>
      <c r="D676" s="1663" t="s">
        <v>42</v>
      </c>
      <c r="E676" s="1666" t="s">
        <v>42</v>
      </c>
      <c r="F676" s="1667" t="s">
        <v>42</v>
      </c>
      <c r="G676" s="1668" t="s">
        <v>42</v>
      </c>
      <c r="H676" s="1664" t="s">
        <v>42</v>
      </c>
      <c r="I676" s="1661" t="s">
        <v>42</v>
      </c>
      <c r="J676" s="1661"/>
      <c r="K676" s="1661">
        <f>J676</f>
        <v>0</v>
      </c>
      <c r="L676" s="1661" t="s">
        <v>42</v>
      </c>
      <c r="M676" s="1661" t="s">
        <v>42</v>
      </c>
      <c r="N676" s="1661"/>
      <c r="O676" s="1661">
        <f>N676</f>
        <v>0</v>
      </c>
      <c r="P676" s="1661" t="s">
        <v>42</v>
      </c>
      <c r="Q676" s="1661" t="s">
        <v>42</v>
      </c>
      <c r="R676" s="1661">
        <f>J676+N676</f>
        <v>0</v>
      </c>
      <c r="S676" s="1663">
        <f>R676</f>
        <v>0</v>
      </c>
    </row>
    <row r="677" spans="1:19" s="1592" customFormat="1" ht="18.75" customHeight="1" hidden="1">
      <c r="A677" s="1677" t="s">
        <v>621</v>
      </c>
      <c r="B677" s="1660"/>
      <c r="C677" s="1661">
        <f>IF(E677+G677=0,0,ROUND((P677-Q677)/(G677+E677)/12,0))</f>
        <v>0</v>
      </c>
      <c r="D677" s="1663">
        <f>IF(F677=0,0,ROUND(Q677/F677,0))</f>
        <v>0</v>
      </c>
      <c r="E677" s="1666">
        <f>E678+E679</f>
        <v>0</v>
      </c>
      <c r="F677" s="1667">
        <f>F678+F679</f>
        <v>0</v>
      </c>
      <c r="G677" s="1668">
        <f>G678+G679</f>
        <v>0</v>
      </c>
      <c r="H677" s="1664">
        <f>H678+H679</f>
        <v>0</v>
      </c>
      <c r="I677" s="1661">
        <f t="shared" si="217" ref="I677">I678+I679</f>
        <v>0</v>
      </c>
      <c r="J677" s="1661">
        <f>J680</f>
        <v>0</v>
      </c>
      <c r="K677" s="1661">
        <f>IF(H677+J677=K678+K679+K680,H677+J677,"CHYBA")</f>
        <v>0</v>
      </c>
      <c r="L677" s="1661">
        <f>L678+L679</f>
        <v>0</v>
      </c>
      <c r="M677" s="1661">
        <f>M678+M679</f>
        <v>0</v>
      </c>
      <c r="N677" s="1661">
        <f>N680</f>
        <v>0</v>
      </c>
      <c r="O677" s="1661">
        <f>IF(L677+N677=O678+O679+O680,L677+N677,"CHYBA")</f>
        <v>0</v>
      </c>
      <c r="P677" s="1661">
        <f>P678+P679</f>
        <v>0</v>
      </c>
      <c r="Q677" s="1661">
        <f>Q678+Q679</f>
        <v>0</v>
      </c>
      <c r="R677" s="1661">
        <f>R680</f>
        <v>0</v>
      </c>
      <c r="S677" s="1663">
        <f>IF(P677+R677=S678+S679+S680,P677+R677,"CHYBA")</f>
        <v>0</v>
      </c>
    </row>
    <row r="678" spans="1:19" s="1592" customFormat="1" ht="18.75" customHeight="1" hidden="1">
      <c r="A678" s="1676" t="s">
        <v>552</v>
      </c>
      <c r="B678" s="1660" t="s">
        <v>42</v>
      </c>
      <c r="C678" s="1661">
        <f>IF(E678+G678=0,0,ROUND((P678-Q678)/(G678+E678)/12,0))</f>
        <v>0</v>
      </c>
      <c r="D678" s="1663">
        <f>IF(F678=0,0,ROUND(Q678/F678,0))</f>
        <v>0</v>
      </c>
      <c r="E678" s="1666"/>
      <c r="F678" s="1667"/>
      <c r="G678" s="1668"/>
      <c r="H678" s="1664"/>
      <c r="I678" s="1661"/>
      <c r="J678" s="1661" t="s">
        <v>42</v>
      </c>
      <c r="K678" s="1661">
        <f>H678</f>
        <v>0</v>
      </c>
      <c r="L678" s="1661"/>
      <c r="M678" s="1661"/>
      <c r="N678" s="1661" t="s">
        <v>42</v>
      </c>
      <c r="O678" s="1661">
        <f>L678</f>
        <v>0</v>
      </c>
      <c r="P678" s="1661">
        <f>H678+L678</f>
        <v>0</v>
      </c>
      <c r="Q678" s="1661">
        <f>I678+M678</f>
        <v>0</v>
      </c>
      <c r="R678" s="1661" t="s">
        <v>42</v>
      </c>
      <c r="S678" s="1663">
        <f>P678</f>
        <v>0</v>
      </c>
    </row>
    <row r="679" spans="1:19" s="1592" customFormat="1" ht="18.75" customHeight="1" hidden="1">
      <c r="A679" s="1676" t="s">
        <v>553</v>
      </c>
      <c r="B679" s="1660" t="s">
        <v>42</v>
      </c>
      <c r="C679" s="1661">
        <f>IF(E679+G679=0,0,ROUND((P679-Q679)/(G679+E679)/12,0))</f>
        <v>0</v>
      </c>
      <c r="D679" s="1663">
        <f>IF(F679=0,0,ROUND(Q679/F679,0))</f>
        <v>0</v>
      </c>
      <c r="E679" s="1666"/>
      <c r="F679" s="1667"/>
      <c r="G679" s="1668"/>
      <c r="H679" s="1664"/>
      <c r="I679" s="1661"/>
      <c r="J679" s="1661" t="s">
        <v>42</v>
      </c>
      <c r="K679" s="1661">
        <f>H679</f>
        <v>0</v>
      </c>
      <c r="L679" s="1661"/>
      <c r="M679" s="1661"/>
      <c r="N679" s="1661" t="s">
        <v>42</v>
      </c>
      <c r="O679" s="1661">
        <f>L679</f>
        <v>0</v>
      </c>
      <c r="P679" s="1661">
        <f>H679+L679</f>
        <v>0</v>
      </c>
      <c r="Q679" s="1661">
        <f>I679+M679</f>
        <v>0</v>
      </c>
      <c r="R679" s="1661" t="s">
        <v>42</v>
      </c>
      <c r="S679" s="1663">
        <f>P679</f>
        <v>0</v>
      </c>
    </row>
    <row r="680" spans="1:19" s="1592" customFormat="1" ht="18.75" customHeight="1" hidden="1" thickBot="1">
      <c r="A680" s="1688" t="s">
        <v>554</v>
      </c>
      <c r="B680" s="1689" t="s">
        <v>42</v>
      </c>
      <c r="C680" s="1690" t="s">
        <v>42</v>
      </c>
      <c r="D680" s="1695" t="s">
        <v>42</v>
      </c>
      <c r="E680" s="1691" t="s">
        <v>42</v>
      </c>
      <c r="F680" s="1692" t="s">
        <v>42</v>
      </c>
      <c r="G680" s="1693" t="s">
        <v>42</v>
      </c>
      <c r="H680" s="1694" t="s">
        <v>42</v>
      </c>
      <c r="I680" s="1690" t="s">
        <v>42</v>
      </c>
      <c r="J680" s="1690"/>
      <c r="K680" s="1690">
        <f>J680</f>
        <v>0</v>
      </c>
      <c r="L680" s="1690" t="s">
        <v>42</v>
      </c>
      <c r="M680" s="1690" t="s">
        <v>42</v>
      </c>
      <c r="N680" s="1690"/>
      <c r="O680" s="1690">
        <f>N680</f>
        <v>0</v>
      </c>
      <c r="P680" s="1690" t="s">
        <v>42</v>
      </c>
      <c r="Q680" s="1690" t="s">
        <v>42</v>
      </c>
      <c r="R680" s="1690">
        <f>J680+N680</f>
        <v>0</v>
      </c>
      <c r="S680" s="1695">
        <f>R680</f>
        <v>0</v>
      </c>
    </row>
    <row r="681" spans="1:19" s="1592" customFormat="1" ht="18.75" customHeight="1" hidden="1">
      <c r="A681" s="1705" t="s">
        <v>581</v>
      </c>
      <c r="B681" s="1681" t="s">
        <v>42</v>
      </c>
      <c r="C681" s="1682">
        <f>IF(E681+G681=0,0,ROUND((P681-Q681)/(G681+E681)/12,0))</f>
        <v>0</v>
      </c>
      <c r="D681" s="1687">
        <f>IF(F681=0,0,ROUND(Q681/F681,0))</f>
        <v>0</v>
      </c>
      <c r="E681" s="1706">
        <f>E682+E683</f>
        <v>0</v>
      </c>
      <c r="F681" s="1682">
        <f>F682+F683</f>
        <v>0</v>
      </c>
      <c r="G681" s="1687">
        <f>G682+G683</f>
        <v>0</v>
      </c>
      <c r="H681" s="1686">
        <f>H682+H683</f>
        <v>0</v>
      </c>
      <c r="I681" s="1682">
        <f t="shared" si="218" ref="I681">I682+I683</f>
        <v>0</v>
      </c>
      <c r="J681" s="1682">
        <f>J684</f>
        <v>0</v>
      </c>
      <c r="K681" s="1682">
        <f>IF(H681+J681=K682+K683+K684,H681+J681,"CHYBA")</f>
        <v>0</v>
      </c>
      <c r="L681" s="1682">
        <f>L682+L683</f>
        <v>0</v>
      </c>
      <c r="M681" s="1682">
        <f>M682+M683</f>
        <v>0</v>
      </c>
      <c r="N681" s="1682">
        <f>N684</f>
        <v>0</v>
      </c>
      <c r="O681" s="1682">
        <f>IF(L681+N681=O682+O683+O684,L681+N681,"CHYBA")</f>
        <v>0</v>
      </c>
      <c r="P681" s="1682">
        <f>P682+P683</f>
        <v>0</v>
      </c>
      <c r="Q681" s="1682">
        <f>Q682+Q683</f>
        <v>0</v>
      </c>
      <c r="R681" s="1682">
        <f>R684</f>
        <v>0</v>
      </c>
      <c r="S681" s="1687">
        <f>IF(P681+R681=S682+S683+S684,P681+R681,"CHYBA")</f>
        <v>0</v>
      </c>
    </row>
    <row r="682" spans="1:19" s="1592" customFormat="1" ht="18.75" customHeight="1" hidden="1">
      <c r="A682" s="1676" t="s">
        <v>552</v>
      </c>
      <c r="B682" s="1660" t="s">
        <v>42</v>
      </c>
      <c r="C682" s="1661">
        <f>IF(E682+G682=0,0,ROUND((P682-Q682)/(G682+E682)/12,0))</f>
        <v>0</v>
      </c>
      <c r="D682" s="1663">
        <f>IF(F682=0,0,ROUND(Q682/F682,0))</f>
        <v>0</v>
      </c>
      <c r="E682" s="1662">
        <f>E686+E690+E694+E698+E702+E706+E710</f>
        <v>0</v>
      </c>
      <c r="F682" s="1661">
        <f>F686+F690+F694+F698+F702+F706+F710</f>
        <v>0</v>
      </c>
      <c r="G682" s="1663">
        <f>G686+G690+G694+G698+G702+G706+G710</f>
        <v>0</v>
      </c>
      <c r="H682" s="1664">
        <f>H686+H690+H694+H698+H702+H706+H710</f>
        <v>0</v>
      </c>
      <c r="I682" s="1661">
        <f t="shared" si="219" ref="I682:I683">I686+I690+I694+I698+I702+I706+I710</f>
        <v>0</v>
      </c>
      <c r="J682" s="1661" t="s">
        <v>42</v>
      </c>
      <c r="K682" s="1661">
        <f>H682</f>
        <v>0</v>
      </c>
      <c r="L682" s="1661">
        <f>L686+L690+L694+L698+L702+L706+L710</f>
        <v>0</v>
      </c>
      <c r="M682" s="1661">
        <f t="shared" si="220" ref="M682:M683">M686+M690+M694+M698+M702+M706+M710</f>
        <v>0</v>
      </c>
      <c r="N682" s="1661" t="s">
        <v>42</v>
      </c>
      <c r="O682" s="1661">
        <f>L682</f>
        <v>0</v>
      </c>
      <c r="P682" s="1661">
        <f>H682+L682</f>
        <v>0</v>
      </c>
      <c r="Q682" s="1661">
        <f>I682+M682</f>
        <v>0</v>
      </c>
      <c r="R682" s="1661" t="s">
        <v>42</v>
      </c>
      <c r="S682" s="1663">
        <f>P682</f>
        <v>0</v>
      </c>
    </row>
    <row r="683" spans="1:19" s="1592" customFormat="1" ht="18.75" customHeight="1" hidden="1">
      <c r="A683" s="1676" t="s">
        <v>553</v>
      </c>
      <c r="B683" s="1660" t="s">
        <v>42</v>
      </c>
      <c r="C683" s="1661">
        <f>IF(E683+G683=0,0,ROUND((P683-Q683)/(G683+E683)/12,0))</f>
        <v>0</v>
      </c>
      <c r="D683" s="1663">
        <f>IF(F683=0,0,ROUND(Q683/F683,0))</f>
        <v>0</v>
      </c>
      <c r="E683" s="1662">
        <f>E687+E691+E695+E699+E703+E707+E711</f>
        <v>0</v>
      </c>
      <c r="F683" s="1661">
        <f t="shared" si="221" ref="F683:G683">F687+F691+F695+F699+F703+F707+F711</f>
        <v>0</v>
      </c>
      <c r="G683" s="1663">
        <f t="shared" si="221"/>
        <v>0</v>
      </c>
      <c r="H683" s="1664">
        <f>H687+H691+H695+H699+H703+H707+H711</f>
        <v>0</v>
      </c>
      <c r="I683" s="1661">
        <f t="shared" si="219"/>
        <v>0</v>
      </c>
      <c r="J683" s="1661" t="s">
        <v>42</v>
      </c>
      <c r="K683" s="1661">
        <f>H683</f>
        <v>0</v>
      </c>
      <c r="L683" s="1661">
        <f>L687+L691+L695+L699+L703+L707+L711</f>
        <v>0</v>
      </c>
      <c r="M683" s="1661">
        <f t="shared" si="220"/>
        <v>0</v>
      </c>
      <c r="N683" s="1661" t="s">
        <v>42</v>
      </c>
      <c r="O683" s="1661">
        <f>L683</f>
        <v>0</v>
      </c>
      <c r="P683" s="1661">
        <f>H683+L683</f>
        <v>0</v>
      </c>
      <c r="Q683" s="1661">
        <f>I683+M683</f>
        <v>0</v>
      </c>
      <c r="R683" s="1661" t="s">
        <v>42</v>
      </c>
      <c r="S683" s="1663">
        <f>P683</f>
        <v>0</v>
      </c>
    </row>
    <row r="684" spans="1:19" s="1592" customFormat="1" ht="18.75" customHeight="1" hidden="1">
      <c r="A684" s="1676" t="s">
        <v>554</v>
      </c>
      <c r="B684" s="1660" t="s">
        <v>42</v>
      </c>
      <c r="C684" s="1661" t="s">
        <v>42</v>
      </c>
      <c r="D684" s="1663" t="s">
        <v>42</v>
      </c>
      <c r="E684" s="1666" t="s">
        <v>42</v>
      </c>
      <c r="F684" s="1667" t="s">
        <v>42</v>
      </c>
      <c r="G684" s="1668" t="s">
        <v>42</v>
      </c>
      <c r="H684" s="1664" t="s">
        <v>42</v>
      </c>
      <c r="I684" s="1661" t="s">
        <v>42</v>
      </c>
      <c r="J684" s="1661">
        <f>J688+J692+J696+J700+J704+J708+J712</f>
        <v>0</v>
      </c>
      <c r="K684" s="1661">
        <f>J684</f>
        <v>0</v>
      </c>
      <c r="L684" s="1661" t="s">
        <v>42</v>
      </c>
      <c r="M684" s="1661" t="s">
        <v>42</v>
      </c>
      <c r="N684" s="1661">
        <f>N688+N692+N696+N700+N704+N708+N712</f>
        <v>0</v>
      </c>
      <c r="O684" s="1661">
        <f>N684</f>
        <v>0</v>
      </c>
      <c r="P684" s="1661" t="s">
        <v>42</v>
      </c>
      <c r="Q684" s="1661" t="s">
        <v>42</v>
      </c>
      <c r="R684" s="1661">
        <f>J684+N684</f>
        <v>0</v>
      </c>
      <c r="S684" s="1663">
        <f>R684</f>
        <v>0</v>
      </c>
    </row>
    <row r="685" spans="1:19" s="1592" customFormat="1" ht="18.75" customHeight="1" hidden="1">
      <c r="A685" s="1677" t="s">
        <v>621</v>
      </c>
      <c r="B685" s="1660"/>
      <c r="C685" s="1661">
        <f>IF(E685+G685=0,0,ROUND((P685-Q685)/(G685+E685)/12,0))</f>
        <v>0</v>
      </c>
      <c r="D685" s="1663">
        <f>IF(F685=0,0,ROUND(Q685/F685,0))</f>
        <v>0</v>
      </c>
      <c r="E685" s="1666">
        <f>E686+E687</f>
        <v>0</v>
      </c>
      <c r="F685" s="1667">
        <f>F686+F687</f>
        <v>0</v>
      </c>
      <c r="G685" s="1668">
        <f>G686+G687</f>
        <v>0</v>
      </c>
      <c r="H685" s="1678">
        <f>H686+H687</f>
        <v>0</v>
      </c>
      <c r="I685" s="1679">
        <f>I686+I687</f>
        <v>0</v>
      </c>
      <c r="J685" s="1679">
        <f>J688</f>
        <v>0</v>
      </c>
      <c r="K685" s="1679">
        <f>IF(H685+J685=K686+K687+K688,H685+J685,"CHYBA")</f>
        <v>0</v>
      </c>
      <c r="L685" s="1661">
        <f>L686+L687</f>
        <v>0</v>
      </c>
      <c r="M685" s="1661">
        <f>M686+M687</f>
        <v>0</v>
      </c>
      <c r="N685" s="1661">
        <f>N688</f>
        <v>0</v>
      </c>
      <c r="O685" s="1661">
        <f>IF(L685+N685=O686+O687+O688,L685+N685,"CHYBA")</f>
        <v>0</v>
      </c>
      <c r="P685" s="1661">
        <f>P686+P687</f>
        <v>0</v>
      </c>
      <c r="Q685" s="1661">
        <f>Q686+Q687</f>
        <v>0</v>
      </c>
      <c r="R685" s="1661">
        <f>R688</f>
        <v>0</v>
      </c>
      <c r="S685" s="1663">
        <f>IF(P685+R685=S686+S687+S688,P685+R685,"CHYBA")</f>
        <v>0</v>
      </c>
    </row>
    <row r="686" spans="1:19" s="1592" customFormat="1" ht="18.75" customHeight="1" hidden="1">
      <c r="A686" s="1676" t="s">
        <v>552</v>
      </c>
      <c r="B686" s="1660" t="s">
        <v>42</v>
      </c>
      <c r="C686" s="1661">
        <f>IF(E686+G686=0,0,ROUND((P686-Q686)/(G686+E686)/12,0))</f>
        <v>0</v>
      </c>
      <c r="D686" s="1663">
        <f>IF(F686=0,0,ROUND(Q686/F686,0))</f>
        <v>0</v>
      </c>
      <c r="E686" s="1666"/>
      <c r="F686" s="1667"/>
      <c r="G686" s="1668"/>
      <c r="H686" s="1664"/>
      <c r="I686" s="1661"/>
      <c r="J686" s="1679" t="s">
        <v>42</v>
      </c>
      <c r="K686" s="1679">
        <f>H686</f>
        <v>0</v>
      </c>
      <c r="L686" s="1661"/>
      <c r="M686" s="1661"/>
      <c r="N686" s="1661" t="s">
        <v>42</v>
      </c>
      <c r="O686" s="1661">
        <f>L686</f>
        <v>0</v>
      </c>
      <c r="P686" s="1661">
        <f>H686+L686</f>
        <v>0</v>
      </c>
      <c r="Q686" s="1661">
        <f>I686+M686</f>
        <v>0</v>
      </c>
      <c r="R686" s="1661" t="s">
        <v>42</v>
      </c>
      <c r="S686" s="1663">
        <f>P686</f>
        <v>0</v>
      </c>
    </row>
    <row r="687" spans="1:19" s="1592" customFormat="1" ht="18.75" customHeight="1" hidden="1">
      <c r="A687" s="1676" t="s">
        <v>553</v>
      </c>
      <c r="B687" s="1660" t="s">
        <v>42</v>
      </c>
      <c r="C687" s="1661">
        <f>IF(E687+G687=0,0,ROUND((P687-Q687)/(G687+E687)/12,0))</f>
        <v>0</v>
      </c>
      <c r="D687" s="1663">
        <f>IF(F687=0,0,ROUND(Q687/F687,0))</f>
        <v>0</v>
      </c>
      <c r="E687" s="1666"/>
      <c r="F687" s="1667"/>
      <c r="G687" s="1668"/>
      <c r="H687" s="1664"/>
      <c r="I687" s="1661"/>
      <c r="J687" s="1679" t="s">
        <v>42</v>
      </c>
      <c r="K687" s="1679">
        <f>H687</f>
        <v>0</v>
      </c>
      <c r="L687" s="1661"/>
      <c r="M687" s="1661"/>
      <c r="N687" s="1661" t="s">
        <v>42</v>
      </c>
      <c r="O687" s="1661">
        <f>L687</f>
        <v>0</v>
      </c>
      <c r="P687" s="1661">
        <f>H687+L687</f>
        <v>0</v>
      </c>
      <c r="Q687" s="1661">
        <f>I687+M687</f>
        <v>0</v>
      </c>
      <c r="R687" s="1661" t="s">
        <v>42</v>
      </c>
      <c r="S687" s="1663">
        <f>P687</f>
        <v>0</v>
      </c>
    </row>
    <row r="688" spans="1:19" s="1592" customFormat="1" ht="18.75" customHeight="1" hidden="1">
      <c r="A688" s="1676" t="s">
        <v>554</v>
      </c>
      <c r="B688" s="1660" t="s">
        <v>42</v>
      </c>
      <c r="C688" s="1661" t="s">
        <v>42</v>
      </c>
      <c r="D688" s="1663" t="s">
        <v>42</v>
      </c>
      <c r="E688" s="1666" t="s">
        <v>42</v>
      </c>
      <c r="F688" s="1667" t="s">
        <v>42</v>
      </c>
      <c r="G688" s="1668" t="s">
        <v>42</v>
      </c>
      <c r="H688" s="1664" t="s">
        <v>42</v>
      </c>
      <c r="I688" s="1661" t="s">
        <v>42</v>
      </c>
      <c r="J688" s="1661"/>
      <c r="K688" s="1679">
        <f>J688</f>
        <v>0</v>
      </c>
      <c r="L688" s="1661" t="s">
        <v>42</v>
      </c>
      <c r="M688" s="1661" t="s">
        <v>42</v>
      </c>
      <c r="N688" s="1661"/>
      <c r="O688" s="1661">
        <f>N688</f>
        <v>0</v>
      </c>
      <c r="P688" s="1661" t="s">
        <v>42</v>
      </c>
      <c r="Q688" s="1661" t="s">
        <v>42</v>
      </c>
      <c r="R688" s="1661">
        <f>J688+N688</f>
        <v>0</v>
      </c>
      <c r="S688" s="1663">
        <f>R688</f>
        <v>0</v>
      </c>
    </row>
    <row r="689" spans="1:19" s="1592" customFormat="1" ht="18.75" customHeight="1" hidden="1">
      <c r="A689" s="1677" t="s">
        <v>621</v>
      </c>
      <c r="B689" s="1660"/>
      <c r="C689" s="1661">
        <f>IF(E689+G689=0,0,ROUND((P689-Q689)/(G689+E689)/12,0))</f>
        <v>0</v>
      </c>
      <c r="D689" s="1663">
        <f>IF(F689=0,0,ROUND(Q689/F689,0))</f>
        <v>0</v>
      </c>
      <c r="E689" s="1666">
        <f>E690+E691</f>
        <v>0</v>
      </c>
      <c r="F689" s="1667">
        <f>F690+F691</f>
        <v>0</v>
      </c>
      <c r="G689" s="1668">
        <f>G690+G691</f>
        <v>0</v>
      </c>
      <c r="H689" s="1664">
        <f>H690+H691</f>
        <v>0</v>
      </c>
      <c r="I689" s="1661">
        <f t="shared" si="222" ref="I689">I690+I691</f>
        <v>0</v>
      </c>
      <c r="J689" s="1661">
        <f>J692</f>
        <v>0</v>
      </c>
      <c r="K689" s="1661">
        <f>IF(H689+J689=K690+K691+K692,H689+J689,"CHYBA")</f>
        <v>0</v>
      </c>
      <c r="L689" s="1661">
        <f>L690+L691</f>
        <v>0</v>
      </c>
      <c r="M689" s="1661">
        <f>M690+M691</f>
        <v>0</v>
      </c>
      <c r="N689" s="1661">
        <f>N692</f>
        <v>0</v>
      </c>
      <c r="O689" s="1661">
        <f>IF(L689+N689=O690+O691+O692,L689+N689,"CHYBA")</f>
        <v>0</v>
      </c>
      <c r="P689" s="1661">
        <f>P690+P691</f>
        <v>0</v>
      </c>
      <c r="Q689" s="1661">
        <f>Q690+Q691</f>
        <v>0</v>
      </c>
      <c r="R689" s="1661">
        <f>R692</f>
        <v>0</v>
      </c>
      <c r="S689" s="1663">
        <f>IF(P689+R689=S690+S691+S692,P689+R689,"CHYBA")</f>
        <v>0</v>
      </c>
    </row>
    <row r="690" spans="1:19" s="1592" customFormat="1" ht="18.75" customHeight="1" hidden="1">
      <c r="A690" s="1676" t="s">
        <v>552</v>
      </c>
      <c r="B690" s="1660" t="s">
        <v>42</v>
      </c>
      <c r="C690" s="1661">
        <f>IF(E690+G690=0,0,ROUND((P690-Q690)/(G690+E690)/12,0))</f>
        <v>0</v>
      </c>
      <c r="D690" s="1663">
        <f>IF(F690=0,0,ROUND(Q690/F690,0))</f>
        <v>0</v>
      </c>
      <c r="E690" s="1666"/>
      <c r="F690" s="1667"/>
      <c r="G690" s="1668"/>
      <c r="H690" s="1664"/>
      <c r="I690" s="1661"/>
      <c r="J690" s="1661" t="s">
        <v>42</v>
      </c>
      <c r="K690" s="1661">
        <f>H690</f>
        <v>0</v>
      </c>
      <c r="L690" s="1661"/>
      <c r="M690" s="1661"/>
      <c r="N690" s="1661" t="s">
        <v>42</v>
      </c>
      <c r="O690" s="1661">
        <f>L690</f>
        <v>0</v>
      </c>
      <c r="P690" s="1661">
        <f>H690+L690</f>
        <v>0</v>
      </c>
      <c r="Q690" s="1661">
        <f>I690+M690</f>
        <v>0</v>
      </c>
      <c r="R690" s="1661" t="s">
        <v>42</v>
      </c>
      <c r="S690" s="1663">
        <f>P690</f>
        <v>0</v>
      </c>
    </row>
    <row r="691" spans="1:19" s="1592" customFormat="1" ht="18.75" customHeight="1" hidden="1">
      <c r="A691" s="1676" t="s">
        <v>553</v>
      </c>
      <c r="B691" s="1660" t="s">
        <v>42</v>
      </c>
      <c r="C691" s="1661">
        <f>IF(E691+G691=0,0,ROUND((P691-Q691)/(G691+E691)/12,0))</f>
        <v>0</v>
      </c>
      <c r="D691" s="1663">
        <f>IF(F691=0,0,ROUND(Q691/F691,0))</f>
        <v>0</v>
      </c>
      <c r="E691" s="1666"/>
      <c r="F691" s="1667"/>
      <c r="G691" s="1668"/>
      <c r="H691" s="1664"/>
      <c r="I691" s="1661"/>
      <c r="J691" s="1661" t="s">
        <v>42</v>
      </c>
      <c r="K691" s="1661">
        <f>H691</f>
        <v>0</v>
      </c>
      <c r="L691" s="1661"/>
      <c r="M691" s="1661"/>
      <c r="N691" s="1661" t="s">
        <v>42</v>
      </c>
      <c r="O691" s="1661">
        <f>L691</f>
        <v>0</v>
      </c>
      <c r="P691" s="1661">
        <f>H691+L691</f>
        <v>0</v>
      </c>
      <c r="Q691" s="1661">
        <f>I691+M691</f>
        <v>0</v>
      </c>
      <c r="R691" s="1661" t="s">
        <v>42</v>
      </c>
      <c r="S691" s="1663">
        <f>P691</f>
        <v>0</v>
      </c>
    </row>
    <row r="692" spans="1:19" s="1592" customFormat="1" ht="18.75" customHeight="1" hidden="1">
      <c r="A692" s="1676" t="s">
        <v>554</v>
      </c>
      <c r="B692" s="1660" t="s">
        <v>42</v>
      </c>
      <c r="C692" s="1661" t="s">
        <v>42</v>
      </c>
      <c r="D692" s="1663" t="s">
        <v>42</v>
      </c>
      <c r="E692" s="1666" t="s">
        <v>42</v>
      </c>
      <c r="F692" s="1667" t="s">
        <v>42</v>
      </c>
      <c r="G692" s="1668" t="s">
        <v>42</v>
      </c>
      <c r="H692" s="1664" t="s">
        <v>42</v>
      </c>
      <c r="I692" s="1661" t="s">
        <v>42</v>
      </c>
      <c r="J692" s="1661"/>
      <c r="K692" s="1661">
        <f>J692</f>
        <v>0</v>
      </c>
      <c r="L692" s="1661" t="s">
        <v>42</v>
      </c>
      <c r="M692" s="1661" t="s">
        <v>42</v>
      </c>
      <c r="N692" s="1661"/>
      <c r="O692" s="1661">
        <f>N692</f>
        <v>0</v>
      </c>
      <c r="P692" s="1661" t="s">
        <v>42</v>
      </c>
      <c r="Q692" s="1661" t="s">
        <v>42</v>
      </c>
      <c r="R692" s="1661">
        <f>J692+N692</f>
        <v>0</v>
      </c>
      <c r="S692" s="1663">
        <f>R692</f>
        <v>0</v>
      </c>
    </row>
    <row r="693" spans="1:19" s="1592" customFormat="1" ht="18.75" customHeight="1" hidden="1">
      <c r="A693" s="1677" t="s">
        <v>621</v>
      </c>
      <c r="B693" s="1660"/>
      <c r="C693" s="1661">
        <f>IF(E693+G693=0,0,ROUND((P693-Q693)/(G693+E693)/12,0))</f>
        <v>0</v>
      </c>
      <c r="D693" s="1663">
        <f>IF(F693=0,0,ROUND(Q693/F693,0))</f>
        <v>0</v>
      </c>
      <c r="E693" s="1666">
        <f>E694+E695</f>
        <v>0</v>
      </c>
      <c r="F693" s="1667">
        <f>F694+F695</f>
        <v>0</v>
      </c>
      <c r="G693" s="1668">
        <f>G694+G695</f>
        <v>0</v>
      </c>
      <c r="H693" s="1664">
        <f>H694+H695</f>
        <v>0</v>
      </c>
      <c r="I693" s="1661">
        <f t="shared" si="223" ref="I693">I694+I695</f>
        <v>0</v>
      </c>
      <c r="J693" s="1661">
        <f>J696</f>
        <v>0</v>
      </c>
      <c r="K693" s="1661">
        <f>IF(H693+J693=K694+K695+K696,H693+J693,"CHYBA")</f>
        <v>0</v>
      </c>
      <c r="L693" s="1661">
        <f>L694+L695</f>
        <v>0</v>
      </c>
      <c r="M693" s="1661">
        <f>M694+M695</f>
        <v>0</v>
      </c>
      <c r="N693" s="1661">
        <f>N696</f>
        <v>0</v>
      </c>
      <c r="O693" s="1661">
        <f>IF(L693+N693=O694+O695+O696,L693+N693,"CHYBA")</f>
        <v>0</v>
      </c>
      <c r="P693" s="1661">
        <f>P694+P695</f>
        <v>0</v>
      </c>
      <c r="Q693" s="1661">
        <f>Q694+Q695</f>
        <v>0</v>
      </c>
      <c r="R693" s="1661">
        <f>R696</f>
        <v>0</v>
      </c>
      <c r="S693" s="1663">
        <f>IF(P693+R693=S694+S695+S696,P693+R693,"CHYBA")</f>
        <v>0</v>
      </c>
    </row>
    <row r="694" spans="1:19" s="1592" customFormat="1" ht="18.75" customHeight="1" hidden="1">
      <c r="A694" s="1676" t="s">
        <v>552</v>
      </c>
      <c r="B694" s="1660" t="s">
        <v>42</v>
      </c>
      <c r="C694" s="1661">
        <f>IF(E694+G694=0,0,ROUND((P694-Q694)/(G694+E694)/12,0))</f>
        <v>0</v>
      </c>
      <c r="D694" s="1663">
        <f>IF(F694=0,0,ROUND(Q694/F694,0))</f>
        <v>0</v>
      </c>
      <c r="E694" s="1666"/>
      <c r="F694" s="1667"/>
      <c r="G694" s="1668"/>
      <c r="H694" s="1664"/>
      <c r="I694" s="1661"/>
      <c r="J694" s="1661" t="s">
        <v>42</v>
      </c>
      <c r="K694" s="1661">
        <f>H694</f>
        <v>0</v>
      </c>
      <c r="L694" s="1661"/>
      <c r="M694" s="1661"/>
      <c r="N694" s="1661" t="s">
        <v>42</v>
      </c>
      <c r="O694" s="1661">
        <f>L694</f>
        <v>0</v>
      </c>
      <c r="P694" s="1661">
        <f>H694+L694</f>
        <v>0</v>
      </c>
      <c r="Q694" s="1661">
        <f>I694+M694</f>
        <v>0</v>
      </c>
      <c r="R694" s="1661" t="s">
        <v>42</v>
      </c>
      <c r="S694" s="1663">
        <f>P694</f>
        <v>0</v>
      </c>
    </row>
    <row r="695" spans="1:19" s="1592" customFormat="1" ht="18.75" customHeight="1" hidden="1">
      <c r="A695" s="1676" t="s">
        <v>553</v>
      </c>
      <c r="B695" s="1660" t="s">
        <v>42</v>
      </c>
      <c r="C695" s="1661">
        <f>IF(E695+G695=0,0,ROUND((P695-Q695)/(G695+E695)/12,0))</f>
        <v>0</v>
      </c>
      <c r="D695" s="1663">
        <f>IF(F695=0,0,ROUND(Q695/F695,0))</f>
        <v>0</v>
      </c>
      <c r="E695" s="1666"/>
      <c r="F695" s="1667"/>
      <c r="G695" s="1668"/>
      <c r="H695" s="1664"/>
      <c r="I695" s="1661"/>
      <c r="J695" s="1661" t="s">
        <v>42</v>
      </c>
      <c r="K695" s="1661">
        <f>H695</f>
        <v>0</v>
      </c>
      <c r="L695" s="1661"/>
      <c r="M695" s="1661"/>
      <c r="N695" s="1661" t="s">
        <v>42</v>
      </c>
      <c r="O695" s="1661">
        <f>L695</f>
        <v>0</v>
      </c>
      <c r="P695" s="1661">
        <f>H695+L695</f>
        <v>0</v>
      </c>
      <c r="Q695" s="1661">
        <f>I695+M695</f>
        <v>0</v>
      </c>
      <c r="R695" s="1661" t="s">
        <v>42</v>
      </c>
      <c r="S695" s="1663">
        <f>P695</f>
        <v>0</v>
      </c>
    </row>
    <row r="696" spans="1:19" s="1592" customFormat="1" ht="18.75" customHeight="1" hidden="1">
      <c r="A696" s="1676" t="s">
        <v>554</v>
      </c>
      <c r="B696" s="1660" t="s">
        <v>42</v>
      </c>
      <c r="C696" s="1661" t="s">
        <v>42</v>
      </c>
      <c r="D696" s="1663" t="s">
        <v>42</v>
      </c>
      <c r="E696" s="1666" t="s">
        <v>42</v>
      </c>
      <c r="F696" s="1667" t="s">
        <v>42</v>
      </c>
      <c r="G696" s="1668" t="s">
        <v>42</v>
      </c>
      <c r="H696" s="1664" t="s">
        <v>42</v>
      </c>
      <c r="I696" s="1661" t="s">
        <v>42</v>
      </c>
      <c r="J696" s="1661"/>
      <c r="K696" s="1661">
        <f>J696</f>
        <v>0</v>
      </c>
      <c r="L696" s="1661" t="s">
        <v>42</v>
      </c>
      <c r="M696" s="1661" t="s">
        <v>42</v>
      </c>
      <c r="N696" s="1661"/>
      <c r="O696" s="1661">
        <f>N696</f>
        <v>0</v>
      </c>
      <c r="P696" s="1661" t="s">
        <v>42</v>
      </c>
      <c r="Q696" s="1661" t="s">
        <v>42</v>
      </c>
      <c r="R696" s="1661">
        <f>J696+N696</f>
        <v>0</v>
      </c>
      <c r="S696" s="1663">
        <f>R696</f>
        <v>0</v>
      </c>
    </row>
    <row r="697" spans="1:19" s="1592" customFormat="1" ht="18.75" customHeight="1" hidden="1">
      <c r="A697" s="1677" t="s">
        <v>621</v>
      </c>
      <c r="B697" s="1660"/>
      <c r="C697" s="1661">
        <f>IF(E697+G697=0,0,ROUND((P697-Q697)/(G697+E697)/12,0))</f>
        <v>0</v>
      </c>
      <c r="D697" s="1663">
        <f>IF(F697=0,0,ROUND(Q697/F697,0))</f>
        <v>0</v>
      </c>
      <c r="E697" s="1666">
        <f>E698+E699</f>
        <v>0</v>
      </c>
      <c r="F697" s="1667">
        <f>F698+F699</f>
        <v>0</v>
      </c>
      <c r="G697" s="1668">
        <f>G698+G699</f>
        <v>0</v>
      </c>
      <c r="H697" s="1664">
        <f>H698+H699</f>
        <v>0</v>
      </c>
      <c r="I697" s="1661">
        <f t="shared" si="224" ref="I697">I698+I699</f>
        <v>0</v>
      </c>
      <c r="J697" s="1661">
        <f>J700</f>
        <v>0</v>
      </c>
      <c r="K697" s="1661">
        <f>IF(H697+J697=K698+K699+K700,H697+J697,"CHYBA")</f>
        <v>0</v>
      </c>
      <c r="L697" s="1661">
        <f>L698+L699</f>
        <v>0</v>
      </c>
      <c r="M697" s="1661">
        <f>M698+M699</f>
        <v>0</v>
      </c>
      <c r="N697" s="1661">
        <f>N700</f>
        <v>0</v>
      </c>
      <c r="O697" s="1661">
        <f>IF(L697+N697=O698+O699+O700,L697+N697,"CHYBA")</f>
        <v>0</v>
      </c>
      <c r="P697" s="1661">
        <f>P698+P699</f>
        <v>0</v>
      </c>
      <c r="Q697" s="1661">
        <f>Q698+Q699</f>
        <v>0</v>
      </c>
      <c r="R697" s="1661">
        <f>R700</f>
        <v>0</v>
      </c>
      <c r="S697" s="1663">
        <f>IF(P697+R697=S698+S699+S700,P697+R697,"CHYBA")</f>
        <v>0</v>
      </c>
    </row>
    <row r="698" spans="1:19" s="1592" customFormat="1" ht="18.75" customHeight="1" hidden="1">
      <c r="A698" s="1676" t="s">
        <v>552</v>
      </c>
      <c r="B698" s="1660" t="s">
        <v>42</v>
      </c>
      <c r="C698" s="1661">
        <f>IF(E698+G698=0,0,ROUND((P698-Q698)/(G698+E698)/12,0))</f>
        <v>0</v>
      </c>
      <c r="D698" s="1663">
        <f>IF(F698=0,0,ROUND(Q698/F698,0))</f>
        <v>0</v>
      </c>
      <c r="E698" s="1666"/>
      <c r="F698" s="1667"/>
      <c r="G698" s="1668"/>
      <c r="H698" s="1664"/>
      <c r="I698" s="1661"/>
      <c r="J698" s="1661" t="s">
        <v>42</v>
      </c>
      <c r="K698" s="1661">
        <f>H698</f>
        <v>0</v>
      </c>
      <c r="L698" s="1661"/>
      <c r="M698" s="1661"/>
      <c r="N698" s="1661" t="s">
        <v>42</v>
      </c>
      <c r="O698" s="1661">
        <f>L698</f>
        <v>0</v>
      </c>
      <c r="P698" s="1661">
        <f>H698+L698</f>
        <v>0</v>
      </c>
      <c r="Q698" s="1661">
        <f>I698+M698</f>
        <v>0</v>
      </c>
      <c r="R698" s="1661" t="s">
        <v>42</v>
      </c>
      <c r="S698" s="1663">
        <f>P698</f>
        <v>0</v>
      </c>
    </row>
    <row r="699" spans="1:19" s="1592" customFormat="1" ht="18.75" customHeight="1" hidden="1">
      <c r="A699" s="1676" t="s">
        <v>553</v>
      </c>
      <c r="B699" s="1660" t="s">
        <v>42</v>
      </c>
      <c r="C699" s="1661">
        <f>IF(E699+G699=0,0,ROUND((P699-Q699)/(G699+E699)/12,0))</f>
        <v>0</v>
      </c>
      <c r="D699" s="1663">
        <f>IF(F699=0,0,ROUND(Q699/F699,0))</f>
        <v>0</v>
      </c>
      <c r="E699" s="1666"/>
      <c r="F699" s="1667"/>
      <c r="G699" s="1668"/>
      <c r="H699" s="1664"/>
      <c r="I699" s="1661"/>
      <c r="J699" s="1661" t="s">
        <v>42</v>
      </c>
      <c r="K699" s="1661">
        <f>H699</f>
        <v>0</v>
      </c>
      <c r="L699" s="1661"/>
      <c r="M699" s="1661"/>
      <c r="N699" s="1661" t="s">
        <v>42</v>
      </c>
      <c r="O699" s="1661">
        <f>L699</f>
        <v>0</v>
      </c>
      <c r="P699" s="1661">
        <f>H699+L699</f>
        <v>0</v>
      </c>
      <c r="Q699" s="1661">
        <f>I699+M699</f>
        <v>0</v>
      </c>
      <c r="R699" s="1661" t="s">
        <v>42</v>
      </c>
      <c r="S699" s="1663">
        <f>P699</f>
        <v>0</v>
      </c>
    </row>
    <row r="700" spans="1:19" s="1592" customFormat="1" ht="18.75" customHeight="1" hidden="1">
      <c r="A700" s="1676" t="s">
        <v>554</v>
      </c>
      <c r="B700" s="1660" t="s">
        <v>42</v>
      </c>
      <c r="C700" s="1661" t="s">
        <v>42</v>
      </c>
      <c r="D700" s="1663" t="s">
        <v>42</v>
      </c>
      <c r="E700" s="1666" t="s">
        <v>42</v>
      </c>
      <c r="F700" s="1667" t="s">
        <v>42</v>
      </c>
      <c r="G700" s="1668" t="s">
        <v>42</v>
      </c>
      <c r="H700" s="1664" t="s">
        <v>42</v>
      </c>
      <c r="I700" s="1661" t="s">
        <v>42</v>
      </c>
      <c r="J700" s="1661"/>
      <c r="K700" s="1661">
        <f>J700</f>
        <v>0</v>
      </c>
      <c r="L700" s="1661" t="s">
        <v>42</v>
      </c>
      <c r="M700" s="1661" t="s">
        <v>42</v>
      </c>
      <c r="N700" s="1661"/>
      <c r="O700" s="1661">
        <f>N700</f>
        <v>0</v>
      </c>
      <c r="P700" s="1661" t="s">
        <v>42</v>
      </c>
      <c r="Q700" s="1661" t="s">
        <v>42</v>
      </c>
      <c r="R700" s="1661">
        <f>J700+N700</f>
        <v>0</v>
      </c>
      <c r="S700" s="1663">
        <f>R700</f>
        <v>0</v>
      </c>
    </row>
    <row r="701" spans="1:19" s="1592" customFormat="1" ht="18.75" customHeight="1" hidden="1">
      <c r="A701" s="1677" t="s">
        <v>621</v>
      </c>
      <c r="B701" s="1660"/>
      <c r="C701" s="1661">
        <f>IF(E701+G701=0,0,ROUND((P701-Q701)/(G701+E701)/12,0))</f>
        <v>0</v>
      </c>
      <c r="D701" s="1663">
        <f>IF(F701=0,0,ROUND(Q701/F701,0))</f>
        <v>0</v>
      </c>
      <c r="E701" s="1666">
        <f>E702+E703</f>
        <v>0</v>
      </c>
      <c r="F701" s="1667">
        <f>F702+F703</f>
        <v>0</v>
      </c>
      <c r="G701" s="1668">
        <f>G702+G703</f>
        <v>0</v>
      </c>
      <c r="H701" s="1664">
        <f>H702+H703</f>
        <v>0</v>
      </c>
      <c r="I701" s="1661">
        <f t="shared" si="225" ref="I701">I702+I703</f>
        <v>0</v>
      </c>
      <c r="J701" s="1661">
        <f>J704</f>
        <v>0</v>
      </c>
      <c r="K701" s="1661">
        <f>IF(H701+J701=K702+K703+K704,H701+J701,"CHYBA")</f>
        <v>0</v>
      </c>
      <c r="L701" s="1661">
        <f>L702+L703</f>
        <v>0</v>
      </c>
      <c r="M701" s="1661">
        <f>M702+M703</f>
        <v>0</v>
      </c>
      <c r="N701" s="1661">
        <f>N704</f>
        <v>0</v>
      </c>
      <c r="O701" s="1661">
        <f>IF(L701+N701=O702+O703+O704,L701+N701,"CHYBA")</f>
        <v>0</v>
      </c>
      <c r="P701" s="1661">
        <f>P702+P703</f>
        <v>0</v>
      </c>
      <c r="Q701" s="1661">
        <f>Q702+Q703</f>
        <v>0</v>
      </c>
      <c r="R701" s="1661">
        <f>R704</f>
        <v>0</v>
      </c>
      <c r="S701" s="1663">
        <f>IF(P701+R701=S702+S703+S704,P701+R701,"CHYBA")</f>
        <v>0</v>
      </c>
    </row>
    <row r="702" spans="1:19" s="1592" customFormat="1" ht="18.75" customHeight="1" hidden="1">
      <c r="A702" s="1676" t="s">
        <v>552</v>
      </c>
      <c r="B702" s="1660" t="s">
        <v>42</v>
      </c>
      <c r="C702" s="1661">
        <f>IF(E702+G702=0,0,ROUND((P702-Q702)/(G702+E702)/12,0))</f>
        <v>0</v>
      </c>
      <c r="D702" s="1663">
        <f>IF(F702=0,0,ROUND(Q702/F702,0))</f>
        <v>0</v>
      </c>
      <c r="E702" s="1666"/>
      <c r="F702" s="1667"/>
      <c r="G702" s="1668"/>
      <c r="H702" s="1664"/>
      <c r="I702" s="1661"/>
      <c r="J702" s="1661" t="s">
        <v>42</v>
      </c>
      <c r="K702" s="1661">
        <f>H702</f>
        <v>0</v>
      </c>
      <c r="L702" s="1661"/>
      <c r="M702" s="1661"/>
      <c r="N702" s="1661" t="s">
        <v>42</v>
      </c>
      <c r="O702" s="1661">
        <f>L702</f>
        <v>0</v>
      </c>
      <c r="P702" s="1661">
        <f>H702+L702</f>
        <v>0</v>
      </c>
      <c r="Q702" s="1661">
        <f>I702+M702</f>
        <v>0</v>
      </c>
      <c r="R702" s="1661" t="s">
        <v>42</v>
      </c>
      <c r="S702" s="1663">
        <f>P702</f>
        <v>0</v>
      </c>
    </row>
    <row r="703" spans="1:19" s="1592" customFormat="1" ht="18.75" customHeight="1" hidden="1">
      <c r="A703" s="1676" t="s">
        <v>553</v>
      </c>
      <c r="B703" s="1660" t="s">
        <v>42</v>
      </c>
      <c r="C703" s="1661">
        <f>IF(E703+G703=0,0,ROUND((P703-Q703)/(G703+E703)/12,0))</f>
        <v>0</v>
      </c>
      <c r="D703" s="1663">
        <f>IF(F703=0,0,ROUND(Q703/F703,0))</f>
        <v>0</v>
      </c>
      <c r="E703" s="1666"/>
      <c r="F703" s="1667"/>
      <c r="G703" s="1668"/>
      <c r="H703" s="1664"/>
      <c r="I703" s="1661"/>
      <c r="J703" s="1661" t="s">
        <v>42</v>
      </c>
      <c r="K703" s="1661">
        <f>H703</f>
        <v>0</v>
      </c>
      <c r="L703" s="1661"/>
      <c r="M703" s="1661"/>
      <c r="N703" s="1661" t="s">
        <v>42</v>
      </c>
      <c r="O703" s="1661">
        <f>L703</f>
        <v>0</v>
      </c>
      <c r="P703" s="1661">
        <f>H703+L703</f>
        <v>0</v>
      </c>
      <c r="Q703" s="1661">
        <f>I703+M703</f>
        <v>0</v>
      </c>
      <c r="R703" s="1661" t="s">
        <v>42</v>
      </c>
      <c r="S703" s="1663">
        <f>P703</f>
        <v>0</v>
      </c>
    </row>
    <row r="704" spans="1:19" s="1592" customFormat="1" ht="18.75" customHeight="1" hidden="1">
      <c r="A704" s="1676" t="s">
        <v>554</v>
      </c>
      <c r="B704" s="1660" t="s">
        <v>42</v>
      </c>
      <c r="C704" s="1661" t="s">
        <v>42</v>
      </c>
      <c r="D704" s="1663" t="s">
        <v>42</v>
      </c>
      <c r="E704" s="1666" t="s">
        <v>42</v>
      </c>
      <c r="F704" s="1667" t="s">
        <v>42</v>
      </c>
      <c r="G704" s="1668" t="s">
        <v>42</v>
      </c>
      <c r="H704" s="1664" t="s">
        <v>42</v>
      </c>
      <c r="I704" s="1661" t="s">
        <v>42</v>
      </c>
      <c r="J704" s="1661"/>
      <c r="K704" s="1661">
        <f>J704</f>
        <v>0</v>
      </c>
      <c r="L704" s="1661" t="s">
        <v>42</v>
      </c>
      <c r="M704" s="1661" t="s">
        <v>42</v>
      </c>
      <c r="N704" s="1661"/>
      <c r="O704" s="1661">
        <f>N704</f>
        <v>0</v>
      </c>
      <c r="P704" s="1661" t="s">
        <v>42</v>
      </c>
      <c r="Q704" s="1661" t="s">
        <v>42</v>
      </c>
      <c r="R704" s="1661">
        <f>J704+N704</f>
        <v>0</v>
      </c>
      <c r="S704" s="1663">
        <f>R704</f>
        <v>0</v>
      </c>
    </row>
    <row r="705" spans="1:19" s="1592" customFormat="1" ht="18.75" customHeight="1" hidden="1">
      <c r="A705" s="1677" t="s">
        <v>621</v>
      </c>
      <c r="B705" s="1660"/>
      <c r="C705" s="1661">
        <f>IF(E705+G705=0,0,ROUND((P705-Q705)/(G705+E705)/12,0))</f>
        <v>0</v>
      </c>
      <c r="D705" s="1663">
        <f>IF(F705=0,0,ROUND(Q705/F705,0))</f>
        <v>0</v>
      </c>
      <c r="E705" s="1666">
        <f>E706+E707</f>
        <v>0</v>
      </c>
      <c r="F705" s="1667">
        <f>F706+F707</f>
        <v>0</v>
      </c>
      <c r="G705" s="1668">
        <f>G706+G707</f>
        <v>0</v>
      </c>
      <c r="H705" s="1664">
        <f>H706+H707</f>
        <v>0</v>
      </c>
      <c r="I705" s="1661">
        <f t="shared" si="226" ref="I705">I706+I707</f>
        <v>0</v>
      </c>
      <c r="J705" s="1661">
        <f>J708</f>
        <v>0</v>
      </c>
      <c r="K705" s="1661">
        <f>IF(H705+J705=K706+K707+K708,H705+J705,"CHYBA")</f>
        <v>0</v>
      </c>
      <c r="L705" s="1661">
        <f>L706+L707</f>
        <v>0</v>
      </c>
      <c r="M705" s="1661">
        <f>M706+M707</f>
        <v>0</v>
      </c>
      <c r="N705" s="1661">
        <f>N708</f>
        <v>0</v>
      </c>
      <c r="O705" s="1661">
        <f>IF(L705+N705=O706+O707+O708,L705+N705,"CHYBA")</f>
        <v>0</v>
      </c>
      <c r="P705" s="1661">
        <f>P706+P707</f>
        <v>0</v>
      </c>
      <c r="Q705" s="1661">
        <f>Q706+Q707</f>
        <v>0</v>
      </c>
      <c r="R705" s="1661">
        <f>R708</f>
        <v>0</v>
      </c>
      <c r="S705" s="1663">
        <f>IF(P705+R705=S706+S707+S708,P705+R705,"CHYBA")</f>
        <v>0</v>
      </c>
    </row>
    <row r="706" spans="1:19" s="1592" customFormat="1" ht="18.75" customHeight="1" hidden="1">
      <c r="A706" s="1676" t="s">
        <v>552</v>
      </c>
      <c r="B706" s="1660" t="s">
        <v>42</v>
      </c>
      <c r="C706" s="1661">
        <f>IF(E706+G706=0,0,ROUND((P706-Q706)/(G706+E706)/12,0))</f>
        <v>0</v>
      </c>
      <c r="D706" s="1663">
        <f>IF(F706=0,0,ROUND(Q706/F706,0))</f>
        <v>0</v>
      </c>
      <c r="E706" s="1666"/>
      <c r="F706" s="1667"/>
      <c r="G706" s="1668"/>
      <c r="H706" s="1664"/>
      <c r="I706" s="1661"/>
      <c r="J706" s="1661" t="s">
        <v>42</v>
      </c>
      <c r="K706" s="1661">
        <f>H706</f>
        <v>0</v>
      </c>
      <c r="L706" s="1661"/>
      <c r="M706" s="1661"/>
      <c r="N706" s="1661" t="s">
        <v>42</v>
      </c>
      <c r="O706" s="1661">
        <f>L706</f>
        <v>0</v>
      </c>
      <c r="P706" s="1661">
        <f>H706+L706</f>
        <v>0</v>
      </c>
      <c r="Q706" s="1661">
        <f>I706+M706</f>
        <v>0</v>
      </c>
      <c r="R706" s="1661" t="s">
        <v>42</v>
      </c>
      <c r="S706" s="1663">
        <f>P706</f>
        <v>0</v>
      </c>
    </row>
    <row r="707" spans="1:19" s="1592" customFormat="1" ht="18.75" customHeight="1" hidden="1">
      <c r="A707" s="1676" t="s">
        <v>553</v>
      </c>
      <c r="B707" s="1660" t="s">
        <v>42</v>
      </c>
      <c r="C707" s="1661">
        <f>IF(E707+G707=0,0,ROUND((P707-Q707)/(G707+E707)/12,0))</f>
        <v>0</v>
      </c>
      <c r="D707" s="1663">
        <f>IF(F707=0,0,ROUND(Q707/F707,0))</f>
        <v>0</v>
      </c>
      <c r="E707" s="1666"/>
      <c r="F707" s="1667"/>
      <c r="G707" s="1668"/>
      <c r="H707" s="1664"/>
      <c r="I707" s="1661"/>
      <c r="J707" s="1661" t="s">
        <v>42</v>
      </c>
      <c r="K707" s="1661">
        <f>H707</f>
        <v>0</v>
      </c>
      <c r="L707" s="1661"/>
      <c r="M707" s="1661"/>
      <c r="N707" s="1661" t="s">
        <v>42</v>
      </c>
      <c r="O707" s="1661">
        <f>L707</f>
        <v>0</v>
      </c>
      <c r="P707" s="1661">
        <f>H707+L707</f>
        <v>0</v>
      </c>
      <c r="Q707" s="1661">
        <f>I707+M707</f>
        <v>0</v>
      </c>
      <c r="R707" s="1661" t="s">
        <v>42</v>
      </c>
      <c r="S707" s="1663">
        <f>P707</f>
        <v>0</v>
      </c>
    </row>
    <row r="708" spans="1:19" s="1592" customFormat="1" ht="18.75" customHeight="1" hidden="1">
      <c r="A708" s="1676" t="s">
        <v>554</v>
      </c>
      <c r="B708" s="1660" t="s">
        <v>42</v>
      </c>
      <c r="C708" s="1661" t="s">
        <v>42</v>
      </c>
      <c r="D708" s="1663" t="s">
        <v>42</v>
      </c>
      <c r="E708" s="1666" t="s">
        <v>42</v>
      </c>
      <c r="F708" s="1667" t="s">
        <v>42</v>
      </c>
      <c r="G708" s="1668" t="s">
        <v>42</v>
      </c>
      <c r="H708" s="1664" t="s">
        <v>42</v>
      </c>
      <c r="I708" s="1661" t="s">
        <v>42</v>
      </c>
      <c r="J708" s="1661"/>
      <c r="K708" s="1661">
        <f>J708</f>
        <v>0</v>
      </c>
      <c r="L708" s="1661" t="s">
        <v>42</v>
      </c>
      <c r="M708" s="1661" t="s">
        <v>42</v>
      </c>
      <c r="N708" s="1661"/>
      <c r="O708" s="1661">
        <f>N708</f>
        <v>0</v>
      </c>
      <c r="P708" s="1661" t="s">
        <v>42</v>
      </c>
      <c r="Q708" s="1661" t="s">
        <v>42</v>
      </c>
      <c r="R708" s="1661">
        <f>J708+N708</f>
        <v>0</v>
      </c>
      <c r="S708" s="1663">
        <f>R708</f>
        <v>0</v>
      </c>
    </row>
    <row r="709" spans="1:19" s="1592" customFormat="1" ht="18.75" customHeight="1" hidden="1">
      <c r="A709" s="1677" t="s">
        <v>621</v>
      </c>
      <c r="B709" s="1660"/>
      <c r="C709" s="1661">
        <f>IF(E709+G709=0,0,ROUND((P709-Q709)/(G709+E709)/12,0))</f>
        <v>0</v>
      </c>
      <c r="D709" s="1663">
        <f>IF(F709=0,0,ROUND(Q709/F709,0))</f>
        <v>0</v>
      </c>
      <c r="E709" s="1666">
        <f>E710+E711</f>
        <v>0</v>
      </c>
      <c r="F709" s="1667">
        <f>F710+F711</f>
        <v>0</v>
      </c>
      <c r="G709" s="1668">
        <f>G710+G711</f>
        <v>0</v>
      </c>
      <c r="H709" s="1664">
        <f>H710+H711</f>
        <v>0</v>
      </c>
      <c r="I709" s="1661">
        <f t="shared" si="227" ref="I709">I710+I711</f>
        <v>0</v>
      </c>
      <c r="J709" s="1661">
        <f>J712</f>
        <v>0</v>
      </c>
      <c r="K709" s="1661">
        <f>IF(H709+J709=K710+K711+K712,H709+J709,"CHYBA")</f>
        <v>0</v>
      </c>
      <c r="L709" s="1661">
        <f>L710+L711</f>
        <v>0</v>
      </c>
      <c r="M709" s="1661">
        <f>M710+M711</f>
        <v>0</v>
      </c>
      <c r="N709" s="1661">
        <f>N712</f>
        <v>0</v>
      </c>
      <c r="O709" s="1661">
        <f>IF(L709+N709=O710+O711+O712,L709+N709,"CHYBA")</f>
        <v>0</v>
      </c>
      <c r="P709" s="1661">
        <f>P710+P711</f>
        <v>0</v>
      </c>
      <c r="Q709" s="1661">
        <f>Q710+Q711</f>
        <v>0</v>
      </c>
      <c r="R709" s="1661">
        <f>R712</f>
        <v>0</v>
      </c>
      <c r="S709" s="1663">
        <f>IF(P709+R709=S710+S711+S712,P709+R709,"CHYBA")</f>
        <v>0</v>
      </c>
    </row>
    <row r="710" spans="1:19" s="1592" customFormat="1" ht="18.75" customHeight="1" hidden="1">
      <c r="A710" s="1676" t="s">
        <v>552</v>
      </c>
      <c r="B710" s="1660" t="s">
        <v>42</v>
      </c>
      <c r="C710" s="1661">
        <f>IF(E710+G710=0,0,ROUND((P710-Q710)/(G710+E710)/12,0))</f>
        <v>0</v>
      </c>
      <c r="D710" s="1663">
        <f>IF(F710=0,0,ROUND(Q710/F710,0))</f>
        <v>0</v>
      </c>
      <c r="E710" s="1666"/>
      <c r="F710" s="1667"/>
      <c r="G710" s="1668"/>
      <c r="H710" s="1664"/>
      <c r="I710" s="1661"/>
      <c r="J710" s="1661" t="s">
        <v>42</v>
      </c>
      <c r="K710" s="1661">
        <f>H710</f>
        <v>0</v>
      </c>
      <c r="L710" s="1661"/>
      <c r="M710" s="1661"/>
      <c r="N710" s="1661" t="s">
        <v>42</v>
      </c>
      <c r="O710" s="1661">
        <f>L710</f>
        <v>0</v>
      </c>
      <c r="P710" s="1661">
        <f>H710+L710</f>
        <v>0</v>
      </c>
      <c r="Q710" s="1661">
        <f>I710+M710</f>
        <v>0</v>
      </c>
      <c r="R710" s="1661" t="s">
        <v>42</v>
      </c>
      <c r="S710" s="1663">
        <f>P710</f>
        <v>0</v>
      </c>
    </row>
    <row r="711" spans="1:19" s="1592" customFormat="1" ht="18.75" customHeight="1" hidden="1">
      <c r="A711" s="1676" t="s">
        <v>553</v>
      </c>
      <c r="B711" s="1660" t="s">
        <v>42</v>
      </c>
      <c r="C711" s="1661">
        <f>IF(E711+G711=0,0,ROUND((P711-Q711)/(G711+E711)/12,0))</f>
        <v>0</v>
      </c>
      <c r="D711" s="1663">
        <f>IF(F711=0,0,ROUND(Q711/F711,0))</f>
        <v>0</v>
      </c>
      <c r="E711" s="1666"/>
      <c r="F711" s="1667"/>
      <c r="G711" s="1668"/>
      <c r="H711" s="1664"/>
      <c r="I711" s="1661"/>
      <c r="J711" s="1661" t="s">
        <v>42</v>
      </c>
      <c r="K711" s="1661">
        <f>H711</f>
        <v>0</v>
      </c>
      <c r="L711" s="1661"/>
      <c r="M711" s="1661"/>
      <c r="N711" s="1661" t="s">
        <v>42</v>
      </c>
      <c r="O711" s="1661">
        <f>L711</f>
        <v>0</v>
      </c>
      <c r="P711" s="1661">
        <f>H711+L711</f>
        <v>0</v>
      </c>
      <c r="Q711" s="1661">
        <f>I711+M711</f>
        <v>0</v>
      </c>
      <c r="R711" s="1661" t="s">
        <v>42</v>
      </c>
      <c r="S711" s="1663">
        <f>P711</f>
        <v>0</v>
      </c>
    </row>
    <row r="712" spans="1:19" s="1592" customFormat="1" ht="18.75" customHeight="1" hidden="1" thickBot="1">
      <c r="A712" s="1688" t="s">
        <v>554</v>
      </c>
      <c r="B712" s="1689" t="s">
        <v>42</v>
      </c>
      <c r="C712" s="1690" t="s">
        <v>42</v>
      </c>
      <c r="D712" s="1695" t="s">
        <v>42</v>
      </c>
      <c r="E712" s="1691" t="s">
        <v>42</v>
      </c>
      <c r="F712" s="1692" t="s">
        <v>42</v>
      </c>
      <c r="G712" s="1693" t="s">
        <v>42</v>
      </c>
      <c r="H712" s="1694" t="s">
        <v>42</v>
      </c>
      <c r="I712" s="1690" t="s">
        <v>42</v>
      </c>
      <c r="J712" s="1690"/>
      <c r="K712" s="1690">
        <f>J712</f>
        <v>0</v>
      </c>
      <c r="L712" s="1690" t="s">
        <v>42</v>
      </c>
      <c r="M712" s="1690" t="s">
        <v>42</v>
      </c>
      <c r="N712" s="1690"/>
      <c r="O712" s="1690">
        <f>N712</f>
        <v>0</v>
      </c>
      <c r="P712" s="1690" t="s">
        <v>42</v>
      </c>
      <c r="Q712" s="1690" t="s">
        <v>42</v>
      </c>
      <c r="R712" s="1690">
        <f>J712+N712</f>
        <v>0</v>
      </c>
      <c r="S712" s="1695">
        <f>R712</f>
        <v>0</v>
      </c>
    </row>
    <row r="713" spans="1:19" s="1592" customFormat="1" ht="18.75" customHeight="1" hidden="1">
      <c r="A713" s="1670" t="s">
        <v>581</v>
      </c>
      <c r="B713" s="1671" t="s">
        <v>42</v>
      </c>
      <c r="C713" s="1682">
        <f>IF(E713+G713=0,0,ROUND((P713-Q713)/(G713+E713)/12,0))</f>
        <v>0</v>
      </c>
      <c r="D713" s="1687">
        <f>IF(F713=0,0,ROUND(Q713/F713,0))</f>
        <v>0</v>
      </c>
      <c r="E713" s="1673">
        <f>E714+E715</f>
        <v>0</v>
      </c>
      <c r="F713" s="1672">
        <f>F714+F715</f>
        <v>0</v>
      </c>
      <c r="G713" s="1674">
        <f>G714+G715</f>
        <v>0</v>
      </c>
      <c r="H713" s="1675">
        <f>H714+H715</f>
        <v>0</v>
      </c>
      <c r="I713" s="1672">
        <f t="shared" si="228" ref="I713">I714+I715</f>
        <v>0</v>
      </c>
      <c r="J713" s="1672">
        <f>J716</f>
        <v>0</v>
      </c>
      <c r="K713" s="1672">
        <f>IF(H713+J713=K714+K715+K716,H713+J713,"CHYBA")</f>
        <v>0</v>
      </c>
      <c r="L713" s="1672">
        <f>L714+L715</f>
        <v>0</v>
      </c>
      <c r="M713" s="1672">
        <f>M714+M715</f>
        <v>0</v>
      </c>
      <c r="N713" s="1672">
        <f>N716</f>
        <v>0</v>
      </c>
      <c r="O713" s="1672">
        <f>IF(L713+N713=O714+O715+O716,L713+N713,"CHYBA")</f>
        <v>0</v>
      </c>
      <c r="P713" s="1672">
        <f>P714+P715</f>
        <v>0</v>
      </c>
      <c r="Q713" s="1672">
        <f>Q714+Q715</f>
        <v>0</v>
      </c>
      <c r="R713" s="1672">
        <f>R716</f>
        <v>0</v>
      </c>
      <c r="S713" s="1674">
        <f>IF(P713+R713=S714+S715+S716,P713+R713,"CHYBA")</f>
        <v>0</v>
      </c>
    </row>
    <row r="714" spans="1:19" s="1592" customFormat="1" ht="18.75" customHeight="1" hidden="1">
      <c r="A714" s="1676" t="s">
        <v>552</v>
      </c>
      <c r="B714" s="1660" t="s">
        <v>42</v>
      </c>
      <c r="C714" s="1661">
        <f>IF(E714+G714=0,0,ROUND((P714-Q714)/(G714+E714)/12,0))</f>
        <v>0</v>
      </c>
      <c r="D714" s="1663">
        <f>IF(F714=0,0,ROUND(Q714/F714,0))</f>
        <v>0</v>
      </c>
      <c r="E714" s="1662">
        <f>E718+E722+E726+E730+E734+E738+E742</f>
        <v>0</v>
      </c>
      <c r="F714" s="1661">
        <f>F718+F722+F726+F730+F734+F738+F742</f>
        <v>0</v>
      </c>
      <c r="G714" s="1663">
        <f>G718+G722+G726+G730+G734+G738+G742</f>
        <v>0</v>
      </c>
      <c r="H714" s="1664">
        <f>H718+H722+H726+H730+H734+H738+H742</f>
        <v>0</v>
      </c>
      <c r="I714" s="1661">
        <f t="shared" si="229" ref="I714:I715">I718+I722+I726+I730+I734+I738+I742</f>
        <v>0</v>
      </c>
      <c r="J714" s="1661" t="s">
        <v>42</v>
      </c>
      <c r="K714" s="1661">
        <f>H714</f>
        <v>0</v>
      </c>
      <c r="L714" s="1661">
        <f>L718+L722+L726+L730+L734+L738+L742</f>
        <v>0</v>
      </c>
      <c r="M714" s="1661">
        <f t="shared" si="230" ref="M714:M715">M718+M722+M726+M730+M734+M738+M742</f>
        <v>0</v>
      </c>
      <c r="N714" s="1661" t="s">
        <v>42</v>
      </c>
      <c r="O714" s="1661">
        <f>L714</f>
        <v>0</v>
      </c>
      <c r="P714" s="1661">
        <f>H714+L714</f>
        <v>0</v>
      </c>
      <c r="Q714" s="1661">
        <f>I714+M714</f>
        <v>0</v>
      </c>
      <c r="R714" s="1661" t="s">
        <v>42</v>
      </c>
      <c r="S714" s="1663">
        <f>P714</f>
        <v>0</v>
      </c>
    </row>
    <row r="715" spans="1:19" s="1592" customFormat="1" ht="18.75" customHeight="1" hidden="1">
      <c r="A715" s="1676" t="s">
        <v>553</v>
      </c>
      <c r="B715" s="1660" t="s">
        <v>42</v>
      </c>
      <c r="C715" s="1661">
        <f>IF(E715+G715=0,0,ROUND((P715-Q715)/(G715+E715)/12,0))</f>
        <v>0</v>
      </c>
      <c r="D715" s="1663">
        <f>IF(F715=0,0,ROUND(Q715/F715,0))</f>
        <v>0</v>
      </c>
      <c r="E715" s="1662">
        <f>E719+E723+E727+E731+E735+E739+E743</f>
        <v>0</v>
      </c>
      <c r="F715" s="1661">
        <f t="shared" si="231" ref="F715:G715">F719+F723+F727+F731+F735+F739+F743</f>
        <v>0</v>
      </c>
      <c r="G715" s="1663">
        <f t="shared" si="231"/>
        <v>0</v>
      </c>
      <c r="H715" s="1664">
        <f>H719+H723+H727+H731+H735+H739+H743</f>
        <v>0</v>
      </c>
      <c r="I715" s="1661">
        <f t="shared" si="229"/>
        <v>0</v>
      </c>
      <c r="J715" s="1661" t="s">
        <v>42</v>
      </c>
      <c r="K715" s="1661">
        <f>H715</f>
        <v>0</v>
      </c>
      <c r="L715" s="1661">
        <f>L719+L723+L727+L731+L735+L739+L743</f>
        <v>0</v>
      </c>
      <c r="M715" s="1661">
        <f t="shared" si="230"/>
        <v>0</v>
      </c>
      <c r="N715" s="1661" t="s">
        <v>42</v>
      </c>
      <c r="O715" s="1661">
        <f>L715</f>
        <v>0</v>
      </c>
      <c r="P715" s="1661">
        <f>H715+L715</f>
        <v>0</v>
      </c>
      <c r="Q715" s="1661">
        <f>I715+M715</f>
        <v>0</v>
      </c>
      <c r="R715" s="1661" t="s">
        <v>42</v>
      </c>
      <c r="S715" s="1663">
        <f>P715</f>
        <v>0</v>
      </c>
    </row>
    <row r="716" spans="1:19" s="1592" customFormat="1" ht="18.75" customHeight="1" hidden="1">
      <c r="A716" s="1676" t="s">
        <v>554</v>
      </c>
      <c r="B716" s="1660" t="s">
        <v>42</v>
      </c>
      <c r="C716" s="1661" t="s">
        <v>42</v>
      </c>
      <c r="D716" s="1663" t="s">
        <v>42</v>
      </c>
      <c r="E716" s="1666" t="s">
        <v>42</v>
      </c>
      <c r="F716" s="1667" t="s">
        <v>42</v>
      </c>
      <c r="G716" s="1668" t="s">
        <v>42</v>
      </c>
      <c r="H716" s="1664" t="s">
        <v>42</v>
      </c>
      <c r="I716" s="1661" t="s">
        <v>42</v>
      </c>
      <c r="J716" s="1661">
        <f>J720+J724+J728+J732+J736+J740+J744</f>
        <v>0</v>
      </c>
      <c r="K716" s="1661">
        <f>J716</f>
        <v>0</v>
      </c>
      <c r="L716" s="1661" t="s">
        <v>42</v>
      </c>
      <c r="M716" s="1661" t="s">
        <v>42</v>
      </c>
      <c r="N716" s="1661">
        <f>N720+N724+N728+N732+N736+N740+N744</f>
        <v>0</v>
      </c>
      <c r="O716" s="1661">
        <f>N716</f>
        <v>0</v>
      </c>
      <c r="P716" s="1661" t="s">
        <v>42</v>
      </c>
      <c r="Q716" s="1661" t="s">
        <v>42</v>
      </c>
      <c r="R716" s="1661">
        <f>J716+N716</f>
        <v>0</v>
      </c>
      <c r="S716" s="1663">
        <f>R716</f>
        <v>0</v>
      </c>
    </row>
    <row r="717" spans="1:19" s="1592" customFormat="1" ht="18.75" customHeight="1" hidden="1">
      <c r="A717" s="1677" t="s">
        <v>621</v>
      </c>
      <c r="B717" s="1660"/>
      <c r="C717" s="1661">
        <f>IF(E717+G717=0,0,ROUND((P717-Q717)/(G717+E717)/12,0))</f>
        <v>0</v>
      </c>
      <c r="D717" s="1663">
        <f>IF(F717=0,0,ROUND(Q717/F717,0))</f>
        <v>0</v>
      </c>
      <c r="E717" s="1666">
        <f>E718+E719</f>
        <v>0</v>
      </c>
      <c r="F717" s="1667">
        <f>F718+F719</f>
        <v>0</v>
      </c>
      <c r="G717" s="1668">
        <f>G718+G719</f>
        <v>0</v>
      </c>
      <c r="H717" s="1678">
        <f>H718+H719</f>
        <v>0</v>
      </c>
      <c r="I717" s="1679">
        <f>I718+I719</f>
        <v>0</v>
      </c>
      <c r="J717" s="1679">
        <f>J720</f>
        <v>0</v>
      </c>
      <c r="K717" s="1679">
        <f>IF(H717+J717=K718+K719+K720,H717+J717,"CHYBA")</f>
        <v>0</v>
      </c>
      <c r="L717" s="1661">
        <f>L718+L719</f>
        <v>0</v>
      </c>
      <c r="M717" s="1661">
        <f>M718+M719</f>
        <v>0</v>
      </c>
      <c r="N717" s="1661">
        <f>N720</f>
        <v>0</v>
      </c>
      <c r="O717" s="1661">
        <f>IF(L717+N717=O718+O719+O720,L717+N717,"CHYBA")</f>
        <v>0</v>
      </c>
      <c r="P717" s="1661">
        <f>P718+P719</f>
        <v>0</v>
      </c>
      <c r="Q717" s="1661">
        <f>Q718+Q719</f>
        <v>0</v>
      </c>
      <c r="R717" s="1661">
        <f>R720</f>
        <v>0</v>
      </c>
      <c r="S717" s="1663">
        <f>IF(P717+R717=S718+S719+S720,P717+R717,"CHYBA")</f>
        <v>0</v>
      </c>
    </row>
    <row r="718" spans="1:19" s="1592" customFormat="1" ht="18.75" customHeight="1" hidden="1">
      <c r="A718" s="1676" t="s">
        <v>552</v>
      </c>
      <c r="B718" s="1660" t="s">
        <v>42</v>
      </c>
      <c r="C718" s="1661">
        <f>IF(E718+G718=0,0,ROUND((P718-Q718)/(G718+E718)/12,0))</f>
        <v>0</v>
      </c>
      <c r="D718" s="1663">
        <f>IF(F718=0,0,ROUND(Q718/F718,0))</f>
        <v>0</v>
      </c>
      <c r="E718" s="1666"/>
      <c r="F718" s="1667"/>
      <c r="G718" s="1668"/>
      <c r="H718" s="1664"/>
      <c r="I718" s="1661"/>
      <c r="J718" s="1679" t="s">
        <v>42</v>
      </c>
      <c r="K718" s="1679">
        <f>H718</f>
        <v>0</v>
      </c>
      <c r="L718" s="1661"/>
      <c r="M718" s="1661"/>
      <c r="N718" s="1661" t="s">
        <v>42</v>
      </c>
      <c r="O718" s="1661">
        <f>L718</f>
        <v>0</v>
      </c>
      <c r="P718" s="1661">
        <f>H718+L718</f>
        <v>0</v>
      </c>
      <c r="Q718" s="1661">
        <f>I718+M718</f>
        <v>0</v>
      </c>
      <c r="R718" s="1661" t="s">
        <v>42</v>
      </c>
      <c r="S718" s="1663">
        <f>P718</f>
        <v>0</v>
      </c>
    </row>
    <row r="719" spans="1:19" s="1592" customFormat="1" ht="18.75" customHeight="1" hidden="1">
      <c r="A719" s="1676" t="s">
        <v>553</v>
      </c>
      <c r="B719" s="1660" t="s">
        <v>42</v>
      </c>
      <c r="C719" s="1661">
        <f>IF(E719+G719=0,0,ROUND((P719-Q719)/(G719+E719)/12,0))</f>
        <v>0</v>
      </c>
      <c r="D719" s="1663">
        <f>IF(F719=0,0,ROUND(Q719/F719,0))</f>
        <v>0</v>
      </c>
      <c r="E719" s="1666"/>
      <c r="F719" s="1667"/>
      <c r="G719" s="1668"/>
      <c r="H719" s="1664"/>
      <c r="I719" s="1661"/>
      <c r="J719" s="1679" t="s">
        <v>42</v>
      </c>
      <c r="K719" s="1679">
        <f>H719</f>
        <v>0</v>
      </c>
      <c r="L719" s="1661"/>
      <c r="M719" s="1661"/>
      <c r="N719" s="1661" t="s">
        <v>42</v>
      </c>
      <c r="O719" s="1661">
        <f>L719</f>
        <v>0</v>
      </c>
      <c r="P719" s="1661">
        <f>H719+L719</f>
        <v>0</v>
      </c>
      <c r="Q719" s="1661">
        <f>I719+M719</f>
        <v>0</v>
      </c>
      <c r="R719" s="1661" t="s">
        <v>42</v>
      </c>
      <c r="S719" s="1663">
        <f>P719</f>
        <v>0</v>
      </c>
    </row>
    <row r="720" spans="1:19" s="1592" customFormat="1" ht="18.75" customHeight="1" hidden="1">
      <c r="A720" s="1676" t="s">
        <v>554</v>
      </c>
      <c r="B720" s="1660" t="s">
        <v>42</v>
      </c>
      <c r="C720" s="1661" t="s">
        <v>42</v>
      </c>
      <c r="D720" s="1663" t="s">
        <v>42</v>
      </c>
      <c r="E720" s="1666" t="s">
        <v>42</v>
      </c>
      <c r="F720" s="1667" t="s">
        <v>42</v>
      </c>
      <c r="G720" s="1668" t="s">
        <v>42</v>
      </c>
      <c r="H720" s="1664" t="s">
        <v>42</v>
      </c>
      <c r="I720" s="1661" t="s">
        <v>42</v>
      </c>
      <c r="J720" s="1661"/>
      <c r="K720" s="1679">
        <f>J720</f>
        <v>0</v>
      </c>
      <c r="L720" s="1661" t="s">
        <v>42</v>
      </c>
      <c r="M720" s="1661" t="s">
        <v>42</v>
      </c>
      <c r="N720" s="1661"/>
      <c r="O720" s="1661">
        <f>N720</f>
        <v>0</v>
      </c>
      <c r="P720" s="1661" t="s">
        <v>42</v>
      </c>
      <c r="Q720" s="1661" t="s">
        <v>42</v>
      </c>
      <c r="R720" s="1661">
        <f>J720+N720</f>
        <v>0</v>
      </c>
      <c r="S720" s="1663">
        <f>R720</f>
        <v>0</v>
      </c>
    </row>
    <row r="721" spans="1:19" s="1592" customFormat="1" ht="18.75" customHeight="1" hidden="1">
      <c r="A721" s="1677" t="s">
        <v>621</v>
      </c>
      <c r="B721" s="1660"/>
      <c r="C721" s="1661">
        <f>IF(E721+G721=0,0,ROUND((P721-Q721)/(G721+E721)/12,0))</f>
        <v>0</v>
      </c>
      <c r="D721" s="1663">
        <f>IF(F721=0,0,ROUND(Q721/F721,0))</f>
        <v>0</v>
      </c>
      <c r="E721" s="1666">
        <f>E722+E723</f>
        <v>0</v>
      </c>
      <c r="F721" s="1667">
        <f>F722+F723</f>
        <v>0</v>
      </c>
      <c r="G721" s="1668">
        <f>G722+G723</f>
        <v>0</v>
      </c>
      <c r="H721" s="1664">
        <f>H722+H723</f>
        <v>0</v>
      </c>
      <c r="I721" s="1661">
        <f t="shared" si="232" ref="I721">I722+I723</f>
        <v>0</v>
      </c>
      <c r="J721" s="1661">
        <f>J724</f>
        <v>0</v>
      </c>
      <c r="K721" s="1661">
        <f>IF(H721+J721=K722+K723+K724,H721+J721,"CHYBA")</f>
        <v>0</v>
      </c>
      <c r="L721" s="1661">
        <f>L722+L723</f>
        <v>0</v>
      </c>
      <c r="M721" s="1661">
        <f>M722+M723</f>
        <v>0</v>
      </c>
      <c r="N721" s="1661">
        <f>N724</f>
        <v>0</v>
      </c>
      <c r="O721" s="1661">
        <f>IF(L721+N721=O722+O723+O724,L721+N721,"CHYBA")</f>
        <v>0</v>
      </c>
      <c r="P721" s="1661">
        <f>P722+P723</f>
        <v>0</v>
      </c>
      <c r="Q721" s="1661">
        <f>Q722+Q723</f>
        <v>0</v>
      </c>
      <c r="R721" s="1661">
        <f>R724</f>
        <v>0</v>
      </c>
      <c r="S721" s="1663">
        <f>IF(P721+R721=S722+S723+S724,P721+R721,"CHYBA")</f>
        <v>0</v>
      </c>
    </row>
    <row r="722" spans="1:19" s="1592" customFormat="1" ht="18.75" customHeight="1" hidden="1">
      <c r="A722" s="1676" t="s">
        <v>552</v>
      </c>
      <c r="B722" s="1660" t="s">
        <v>42</v>
      </c>
      <c r="C722" s="1661">
        <f>IF(E722+G722=0,0,ROUND((P722-Q722)/(G722+E722)/12,0))</f>
        <v>0</v>
      </c>
      <c r="D722" s="1663">
        <f>IF(F722=0,0,ROUND(Q722/F722,0))</f>
        <v>0</v>
      </c>
      <c r="E722" s="1666"/>
      <c r="F722" s="1667"/>
      <c r="G722" s="1668"/>
      <c r="H722" s="1664"/>
      <c r="I722" s="1661"/>
      <c r="J722" s="1661" t="s">
        <v>42</v>
      </c>
      <c r="K722" s="1661">
        <f>H722</f>
        <v>0</v>
      </c>
      <c r="L722" s="1661"/>
      <c r="M722" s="1661"/>
      <c r="N722" s="1661" t="s">
        <v>42</v>
      </c>
      <c r="O722" s="1661">
        <f>L722</f>
        <v>0</v>
      </c>
      <c r="P722" s="1661">
        <f>H722+L722</f>
        <v>0</v>
      </c>
      <c r="Q722" s="1661">
        <f>I722+M722</f>
        <v>0</v>
      </c>
      <c r="R722" s="1661" t="s">
        <v>42</v>
      </c>
      <c r="S722" s="1663">
        <f>P722</f>
        <v>0</v>
      </c>
    </row>
    <row r="723" spans="1:19" s="1592" customFormat="1" ht="18.75" customHeight="1" hidden="1">
      <c r="A723" s="1676" t="s">
        <v>553</v>
      </c>
      <c r="B723" s="1660" t="s">
        <v>42</v>
      </c>
      <c r="C723" s="1661">
        <f>IF(E723+G723=0,0,ROUND((P723-Q723)/(G723+E723)/12,0))</f>
        <v>0</v>
      </c>
      <c r="D723" s="1663">
        <f>IF(F723=0,0,ROUND(Q723/F723,0))</f>
        <v>0</v>
      </c>
      <c r="E723" s="1666"/>
      <c r="F723" s="1667"/>
      <c r="G723" s="1668"/>
      <c r="H723" s="1664"/>
      <c r="I723" s="1661"/>
      <c r="J723" s="1661" t="s">
        <v>42</v>
      </c>
      <c r="K723" s="1661">
        <f>H723</f>
        <v>0</v>
      </c>
      <c r="L723" s="1661"/>
      <c r="M723" s="1661"/>
      <c r="N723" s="1661" t="s">
        <v>42</v>
      </c>
      <c r="O723" s="1661">
        <f>L723</f>
        <v>0</v>
      </c>
      <c r="P723" s="1661">
        <f>H723+L723</f>
        <v>0</v>
      </c>
      <c r="Q723" s="1661">
        <f>I723+M723</f>
        <v>0</v>
      </c>
      <c r="R723" s="1661" t="s">
        <v>42</v>
      </c>
      <c r="S723" s="1663">
        <f>P723</f>
        <v>0</v>
      </c>
    </row>
    <row r="724" spans="1:19" s="1592" customFormat="1" ht="18.75" customHeight="1" hidden="1">
      <c r="A724" s="1676" t="s">
        <v>554</v>
      </c>
      <c r="B724" s="1660" t="s">
        <v>42</v>
      </c>
      <c r="C724" s="1661" t="s">
        <v>42</v>
      </c>
      <c r="D724" s="1663" t="s">
        <v>42</v>
      </c>
      <c r="E724" s="1666" t="s">
        <v>42</v>
      </c>
      <c r="F724" s="1667" t="s">
        <v>42</v>
      </c>
      <c r="G724" s="1668" t="s">
        <v>42</v>
      </c>
      <c r="H724" s="1664" t="s">
        <v>42</v>
      </c>
      <c r="I724" s="1661" t="s">
        <v>42</v>
      </c>
      <c r="J724" s="1661"/>
      <c r="K724" s="1661">
        <f>J724</f>
        <v>0</v>
      </c>
      <c r="L724" s="1661" t="s">
        <v>42</v>
      </c>
      <c r="M724" s="1661" t="s">
        <v>42</v>
      </c>
      <c r="N724" s="1661"/>
      <c r="O724" s="1661">
        <f>N724</f>
        <v>0</v>
      </c>
      <c r="P724" s="1661" t="s">
        <v>42</v>
      </c>
      <c r="Q724" s="1661" t="s">
        <v>42</v>
      </c>
      <c r="R724" s="1661">
        <f>J724+N724</f>
        <v>0</v>
      </c>
      <c r="S724" s="1663">
        <f>R724</f>
        <v>0</v>
      </c>
    </row>
    <row r="725" spans="1:19" s="1592" customFormat="1" ht="18.75" customHeight="1" hidden="1">
      <c r="A725" s="1677" t="s">
        <v>621</v>
      </c>
      <c r="B725" s="1660"/>
      <c r="C725" s="1661">
        <f>IF(E725+G725=0,0,ROUND((P725-Q725)/(G725+E725)/12,0))</f>
        <v>0</v>
      </c>
      <c r="D725" s="1663">
        <f>IF(F725=0,0,ROUND(Q725/F725,0))</f>
        <v>0</v>
      </c>
      <c r="E725" s="1666">
        <f>E726+E727</f>
        <v>0</v>
      </c>
      <c r="F725" s="1667">
        <f>F726+F727</f>
        <v>0</v>
      </c>
      <c r="G725" s="1668">
        <f>G726+G727</f>
        <v>0</v>
      </c>
      <c r="H725" s="1664">
        <f>H726+H727</f>
        <v>0</v>
      </c>
      <c r="I725" s="1661">
        <f t="shared" si="233" ref="I725">I726+I727</f>
        <v>0</v>
      </c>
      <c r="J725" s="1661">
        <f>J728</f>
        <v>0</v>
      </c>
      <c r="K725" s="1661">
        <f>IF(H725+J725=K726+K727+K728,H725+J725,"CHYBA")</f>
        <v>0</v>
      </c>
      <c r="L725" s="1661">
        <f>L726+L727</f>
        <v>0</v>
      </c>
      <c r="M725" s="1661">
        <f>M726+M727</f>
        <v>0</v>
      </c>
      <c r="N725" s="1661">
        <f>N728</f>
        <v>0</v>
      </c>
      <c r="O725" s="1661">
        <f>IF(L725+N725=O726+O727+O728,L725+N725,"CHYBA")</f>
        <v>0</v>
      </c>
      <c r="P725" s="1661">
        <f>P726+P727</f>
        <v>0</v>
      </c>
      <c r="Q725" s="1661">
        <f>Q726+Q727</f>
        <v>0</v>
      </c>
      <c r="R725" s="1661">
        <f>R728</f>
        <v>0</v>
      </c>
      <c r="S725" s="1663">
        <f>IF(P725+R725=S726+S727+S728,P725+R725,"CHYBA")</f>
        <v>0</v>
      </c>
    </row>
    <row r="726" spans="1:19" s="1592" customFormat="1" ht="18.75" customHeight="1" hidden="1">
      <c r="A726" s="1676" t="s">
        <v>552</v>
      </c>
      <c r="B726" s="1660" t="s">
        <v>42</v>
      </c>
      <c r="C726" s="1661">
        <f>IF(E726+G726=0,0,ROUND((P726-Q726)/(G726+E726)/12,0))</f>
        <v>0</v>
      </c>
      <c r="D726" s="1663">
        <f>IF(F726=0,0,ROUND(Q726/F726,0))</f>
        <v>0</v>
      </c>
      <c r="E726" s="1666"/>
      <c r="F726" s="1667"/>
      <c r="G726" s="1668"/>
      <c r="H726" s="1664"/>
      <c r="I726" s="1661"/>
      <c r="J726" s="1661" t="s">
        <v>42</v>
      </c>
      <c r="K726" s="1661">
        <f>H726</f>
        <v>0</v>
      </c>
      <c r="L726" s="1661"/>
      <c r="M726" s="1661"/>
      <c r="N726" s="1661" t="s">
        <v>42</v>
      </c>
      <c r="O726" s="1661">
        <f>L726</f>
        <v>0</v>
      </c>
      <c r="P726" s="1661">
        <f>H726+L726</f>
        <v>0</v>
      </c>
      <c r="Q726" s="1661">
        <f>I726+M726</f>
        <v>0</v>
      </c>
      <c r="R726" s="1661" t="s">
        <v>42</v>
      </c>
      <c r="S726" s="1663">
        <f>P726</f>
        <v>0</v>
      </c>
    </row>
    <row r="727" spans="1:19" s="1592" customFormat="1" ht="18.75" customHeight="1" hidden="1">
      <c r="A727" s="1676" t="s">
        <v>553</v>
      </c>
      <c r="B727" s="1660" t="s">
        <v>42</v>
      </c>
      <c r="C727" s="1661">
        <f>IF(E727+G727=0,0,ROUND((P727-Q727)/(G727+E727)/12,0))</f>
        <v>0</v>
      </c>
      <c r="D727" s="1663">
        <f>IF(F727=0,0,ROUND(Q727/F727,0))</f>
        <v>0</v>
      </c>
      <c r="E727" s="1666"/>
      <c r="F727" s="1667"/>
      <c r="G727" s="1668"/>
      <c r="H727" s="1664"/>
      <c r="I727" s="1661"/>
      <c r="J727" s="1661" t="s">
        <v>42</v>
      </c>
      <c r="K727" s="1661">
        <f>H727</f>
        <v>0</v>
      </c>
      <c r="L727" s="1661"/>
      <c r="M727" s="1661"/>
      <c r="N727" s="1661" t="s">
        <v>42</v>
      </c>
      <c r="O727" s="1661">
        <f>L727</f>
        <v>0</v>
      </c>
      <c r="P727" s="1661">
        <f>H727+L727</f>
        <v>0</v>
      </c>
      <c r="Q727" s="1661">
        <f>I727+M727</f>
        <v>0</v>
      </c>
      <c r="R727" s="1661" t="s">
        <v>42</v>
      </c>
      <c r="S727" s="1663">
        <f>P727</f>
        <v>0</v>
      </c>
    </row>
    <row r="728" spans="1:19" s="1592" customFormat="1" ht="18.75" customHeight="1" hidden="1">
      <c r="A728" s="1676" t="s">
        <v>554</v>
      </c>
      <c r="B728" s="1660" t="s">
        <v>42</v>
      </c>
      <c r="C728" s="1661" t="s">
        <v>42</v>
      </c>
      <c r="D728" s="1663" t="s">
        <v>42</v>
      </c>
      <c r="E728" s="1666" t="s">
        <v>42</v>
      </c>
      <c r="F728" s="1667" t="s">
        <v>42</v>
      </c>
      <c r="G728" s="1668" t="s">
        <v>42</v>
      </c>
      <c r="H728" s="1664" t="s">
        <v>42</v>
      </c>
      <c r="I728" s="1661" t="s">
        <v>42</v>
      </c>
      <c r="J728" s="1661"/>
      <c r="K728" s="1661">
        <f>J728</f>
        <v>0</v>
      </c>
      <c r="L728" s="1661" t="s">
        <v>42</v>
      </c>
      <c r="M728" s="1661" t="s">
        <v>42</v>
      </c>
      <c r="N728" s="1661"/>
      <c r="O728" s="1661">
        <f>N728</f>
        <v>0</v>
      </c>
      <c r="P728" s="1661" t="s">
        <v>42</v>
      </c>
      <c r="Q728" s="1661" t="s">
        <v>42</v>
      </c>
      <c r="R728" s="1661">
        <f>J728+N728</f>
        <v>0</v>
      </c>
      <c r="S728" s="1663">
        <f>R728</f>
        <v>0</v>
      </c>
    </row>
    <row r="729" spans="1:19" s="1592" customFormat="1" ht="18.75" customHeight="1" hidden="1">
      <c r="A729" s="1677" t="s">
        <v>621</v>
      </c>
      <c r="B729" s="1660"/>
      <c r="C729" s="1661">
        <f>IF(E729+G729=0,0,ROUND((P729-Q729)/(G729+E729)/12,0))</f>
        <v>0</v>
      </c>
      <c r="D729" s="1663">
        <f>IF(F729=0,0,ROUND(Q729/F729,0))</f>
        <v>0</v>
      </c>
      <c r="E729" s="1666">
        <f>E730+E731</f>
        <v>0</v>
      </c>
      <c r="F729" s="1667">
        <f>F730+F731</f>
        <v>0</v>
      </c>
      <c r="G729" s="1668">
        <f>G730+G731</f>
        <v>0</v>
      </c>
      <c r="H729" s="1664">
        <f>H730+H731</f>
        <v>0</v>
      </c>
      <c r="I729" s="1661">
        <f t="shared" si="234" ref="I729">I730+I731</f>
        <v>0</v>
      </c>
      <c r="J729" s="1661">
        <f>J732</f>
        <v>0</v>
      </c>
      <c r="K729" s="1661">
        <f>IF(H729+J729=K730+K731+K732,H729+J729,"CHYBA")</f>
        <v>0</v>
      </c>
      <c r="L729" s="1661">
        <f>L730+L731</f>
        <v>0</v>
      </c>
      <c r="M729" s="1661">
        <f>M730+M731</f>
        <v>0</v>
      </c>
      <c r="N729" s="1661">
        <f>N732</f>
        <v>0</v>
      </c>
      <c r="O729" s="1661">
        <f>IF(L729+N729=O730+O731+O732,L729+N729,"CHYBA")</f>
        <v>0</v>
      </c>
      <c r="P729" s="1661">
        <f>P730+P731</f>
        <v>0</v>
      </c>
      <c r="Q729" s="1661">
        <f>Q730+Q731</f>
        <v>0</v>
      </c>
      <c r="R729" s="1661">
        <f>R732</f>
        <v>0</v>
      </c>
      <c r="S729" s="1663">
        <f>IF(P729+R729=S730+S731+S732,P729+R729,"CHYBA")</f>
        <v>0</v>
      </c>
    </row>
    <row r="730" spans="1:19" s="1592" customFormat="1" ht="18.75" customHeight="1" hidden="1">
      <c r="A730" s="1676" t="s">
        <v>552</v>
      </c>
      <c r="B730" s="1660" t="s">
        <v>42</v>
      </c>
      <c r="C730" s="1661">
        <f>IF(E730+G730=0,0,ROUND((P730-Q730)/(G730+E730)/12,0))</f>
        <v>0</v>
      </c>
      <c r="D730" s="1663">
        <f>IF(F730=0,0,ROUND(Q730/F730,0))</f>
        <v>0</v>
      </c>
      <c r="E730" s="1666"/>
      <c r="F730" s="1667"/>
      <c r="G730" s="1668"/>
      <c r="H730" s="1664"/>
      <c r="I730" s="1661"/>
      <c r="J730" s="1661" t="s">
        <v>42</v>
      </c>
      <c r="K730" s="1661">
        <f>H730</f>
        <v>0</v>
      </c>
      <c r="L730" s="1661"/>
      <c r="M730" s="1661"/>
      <c r="N730" s="1661" t="s">
        <v>42</v>
      </c>
      <c r="O730" s="1661">
        <f>L730</f>
        <v>0</v>
      </c>
      <c r="P730" s="1661">
        <f>H730+L730</f>
        <v>0</v>
      </c>
      <c r="Q730" s="1661">
        <f>I730+M730</f>
        <v>0</v>
      </c>
      <c r="R730" s="1661" t="s">
        <v>42</v>
      </c>
      <c r="S730" s="1663">
        <f>P730</f>
        <v>0</v>
      </c>
    </row>
    <row r="731" spans="1:19" s="1592" customFormat="1" ht="18.75" customHeight="1" hidden="1">
      <c r="A731" s="1676" t="s">
        <v>553</v>
      </c>
      <c r="B731" s="1660" t="s">
        <v>42</v>
      </c>
      <c r="C731" s="1661">
        <f>IF(E731+G731=0,0,ROUND((P731-Q731)/(G731+E731)/12,0))</f>
        <v>0</v>
      </c>
      <c r="D731" s="1663">
        <f>IF(F731=0,0,ROUND(Q731/F731,0))</f>
        <v>0</v>
      </c>
      <c r="E731" s="1666"/>
      <c r="F731" s="1667"/>
      <c r="G731" s="1668"/>
      <c r="H731" s="1664"/>
      <c r="I731" s="1661"/>
      <c r="J731" s="1661" t="s">
        <v>42</v>
      </c>
      <c r="K731" s="1661">
        <f>H731</f>
        <v>0</v>
      </c>
      <c r="L731" s="1661"/>
      <c r="M731" s="1661"/>
      <c r="N731" s="1661" t="s">
        <v>42</v>
      </c>
      <c r="O731" s="1661">
        <f>L731</f>
        <v>0</v>
      </c>
      <c r="P731" s="1661">
        <f>H731+L731</f>
        <v>0</v>
      </c>
      <c r="Q731" s="1661">
        <f>I731+M731</f>
        <v>0</v>
      </c>
      <c r="R731" s="1661" t="s">
        <v>42</v>
      </c>
      <c r="S731" s="1663">
        <f>P731</f>
        <v>0</v>
      </c>
    </row>
    <row r="732" spans="1:19" s="1592" customFormat="1" ht="18.75" customHeight="1" hidden="1">
      <c r="A732" s="1676" t="s">
        <v>554</v>
      </c>
      <c r="B732" s="1660" t="s">
        <v>42</v>
      </c>
      <c r="C732" s="1661" t="s">
        <v>42</v>
      </c>
      <c r="D732" s="1663" t="s">
        <v>42</v>
      </c>
      <c r="E732" s="1666" t="s">
        <v>42</v>
      </c>
      <c r="F732" s="1667" t="s">
        <v>42</v>
      </c>
      <c r="G732" s="1668" t="s">
        <v>42</v>
      </c>
      <c r="H732" s="1664" t="s">
        <v>42</v>
      </c>
      <c r="I732" s="1661" t="s">
        <v>42</v>
      </c>
      <c r="J732" s="1661"/>
      <c r="K732" s="1661">
        <f>J732</f>
        <v>0</v>
      </c>
      <c r="L732" s="1661" t="s">
        <v>42</v>
      </c>
      <c r="M732" s="1661" t="s">
        <v>42</v>
      </c>
      <c r="N732" s="1661"/>
      <c r="O732" s="1661">
        <f>N732</f>
        <v>0</v>
      </c>
      <c r="P732" s="1661" t="s">
        <v>42</v>
      </c>
      <c r="Q732" s="1661" t="s">
        <v>42</v>
      </c>
      <c r="R732" s="1661">
        <f>J732+N732</f>
        <v>0</v>
      </c>
      <c r="S732" s="1663">
        <f>R732</f>
        <v>0</v>
      </c>
    </row>
    <row r="733" spans="1:19" s="1592" customFormat="1" ht="18.75" customHeight="1" hidden="1">
      <c r="A733" s="1677" t="s">
        <v>621</v>
      </c>
      <c r="B733" s="1660"/>
      <c r="C733" s="1661">
        <f>IF(E733+G733=0,0,ROUND((P733-Q733)/(G733+E733)/12,0))</f>
        <v>0</v>
      </c>
      <c r="D733" s="1663">
        <f>IF(F733=0,0,ROUND(Q733/F733,0))</f>
        <v>0</v>
      </c>
      <c r="E733" s="1666">
        <f>E734+E735</f>
        <v>0</v>
      </c>
      <c r="F733" s="1667">
        <f>F734+F735</f>
        <v>0</v>
      </c>
      <c r="G733" s="1668">
        <f>G734+G735</f>
        <v>0</v>
      </c>
      <c r="H733" s="1664">
        <f>H734+H735</f>
        <v>0</v>
      </c>
      <c r="I733" s="1661">
        <f t="shared" si="235" ref="I733">I734+I735</f>
        <v>0</v>
      </c>
      <c r="J733" s="1661">
        <f>J736</f>
        <v>0</v>
      </c>
      <c r="K733" s="1661">
        <f>IF(H733+J733=K734+K735+K736,H733+J733,"CHYBA")</f>
        <v>0</v>
      </c>
      <c r="L733" s="1661">
        <f>L734+L735</f>
        <v>0</v>
      </c>
      <c r="M733" s="1661">
        <f>M734+M735</f>
        <v>0</v>
      </c>
      <c r="N733" s="1661">
        <f>N736</f>
        <v>0</v>
      </c>
      <c r="O733" s="1661">
        <f>IF(L733+N733=O734+O735+O736,L733+N733,"CHYBA")</f>
        <v>0</v>
      </c>
      <c r="P733" s="1661">
        <f>P734+P735</f>
        <v>0</v>
      </c>
      <c r="Q733" s="1661">
        <f>Q734+Q735</f>
        <v>0</v>
      </c>
      <c r="R733" s="1661">
        <f>R736</f>
        <v>0</v>
      </c>
      <c r="S733" s="1663">
        <f>IF(P733+R733=S734+S735+S736,P733+R733,"CHYBA")</f>
        <v>0</v>
      </c>
    </row>
    <row r="734" spans="1:19" s="1592" customFormat="1" ht="18.75" customHeight="1" hidden="1">
      <c r="A734" s="1676" t="s">
        <v>552</v>
      </c>
      <c r="B734" s="1660" t="s">
        <v>42</v>
      </c>
      <c r="C734" s="1661">
        <f>IF(E734+G734=0,0,ROUND((P734-Q734)/(G734+E734)/12,0))</f>
        <v>0</v>
      </c>
      <c r="D734" s="1663">
        <f>IF(F734=0,0,ROUND(Q734/F734,0))</f>
        <v>0</v>
      </c>
      <c r="E734" s="1666"/>
      <c r="F734" s="1667"/>
      <c r="G734" s="1668"/>
      <c r="H734" s="1664"/>
      <c r="I734" s="1661"/>
      <c r="J734" s="1661" t="s">
        <v>42</v>
      </c>
      <c r="K734" s="1661">
        <f>H734</f>
        <v>0</v>
      </c>
      <c r="L734" s="1661"/>
      <c r="M734" s="1661"/>
      <c r="N734" s="1661" t="s">
        <v>42</v>
      </c>
      <c r="O734" s="1661">
        <f>L734</f>
        <v>0</v>
      </c>
      <c r="P734" s="1661">
        <f>H734+L734</f>
        <v>0</v>
      </c>
      <c r="Q734" s="1661">
        <f>I734+M734</f>
        <v>0</v>
      </c>
      <c r="R734" s="1661" t="s">
        <v>42</v>
      </c>
      <c r="S734" s="1663">
        <f>P734</f>
        <v>0</v>
      </c>
    </row>
    <row r="735" spans="1:19" s="1592" customFormat="1" ht="18.75" customHeight="1" hidden="1">
      <c r="A735" s="1676" t="s">
        <v>553</v>
      </c>
      <c r="B735" s="1660" t="s">
        <v>42</v>
      </c>
      <c r="C735" s="1661">
        <f>IF(E735+G735=0,0,ROUND((P735-Q735)/(G735+E735)/12,0))</f>
        <v>0</v>
      </c>
      <c r="D735" s="1663">
        <f>IF(F735=0,0,ROUND(Q735/F735,0))</f>
        <v>0</v>
      </c>
      <c r="E735" s="1666"/>
      <c r="F735" s="1667"/>
      <c r="G735" s="1668"/>
      <c r="H735" s="1664"/>
      <c r="I735" s="1661"/>
      <c r="J735" s="1661" t="s">
        <v>42</v>
      </c>
      <c r="K735" s="1661">
        <f>H735</f>
        <v>0</v>
      </c>
      <c r="L735" s="1661"/>
      <c r="M735" s="1661"/>
      <c r="N735" s="1661" t="s">
        <v>42</v>
      </c>
      <c r="O735" s="1661">
        <f>L735</f>
        <v>0</v>
      </c>
      <c r="P735" s="1661">
        <f>H735+L735</f>
        <v>0</v>
      </c>
      <c r="Q735" s="1661">
        <f>I735+M735</f>
        <v>0</v>
      </c>
      <c r="R735" s="1661" t="s">
        <v>42</v>
      </c>
      <c r="S735" s="1663">
        <f>P735</f>
        <v>0</v>
      </c>
    </row>
    <row r="736" spans="1:19" s="1592" customFormat="1" ht="18.75" customHeight="1" hidden="1">
      <c r="A736" s="1676" t="s">
        <v>554</v>
      </c>
      <c r="B736" s="1660" t="s">
        <v>42</v>
      </c>
      <c r="C736" s="1661" t="s">
        <v>42</v>
      </c>
      <c r="D736" s="1663" t="s">
        <v>42</v>
      </c>
      <c r="E736" s="1666" t="s">
        <v>42</v>
      </c>
      <c r="F736" s="1667" t="s">
        <v>42</v>
      </c>
      <c r="G736" s="1668" t="s">
        <v>42</v>
      </c>
      <c r="H736" s="1664" t="s">
        <v>42</v>
      </c>
      <c r="I736" s="1661" t="s">
        <v>42</v>
      </c>
      <c r="J736" s="1661"/>
      <c r="K736" s="1661">
        <f>J736</f>
        <v>0</v>
      </c>
      <c r="L736" s="1661" t="s">
        <v>42</v>
      </c>
      <c r="M736" s="1661" t="s">
        <v>42</v>
      </c>
      <c r="N736" s="1661"/>
      <c r="O736" s="1661">
        <f>N736</f>
        <v>0</v>
      </c>
      <c r="P736" s="1661" t="s">
        <v>42</v>
      </c>
      <c r="Q736" s="1661" t="s">
        <v>42</v>
      </c>
      <c r="R736" s="1661">
        <f>J736+N736</f>
        <v>0</v>
      </c>
      <c r="S736" s="1663">
        <f>R736</f>
        <v>0</v>
      </c>
    </row>
    <row r="737" spans="1:19" s="1592" customFormat="1" ht="18.75" customHeight="1" hidden="1">
      <c r="A737" s="1677" t="s">
        <v>621</v>
      </c>
      <c r="B737" s="1660"/>
      <c r="C737" s="1661">
        <f>IF(E737+G737=0,0,ROUND((P737-Q737)/(G737+E737)/12,0))</f>
        <v>0</v>
      </c>
      <c r="D737" s="1663">
        <f>IF(F737=0,0,ROUND(Q737/F737,0))</f>
        <v>0</v>
      </c>
      <c r="E737" s="1666">
        <f>E738+E739</f>
        <v>0</v>
      </c>
      <c r="F737" s="1667">
        <f>F738+F739</f>
        <v>0</v>
      </c>
      <c r="G737" s="1668">
        <f>G738+G739</f>
        <v>0</v>
      </c>
      <c r="H737" s="1664">
        <f>H738+H739</f>
        <v>0</v>
      </c>
      <c r="I737" s="1661">
        <f t="shared" si="236" ref="I737">I738+I739</f>
        <v>0</v>
      </c>
      <c r="J737" s="1661">
        <f>J740</f>
        <v>0</v>
      </c>
      <c r="K737" s="1661">
        <f>IF(H737+J737=K738+K739+K740,H737+J737,"CHYBA")</f>
        <v>0</v>
      </c>
      <c r="L737" s="1661">
        <f>L738+L739</f>
        <v>0</v>
      </c>
      <c r="M737" s="1661">
        <f>M738+M739</f>
        <v>0</v>
      </c>
      <c r="N737" s="1661">
        <f>N740</f>
        <v>0</v>
      </c>
      <c r="O737" s="1661">
        <f>IF(L737+N737=O738+O739+O740,L737+N737,"CHYBA")</f>
        <v>0</v>
      </c>
      <c r="P737" s="1661">
        <f>P738+P739</f>
        <v>0</v>
      </c>
      <c r="Q737" s="1661">
        <f>Q738+Q739</f>
        <v>0</v>
      </c>
      <c r="R737" s="1661">
        <f>R740</f>
        <v>0</v>
      </c>
      <c r="S737" s="1663">
        <f>IF(P737+R737=S738+S739+S740,P737+R737,"CHYBA")</f>
        <v>0</v>
      </c>
    </row>
    <row r="738" spans="1:19" s="1592" customFormat="1" ht="18.75" customHeight="1" hidden="1">
      <c r="A738" s="1676" t="s">
        <v>552</v>
      </c>
      <c r="B738" s="1660" t="s">
        <v>42</v>
      </c>
      <c r="C738" s="1661">
        <f>IF(E738+G738=0,0,ROUND((P738-Q738)/(G738+E738)/12,0))</f>
        <v>0</v>
      </c>
      <c r="D738" s="1663">
        <f>IF(F738=0,0,ROUND(Q738/F738,0))</f>
        <v>0</v>
      </c>
      <c r="E738" s="1666"/>
      <c r="F738" s="1667"/>
      <c r="G738" s="1668"/>
      <c r="H738" s="1664"/>
      <c r="I738" s="1661"/>
      <c r="J738" s="1661" t="s">
        <v>42</v>
      </c>
      <c r="K738" s="1661">
        <f>H738</f>
        <v>0</v>
      </c>
      <c r="L738" s="1661"/>
      <c r="M738" s="1661"/>
      <c r="N738" s="1661" t="s">
        <v>42</v>
      </c>
      <c r="O738" s="1661">
        <f>L738</f>
        <v>0</v>
      </c>
      <c r="P738" s="1661">
        <f>H738+L738</f>
        <v>0</v>
      </c>
      <c r="Q738" s="1661">
        <f>I738+M738</f>
        <v>0</v>
      </c>
      <c r="R738" s="1661" t="s">
        <v>42</v>
      </c>
      <c r="S738" s="1663">
        <f>P738</f>
        <v>0</v>
      </c>
    </row>
    <row r="739" spans="1:19" s="1592" customFormat="1" ht="18.75" customHeight="1" hidden="1">
      <c r="A739" s="1676" t="s">
        <v>553</v>
      </c>
      <c r="B739" s="1660" t="s">
        <v>42</v>
      </c>
      <c r="C739" s="1661">
        <f>IF(E739+G739=0,0,ROUND((P739-Q739)/(G739+E739)/12,0))</f>
        <v>0</v>
      </c>
      <c r="D739" s="1663">
        <f>IF(F739=0,0,ROUND(Q739/F739,0))</f>
        <v>0</v>
      </c>
      <c r="E739" s="1666"/>
      <c r="F739" s="1667"/>
      <c r="G739" s="1668"/>
      <c r="H739" s="1664"/>
      <c r="I739" s="1661"/>
      <c r="J739" s="1661" t="s">
        <v>42</v>
      </c>
      <c r="K739" s="1661">
        <f>H739</f>
        <v>0</v>
      </c>
      <c r="L739" s="1661"/>
      <c r="M739" s="1661"/>
      <c r="N739" s="1661" t="s">
        <v>42</v>
      </c>
      <c r="O739" s="1661">
        <f>L739</f>
        <v>0</v>
      </c>
      <c r="P739" s="1661">
        <f>H739+L739</f>
        <v>0</v>
      </c>
      <c r="Q739" s="1661">
        <f>I739+M739</f>
        <v>0</v>
      </c>
      <c r="R739" s="1661" t="s">
        <v>42</v>
      </c>
      <c r="S739" s="1663">
        <f>P739</f>
        <v>0</v>
      </c>
    </row>
    <row r="740" spans="1:19" s="1592" customFormat="1" ht="18.75" customHeight="1" hidden="1">
      <c r="A740" s="1676" t="s">
        <v>554</v>
      </c>
      <c r="B740" s="1660" t="s">
        <v>42</v>
      </c>
      <c r="C740" s="1661" t="s">
        <v>42</v>
      </c>
      <c r="D740" s="1663" t="s">
        <v>42</v>
      </c>
      <c r="E740" s="1666" t="s">
        <v>42</v>
      </c>
      <c r="F740" s="1667" t="s">
        <v>42</v>
      </c>
      <c r="G740" s="1668" t="s">
        <v>42</v>
      </c>
      <c r="H740" s="1664" t="s">
        <v>42</v>
      </c>
      <c r="I740" s="1661" t="s">
        <v>42</v>
      </c>
      <c r="J740" s="1661"/>
      <c r="K740" s="1661">
        <f>J740</f>
        <v>0</v>
      </c>
      <c r="L740" s="1661" t="s">
        <v>42</v>
      </c>
      <c r="M740" s="1661" t="s">
        <v>42</v>
      </c>
      <c r="N740" s="1661"/>
      <c r="O740" s="1661">
        <f>N740</f>
        <v>0</v>
      </c>
      <c r="P740" s="1661" t="s">
        <v>42</v>
      </c>
      <c r="Q740" s="1661" t="s">
        <v>42</v>
      </c>
      <c r="R740" s="1661">
        <f>J740+N740</f>
        <v>0</v>
      </c>
      <c r="S740" s="1663">
        <f>R740</f>
        <v>0</v>
      </c>
    </row>
    <row r="741" spans="1:19" s="1592" customFormat="1" ht="18.75" customHeight="1" hidden="1">
      <c r="A741" s="1677" t="s">
        <v>621</v>
      </c>
      <c r="B741" s="1660"/>
      <c r="C741" s="1661">
        <f>IF(E741+G741=0,0,ROUND((P741-Q741)/(G741+E741)/12,0))</f>
        <v>0</v>
      </c>
      <c r="D741" s="1663">
        <f>IF(F741=0,0,ROUND(Q741/F741,0))</f>
        <v>0</v>
      </c>
      <c r="E741" s="1666">
        <f>E742+E743</f>
        <v>0</v>
      </c>
      <c r="F741" s="1667">
        <f>F742+F743</f>
        <v>0</v>
      </c>
      <c r="G741" s="1668">
        <f>G742+G743</f>
        <v>0</v>
      </c>
      <c r="H741" s="1664">
        <f>H742+H743</f>
        <v>0</v>
      </c>
      <c r="I741" s="1661">
        <f t="shared" si="237" ref="I741">I742+I743</f>
        <v>0</v>
      </c>
      <c r="J741" s="1661">
        <f>J744</f>
        <v>0</v>
      </c>
      <c r="K741" s="1661">
        <f>IF(H741+J741=K742+K743+K744,H741+J741,"CHYBA")</f>
        <v>0</v>
      </c>
      <c r="L741" s="1661">
        <f>L742+L743</f>
        <v>0</v>
      </c>
      <c r="M741" s="1661">
        <f>M742+M743</f>
        <v>0</v>
      </c>
      <c r="N741" s="1661">
        <f>N744</f>
        <v>0</v>
      </c>
      <c r="O741" s="1661">
        <f>IF(L741+N741=O742+O743+O744,L741+N741,"CHYBA")</f>
        <v>0</v>
      </c>
      <c r="P741" s="1661">
        <f>P742+P743</f>
        <v>0</v>
      </c>
      <c r="Q741" s="1661">
        <f>Q742+Q743</f>
        <v>0</v>
      </c>
      <c r="R741" s="1661">
        <f>R744</f>
        <v>0</v>
      </c>
      <c r="S741" s="1663">
        <f>IF(P741+R741=S742+S743+S744,P741+R741,"CHYBA")</f>
        <v>0</v>
      </c>
    </row>
    <row r="742" spans="1:19" s="1592" customFormat="1" ht="18.75" customHeight="1" hidden="1">
      <c r="A742" s="1676" t="s">
        <v>552</v>
      </c>
      <c r="B742" s="1660" t="s">
        <v>42</v>
      </c>
      <c r="C742" s="1661">
        <f>IF(E742+G742=0,0,ROUND((P742-Q742)/(G742+E742)/12,0))</f>
        <v>0</v>
      </c>
      <c r="D742" s="1663">
        <f>IF(F742=0,0,ROUND(Q742/F742,0))</f>
        <v>0</v>
      </c>
      <c r="E742" s="1666"/>
      <c r="F742" s="1667"/>
      <c r="G742" s="1668"/>
      <c r="H742" s="1664"/>
      <c r="I742" s="1661"/>
      <c r="J742" s="1661" t="s">
        <v>42</v>
      </c>
      <c r="K742" s="1661">
        <f>H742</f>
        <v>0</v>
      </c>
      <c r="L742" s="1661"/>
      <c r="M742" s="1661"/>
      <c r="N742" s="1661" t="s">
        <v>42</v>
      </c>
      <c r="O742" s="1661">
        <f>L742</f>
        <v>0</v>
      </c>
      <c r="P742" s="1661">
        <f>H742+L742</f>
        <v>0</v>
      </c>
      <c r="Q742" s="1661">
        <f>I742+M742</f>
        <v>0</v>
      </c>
      <c r="R742" s="1661" t="s">
        <v>42</v>
      </c>
      <c r="S742" s="1663">
        <f>P742</f>
        <v>0</v>
      </c>
    </row>
    <row r="743" spans="1:19" s="1592" customFormat="1" ht="18.75" customHeight="1" hidden="1">
      <c r="A743" s="1676" t="s">
        <v>553</v>
      </c>
      <c r="B743" s="1660" t="s">
        <v>42</v>
      </c>
      <c r="C743" s="1661">
        <f>IF(E743+G743=0,0,ROUND((P743-Q743)/(G743+E743)/12,0))</f>
        <v>0</v>
      </c>
      <c r="D743" s="1663">
        <f>IF(F743=0,0,ROUND(Q743/F743,0))</f>
        <v>0</v>
      </c>
      <c r="E743" s="1666"/>
      <c r="F743" s="1667"/>
      <c r="G743" s="1668"/>
      <c r="H743" s="1664"/>
      <c r="I743" s="1661"/>
      <c r="J743" s="1661" t="s">
        <v>42</v>
      </c>
      <c r="K743" s="1661">
        <f>H743</f>
        <v>0</v>
      </c>
      <c r="L743" s="1661"/>
      <c r="M743" s="1661"/>
      <c r="N743" s="1661" t="s">
        <v>42</v>
      </c>
      <c r="O743" s="1661">
        <f>L743</f>
        <v>0</v>
      </c>
      <c r="P743" s="1661">
        <f>H743+L743</f>
        <v>0</v>
      </c>
      <c r="Q743" s="1661">
        <f>I743+M743</f>
        <v>0</v>
      </c>
      <c r="R743" s="1661" t="s">
        <v>42</v>
      </c>
      <c r="S743" s="1663">
        <f>P743</f>
        <v>0</v>
      </c>
    </row>
    <row r="744" spans="1:19" s="1592" customFormat="1" ht="18.75" customHeight="1" hidden="1" thickBot="1">
      <c r="A744" s="1688" t="s">
        <v>554</v>
      </c>
      <c r="B744" s="1689" t="s">
        <v>42</v>
      </c>
      <c r="C744" s="1690" t="s">
        <v>42</v>
      </c>
      <c r="D744" s="1695" t="s">
        <v>42</v>
      </c>
      <c r="E744" s="1691" t="s">
        <v>42</v>
      </c>
      <c r="F744" s="1692" t="s">
        <v>42</v>
      </c>
      <c r="G744" s="1693" t="s">
        <v>42</v>
      </c>
      <c r="H744" s="1694" t="s">
        <v>42</v>
      </c>
      <c r="I744" s="1690" t="s">
        <v>42</v>
      </c>
      <c r="J744" s="1690"/>
      <c r="K744" s="1690">
        <f>J744</f>
        <v>0</v>
      </c>
      <c r="L744" s="1690" t="s">
        <v>42</v>
      </c>
      <c r="M744" s="1690" t="s">
        <v>42</v>
      </c>
      <c r="N744" s="1690"/>
      <c r="O744" s="1690">
        <f>N744</f>
        <v>0</v>
      </c>
      <c r="P744" s="1690" t="s">
        <v>42</v>
      </c>
      <c r="Q744" s="1690" t="s">
        <v>42</v>
      </c>
      <c r="R744" s="1690">
        <f>J744+N744</f>
        <v>0</v>
      </c>
      <c r="S744" s="1695">
        <f>R744</f>
        <v>0</v>
      </c>
    </row>
    <row r="745" spans="1:19" s="1592" customFormat="1" ht="18.75" customHeight="1" hidden="1">
      <c r="A745" s="1670" t="s">
        <v>581</v>
      </c>
      <c r="B745" s="1671" t="s">
        <v>42</v>
      </c>
      <c r="C745" s="1682">
        <f>IF(E745+G745=0,0,ROUND((P745-Q745)/(G745+E745)/12,0))</f>
        <v>0</v>
      </c>
      <c r="D745" s="1687">
        <f>IF(F745=0,0,ROUND(Q745/F745,0))</f>
        <v>0</v>
      </c>
      <c r="E745" s="1673">
        <f>E746+E747</f>
        <v>0</v>
      </c>
      <c r="F745" s="1672">
        <f>F746+F747</f>
        <v>0</v>
      </c>
      <c r="G745" s="1674">
        <f>G746+G747</f>
        <v>0</v>
      </c>
      <c r="H745" s="1675">
        <f>H746+H747</f>
        <v>0</v>
      </c>
      <c r="I745" s="1672">
        <f t="shared" si="238" ref="I745">I746+I747</f>
        <v>0</v>
      </c>
      <c r="J745" s="1672">
        <f>J748</f>
        <v>0</v>
      </c>
      <c r="K745" s="1672">
        <f>IF(H745+J745=K746+K747+K748,H745+J745,"CHYBA")</f>
        <v>0</v>
      </c>
      <c r="L745" s="1672">
        <f>L746+L747</f>
        <v>0</v>
      </c>
      <c r="M745" s="1672">
        <f>M746+M747</f>
        <v>0</v>
      </c>
      <c r="N745" s="1672">
        <f>N748</f>
        <v>0</v>
      </c>
      <c r="O745" s="1672">
        <f>IF(L745+N745=O746+O747+O748,L745+N745,"CHYBA")</f>
        <v>0</v>
      </c>
      <c r="P745" s="1672">
        <f>P746+P747</f>
        <v>0</v>
      </c>
      <c r="Q745" s="1672">
        <f>Q746+Q747</f>
        <v>0</v>
      </c>
      <c r="R745" s="1672">
        <f>R748</f>
        <v>0</v>
      </c>
      <c r="S745" s="1674">
        <f>IF(P745+R745=S746+S747+S748,P745+R745,"CHYBA")</f>
        <v>0</v>
      </c>
    </row>
    <row r="746" spans="1:19" s="1592" customFormat="1" ht="18.75" customHeight="1" hidden="1">
      <c r="A746" s="1676" t="s">
        <v>552</v>
      </c>
      <c r="B746" s="1660" t="s">
        <v>42</v>
      </c>
      <c r="C746" s="1661">
        <f>IF(E746+G746=0,0,ROUND((P746-Q746)/(G746+E746)/12,0))</f>
        <v>0</v>
      </c>
      <c r="D746" s="1663">
        <f>IF(F746=0,0,ROUND(Q746/F746,0))</f>
        <v>0</v>
      </c>
      <c r="E746" s="1662">
        <f>E750+E754+E758+E762+E766+E770+E774</f>
        <v>0</v>
      </c>
      <c r="F746" s="1661">
        <f>F750+F754+F758+F762+F766+F770+F774</f>
        <v>0</v>
      </c>
      <c r="G746" s="1663">
        <f>G750+G754+G758+G762+G766+G770+G774</f>
        <v>0</v>
      </c>
      <c r="H746" s="1664">
        <f>H750+H754+H758+H762+H766+H770+H774</f>
        <v>0</v>
      </c>
      <c r="I746" s="1661">
        <f t="shared" si="239" ref="I746:I747">I750+I754+I758+I762+I766+I770+I774</f>
        <v>0</v>
      </c>
      <c r="J746" s="1661" t="s">
        <v>42</v>
      </c>
      <c r="K746" s="1661">
        <f>H746</f>
        <v>0</v>
      </c>
      <c r="L746" s="1661">
        <f>L750+L754+L758+L762+L766+L770+L774</f>
        <v>0</v>
      </c>
      <c r="M746" s="1661">
        <f t="shared" si="240" ref="M746:M747">M750+M754+M758+M762+M766+M770+M774</f>
        <v>0</v>
      </c>
      <c r="N746" s="1661" t="s">
        <v>42</v>
      </c>
      <c r="O746" s="1661">
        <f>L746</f>
        <v>0</v>
      </c>
      <c r="P746" s="1661">
        <f>H746+L746</f>
        <v>0</v>
      </c>
      <c r="Q746" s="1661">
        <f>I746+M746</f>
        <v>0</v>
      </c>
      <c r="R746" s="1661" t="s">
        <v>42</v>
      </c>
      <c r="S746" s="1663">
        <f>P746</f>
        <v>0</v>
      </c>
    </row>
    <row r="747" spans="1:19" s="1592" customFormat="1" ht="18.75" customHeight="1" hidden="1">
      <c r="A747" s="1676" t="s">
        <v>553</v>
      </c>
      <c r="B747" s="1660" t="s">
        <v>42</v>
      </c>
      <c r="C747" s="1661">
        <f>IF(E747+G747=0,0,ROUND((P747-Q747)/(G747+E747)/12,0))</f>
        <v>0</v>
      </c>
      <c r="D747" s="1663">
        <f>IF(F747=0,0,ROUND(Q747/F747,0))</f>
        <v>0</v>
      </c>
      <c r="E747" s="1662">
        <f>E751+E755+E759+E763+E767+E771+E775</f>
        <v>0</v>
      </c>
      <c r="F747" s="1661">
        <f t="shared" si="241" ref="F747:G747">F751+F755+F759+F763+F767+F771+F775</f>
        <v>0</v>
      </c>
      <c r="G747" s="1663">
        <f t="shared" si="241"/>
        <v>0</v>
      </c>
      <c r="H747" s="1664">
        <f>H751+H755+H759+H763+H767+H771+H775</f>
        <v>0</v>
      </c>
      <c r="I747" s="1661">
        <f t="shared" si="239"/>
        <v>0</v>
      </c>
      <c r="J747" s="1661" t="s">
        <v>42</v>
      </c>
      <c r="K747" s="1661">
        <f>H747</f>
        <v>0</v>
      </c>
      <c r="L747" s="1661">
        <f>L751+L755+L759+L763+L767+L771+L775</f>
        <v>0</v>
      </c>
      <c r="M747" s="1661">
        <f t="shared" si="240"/>
        <v>0</v>
      </c>
      <c r="N747" s="1661" t="s">
        <v>42</v>
      </c>
      <c r="O747" s="1661">
        <f>L747</f>
        <v>0</v>
      </c>
      <c r="P747" s="1661">
        <f>H747+L747</f>
        <v>0</v>
      </c>
      <c r="Q747" s="1661">
        <f>I747+M747</f>
        <v>0</v>
      </c>
      <c r="R747" s="1661" t="s">
        <v>42</v>
      </c>
      <c r="S747" s="1663">
        <f>P747</f>
        <v>0</v>
      </c>
    </row>
    <row r="748" spans="1:19" s="1592" customFormat="1" ht="18.75" customHeight="1" hidden="1">
      <c r="A748" s="1676" t="s">
        <v>554</v>
      </c>
      <c r="B748" s="1660" t="s">
        <v>42</v>
      </c>
      <c r="C748" s="1661" t="s">
        <v>42</v>
      </c>
      <c r="D748" s="1663" t="s">
        <v>42</v>
      </c>
      <c r="E748" s="1666" t="s">
        <v>42</v>
      </c>
      <c r="F748" s="1667" t="s">
        <v>42</v>
      </c>
      <c r="G748" s="1668" t="s">
        <v>42</v>
      </c>
      <c r="H748" s="1664" t="s">
        <v>42</v>
      </c>
      <c r="I748" s="1661" t="s">
        <v>42</v>
      </c>
      <c r="J748" s="1661">
        <f>J752+J756+J760+J764+J768+J772+J776</f>
        <v>0</v>
      </c>
      <c r="K748" s="1661">
        <f>J748</f>
        <v>0</v>
      </c>
      <c r="L748" s="1661" t="s">
        <v>42</v>
      </c>
      <c r="M748" s="1661" t="s">
        <v>42</v>
      </c>
      <c r="N748" s="1661">
        <f>N752+N756+N760+N764+N768+N772+N776</f>
        <v>0</v>
      </c>
      <c r="O748" s="1661">
        <f>N748</f>
        <v>0</v>
      </c>
      <c r="P748" s="1661" t="s">
        <v>42</v>
      </c>
      <c r="Q748" s="1661" t="s">
        <v>42</v>
      </c>
      <c r="R748" s="1661">
        <f>J748+N748</f>
        <v>0</v>
      </c>
      <c r="S748" s="1663">
        <f>R748</f>
        <v>0</v>
      </c>
    </row>
    <row r="749" spans="1:19" s="1592" customFormat="1" ht="18.75" customHeight="1" hidden="1">
      <c r="A749" s="1677" t="s">
        <v>621</v>
      </c>
      <c r="B749" s="1660"/>
      <c r="C749" s="1661">
        <f>IF(E749+G749=0,0,ROUND((P749-Q749)/(G749+E749)/12,0))</f>
        <v>0</v>
      </c>
      <c r="D749" s="1663">
        <f>IF(F749=0,0,ROUND(Q749/F749,0))</f>
        <v>0</v>
      </c>
      <c r="E749" s="1666">
        <f>E750+E751</f>
        <v>0</v>
      </c>
      <c r="F749" s="1667">
        <f>F750+F751</f>
        <v>0</v>
      </c>
      <c r="G749" s="1668">
        <f>G750+G751</f>
        <v>0</v>
      </c>
      <c r="H749" s="1678">
        <f>H750+H751</f>
        <v>0</v>
      </c>
      <c r="I749" s="1679">
        <f>I750+I751</f>
        <v>0</v>
      </c>
      <c r="J749" s="1679">
        <f>J752</f>
        <v>0</v>
      </c>
      <c r="K749" s="1679">
        <f>IF(H749+J749=K750+K751+K752,H749+J749,"CHYBA")</f>
        <v>0</v>
      </c>
      <c r="L749" s="1661">
        <f>L750+L751</f>
        <v>0</v>
      </c>
      <c r="M749" s="1661">
        <f>M750+M751</f>
        <v>0</v>
      </c>
      <c r="N749" s="1661">
        <f>N752</f>
        <v>0</v>
      </c>
      <c r="O749" s="1661">
        <f>IF(L749+N749=O750+O751+O752,L749+N749,"CHYBA")</f>
        <v>0</v>
      </c>
      <c r="P749" s="1661">
        <f>P750+P751</f>
        <v>0</v>
      </c>
      <c r="Q749" s="1661">
        <f>Q750+Q751</f>
        <v>0</v>
      </c>
      <c r="R749" s="1661">
        <f>R752</f>
        <v>0</v>
      </c>
      <c r="S749" s="1663">
        <f>IF(P749+R749=S750+S751+S752,P749+R749,"CHYBA")</f>
        <v>0</v>
      </c>
    </row>
    <row r="750" spans="1:19" s="1592" customFormat="1" ht="18.75" customHeight="1" hidden="1">
      <c r="A750" s="1676" t="s">
        <v>552</v>
      </c>
      <c r="B750" s="1660" t="s">
        <v>42</v>
      </c>
      <c r="C750" s="1661">
        <f>IF(E750+G750=0,0,ROUND((P750-Q750)/(G750+E750)/12,0))</f>
        <v>0</v>
      </c>
      <c r="D750" s="1663">
        <f>IF(F750=0,0,ROUND(Q750/F750,0))</f>
        <v>0</v>
      </c>
      <c r="E750" s="1666"/>
      <c r="F750" s="1667"/>
      <c r="G750" s="1668"/>
      <c r="H750" s="1664"/>
      <c r="I750" s="1661"/>
      <c r="J750" s="1679" t="s">
        <v>42</v>
      </c>
      <c r="K750" s="1679">
        <f>H750</f>
        <v>0</v>
      </c>
      <c r="L750" s="1661"/>
      <c r="M750" s="1661"/>
      <c r="N750" s="1661" t="s">
        <v>42</v>
      </c>
      <c r="O750" s="1661">
        <f>L750</f>
        <v>0</v>
      </c>
      <c r="P750" s="1661">
        <f>H750+L750</f>
        <v>0</v>
      </c>
      <c r="Q750" s="1661">
        <f>I750+M750</f>
        <v>0</v>
      </c>
      <c r="R750" s="1661" t="s">
        <v>42</v>
      </c>
      <c r="S750" s="1663">
        <f>P750</f>
        <v>0</v>
      </c>
    </row>
    <row r="751" spans="1:19" s="1592" customFormat="1" ht="18.75" customHeight="1" hidden="1">
      <c r="A751" s="1676" t="s">
        <v>553</v>
      </c>
      <c r="B751" s="1660" t="s">
        <v>42</v>
      </c>
      <c r="C751" s="1661">
        <f>IF(E751+G751=0,0,ROUND((P751-Q751)/(G751+E751)/12,0))</f>
        <v>0</v>
      </c>
      <c r="D751" s="1663">
        <f>IF(F751=0,0,ROUND(Q751/F751,0))</f>
        <v>0</v>
      </c>
      <c r="E751" s="1666"/>
      <c r="F751" s="1667"/>
      <c r="G751" s="1668"/>
      <c r="H751" s="1664"/>
      <c r="I751" s="1661"/>
      <c r="J751" s="1679" t="s">
        <v>42</v>
      </c>
      <c r="K751" s="1679">
        <f>H751</f>
        <v>0</v>
      </c>
      <c r="L751" s="1661"/>
      <c r="M751" s="1661"/>
      <c r="N751" s="1661" t="s">
        <v>42</v>
      </c>
      <c r="O751" s="1661">
        <f>L751</f>
        <v>0</v>
      </c>
      <c r="P751" s="1661">
        <f>H751+L751</f>
        <v>0</v>
      </c>
      <c r="Q751" s="1661">
        <f>I751+M751</f>
        <v>0</v>
      </c>
      <c r="R751" s="1661" t="s">
        <v>42</v>
      </c>
      <c r="S751" s="1663">
        <f>P751</f>
        <v>0</v>
      </c>
    </row>
    <row r="752" spans="1:19" s="1592" customFormat="1" ht="18.75" customHeight="1" hidden="1">
      <c r="A752" s="1676" t="s">
        <v>554</v>
      </c>
      <c r="B752" s="1660" t="s">
        <v>42</v>
      </c>
      <c r="C752" s="1661" t="s">
        <v>42</v>
      </c>
      <c r="D752" s="1663" t="s">
        <v>42</v>
      </c>
      <c r="E752" s="1666" t="s">
        <v>42</v>
      </c>
      <c r="F752" s="1667" t="s">
        <v>42</v>
      </c>
      <c r="G752" s="1668" t="s">
        <v>42</v>
      </c>
      <c r="H752" s="1664" t="s">
        <v>42</v>
      </c>
      <c r="I752" s="1661" t="s">
        <v>42</v>
      </c>
      <c r="J752" s="1661"/>
      <c r="K752" s="1679">
        <f>J752</f>
        <v>0</v>
      </c>
      <c r="L752" s="1661" t="s">
        <v>42</v>
      </c>
      <c r="M752" s="1661" t="s">
        <v>42</v>
      </c>
      <c r="N752" s="1661"/>
      <c r="O752" s="1661">
        <f>N752</f>
        <v>0</v>
      </c>
      <c r="P752" s="1661" t="s">
        <v>42</v>
      </c>
      <c r="Q752" s="1661" t="s">
        <v>42</v>
      </c>
      <c r="R752" s="1661">
        <f>J752+N752</f>
        <v>0</v>
      </c>
      <c r="S752" s="1663">
        <f>R752</f>
        <v>0</v>
      </c>
    </row>
    <row r="753" spans="1:19" s="1592" customFormat="1" ht="18.75" customHeight="1" hidden="1">
      <c r="A753" s="1677" t="s">
        <v>621</v>
      </c>
      <c r="B753" s="1660"/>
      <c r="C753" s="1661">
        <f>IF(E753+G753=0,0,ROUND((P753-Q753)/(G753+E753)/12,0))</f>
        <v>0</v>
      </c>
      <c r="D753" s="1663">
        <f>IF(F753=0,0,ROUND(Q753/F753,0))</f>
        <v>0</v>
      </c>
      <c r="E753" s="1666">
        <f>E754+E755</f>
        <v>0</v>
      </c>
      <c r="F753" s="1667">
        <f>F754+F755</f>
        <v>0</v>
      </c>
      <c r="G753" s="1668">
        <f>G754+G755</f>
        <v>0</v>
      </c>
      <c r="H753" s="1664">
        <f>H754+H755</f>
        <v>0</v>
      </c>
      <c r="I753" s="1661">
        <f t="shared" si="242" ref="I753">I754+I755</f>
        <v>0</v>
      </c>
      <c r="J753" s="1661">
        <f>J756</f>
        <v>0</v>
      </c>
      <c r="K753" s="1661">
        <f>IF(H753+J753=K754+K755+K756,H753+J753,"CHYBA")</f>
        <v>0</v>
      </c>
      <c r="L753" s="1661">
        <f>L754+L755</f>
        <v>0</v>
      </c>
      <c r="M753" s="1661">
        <f>M754+M755</f>
        <v>0</v>
      </c>
      <c r="N753" s="1661">
        <f>N756</f>
        <v>0</v>
      </c>
      <c r="O753" s="1661">
        <f>IF(L753+N753=O754+O755+O756,L753+N753,"CHYBA")</f>
        <v>0</v>
      </c>
      <c r="P753" s="1661">
        <f>P754+P755</f>
        <v>0</v>
      </c>
      <c r="Q753" s="1661">
        <f>Q754+Q755</f>
        <v>0</v>
      </c>
      <c r="R753" s="1661">
        <f>R756</f>
        <v>0</v>
      </c>
      <c r="S753" s="1663">
        <f>IF(P753+R753=S754+S755+S756,P753+R753,"CHYBA")</f>
        <v>0</v>
      </c>
    </row>
    <row r="754" spans="1:19" s="1592" customFormat="1" ht="18.75" customHeight="1" hidden="1">
      <c r="A754" s="1676" t="s">
        <v>552</v>
      </c>
      <c r="B754" s="1660" t="s">
        <v>42</v>
      </c>
      <c r="C754" s="1661">
        <f>IF(E754+G754=0,0,ROUND((P754-Q754)/(G754+E754)/12,0))</f>
        <v>0</v>
      </c>
      <c r="D754" s="1663">
        <f>IF(F754=0,0,ROUND(Q754/F754,0))</f>
        <v>0</v>
      </c>
      <c r="E754" s="1666"/>
      <c r="F754" s="1667"/>
      <c r="G754" s="1668"/>
      <c r="H754" s="1664"/>
      <c r="I754" s="1661"/>
      <c r="J754" s="1661" t="s">
        <v>42</v>
      </c>
      <c r="K754" s="1661">
        <f>H754</f>
        <v>0</v>
      </c>
      <c r="L754" s="1661"/>
      <c r="M754" s="1661"/>
      <c r="N754" s="1661" t="s">
        <v>42</v>
      </c>
      <c r="O754" s="1661">
        <f>L754</f>
        <v>0</v>
      </c>
      <c r="P754" s="1661">
        <f>H754+L754</f>
        <v>0</v>
      </c>
      <c r="Q754" s="1661">
        <f>I754+M754</f>
        <v>0</v>
      </c>
      <c r="R754" s="1661" t="s">
        <v>42</v>
      </c>
      <c r="S754" s="1663">
        <f>P754</f>
        <v>0</v>
      </c>
    </row>
    <row r="755" spans="1:19" s="1592" customFormat="1" ht="18.75" customHeight="1" hidden="1">
      <c r="A755" s="1676" t="s">
        <v>553</v>
      </c>
      <c r="B755" s="1660" t="s">
        <v>42</v>
      </c>
      <c r="C755" s="1661">
        <f>IF(E755+G755=0,0,ROUND((P755-Q755)/(G755+E755)/12,0))</f>
        <v>0</v>
      </c>
      <c r="D755" s="1663">
        <f>IF(F755=0,0,ROUND(Q755/F755,0))</f>
        <v>0</v>
      </c>
      <c r="E755" s="1666"/>
      <c r="F755" s="1667"/>
      <c r="G755" s="1668"/>
      <c r="H755" s="1664"/>
      <c r="I755" s="1661"/>
      <c r="J755" s="1661" t="s">
        <v>42</v>
      </c>
      <c r="K755" s="1661">
        <f>H755</f>
        <v>0</v>
      </c>
      <c r="L755" s="1661"/>
      <c r="M755" s="1661"/>
      <c r="N755" s="1661" t="s">
        <v>42</v>
      </c>
      <c r="O755" s="1661">
        <f>L755</f>
        <v>0</v>
      </c>
      <c r="P755" s="1661">
        <f>H755+L755</f>
        <v>0</v>
      </c>
      <c r="Q755" s="1661">
        <f>I755+M755</f>
        <v>0</v>
      </c>
      <c r="R755" s="1661" t="s">
        <v>42</v>
      </c>
      <c r="S755" s="1663">
        <f>P755</f>
        <v>0</v>
      </c>
    </row>
    <row r="756" spans="1:19" s="1592" customFormat="1" ht="18.75" customHeight="1" hidden="1">
      <c r="A756" s="1676" t="s">
        <v>554</v>
      </c>
      <c r="B756" s="1660" t="s">
        <v>42</v>
      </c>
      <c r="C756" s="1661" t="s">
        <v>42</v>
      </c>
      <c r="D756" s="1663" t="s">
        <v>42</v>
      </c>
      <c r="E756" s="1666" t="s">
        <v>42</v>
      </c>
      <c r="F756" s="1667" t="s">
        <v>42</v>
      </c>
      <c r="G756" s="1668" t="s">
        <v>42</v>
      </c>
      <c r="H756" s="1664" t="s">
        <v>42</v>
      </c>
      <c r="I756" s="1661" t="s">
        <v>42</v>
      </c>
      <c r="J756" s="1661"/>
      <c r="K756" s="1661">
        <f>J756</f>
        <v>0</v>
      </c>
      <c r="L756" s="1661" t="s">
        <v>42</v>
      </c>
      <c r="M756" s="1661" t="s">
        <v>42</v>
      </c>
      <c r="N756" s="1661"/>
      <c r="O756" s="1661">
        <f>N756</f>
        <v>0</v>
      </c>
      <c r="P756" s="1661" t="s">
        <v>42</v>
      </c>
      <c r="Q756" s="1661" t="s">
        <v>42</v>
      </c>
      <c r="R756" s="1661">
        <f>J756+N756</f>
        <v>0</v>
      </c>
      <c r="S756" s="1663">
        <f>R756</f>
        <v>0</v>
      </c>
    </row>
    <row r="757" spans="1:19" s="1592" customFormat="1" ht="18.75" customHeight="1" hidden="1">
      <c r="A757" s="1677" t="s">
        <v>621</v>
      </c>
      <c r="B757" s="1660"/>
      <c r="C757" s="1661">
        <f>IF(E757+G757=0,0,ROUND((P757-Q757)/(G757+E757)/12,0))</f>
        <v>0</v>
      </c>
      <c r="D757" s="1663">
        <f>IF(F757=0,0,ROUND(Q757/F757,0))</f>
        <v>0</v>
      </c>
      <c r="E757" s="1666">
        <f>E758+E759</f>
        <v>0</v>
      </c>
      <c r="F757" s="1667">
        <f>F758+F759</f>
        <v>0</v>
      </c>
      <c r="G757" s="1668">
        <f>G758+G759</f>
        <v>0</v>
      </c>
      <c r="H757" s="1664">
        <f>H758+H759</f>
        <v>0</v>
      </c>
      <c r="I757" s="1661">
        <f t="shared" si="243" ref="I757">I758+I759</f>
        <v>0</v>
      </c>
      <c r="J757" s="1661">
        <f>J760</f>
        <v>0</v>
      </c>
      <c r="K757" s="1661">
        <f>IF(H757+J757=K758+K759+K760,H757+J757,"CHYBA")</f>
        <v>0</v>
      </c>
      <c r="L757" s="1661">
        <f>L758+L759</f>
        <v>0</v>
      </c>
      <c r="M757" s="1661">
        <f>M758+M759</f>
        <v>0</v>
      </c>
      <c r="N757" s="1661">
        <f>N760</f>
        <v>0</v>
      </c>
      <c r="O757" s="1661">
        <f>IF(L757+N757=O758+O759+O760,L757+N757,"CHYBA")</f>
        <v>0</v>
      </c>
      <c r="P757" s="1661">
        <f>P758+P759</f>
        <v>0</v>
      </c>
      <c r="Q757" s="1661">
        <f>Q758+Q759</f>
        <v>0</v>
      </c>
      <c r="R757" s="1661">
        <f>R760</f>
        <v>0</v>
      </c>
      <c r="S757" s="1663">
        <f>IF(P757+R757=S758+S759+S760,P757+R757,"CHYBA")</f>
        <v>0</v>
      </c>
    </row>
    <row r="758" spans="1:19" s="1592" customFormat="1" ht="18.75" customHeight="1" hidden="1">
      <c r="A758" s="1676" t="s">
        <v>552</v>
      </c>
      <c r="B758" s="1660" t="s">
        <v>42</v>
      </c>
      <c r="C758" s="1661">
        <f>IF(E758+G758=0,0,ROUND((P758-Q758)/(G758+E758)/12,0))</f>
        <v>0</v>
      </c>
      <c r="D758" s="1663">
        <f>IF(F758=0,0,ROUND(Q758/F758,0))</f>
        <v>0</v>
      </c>
      <c r="E758" s="1666"/>
      <c r="F758" s="1667"/>
      <c r="G758" s="1668"/>
      <c r="H758" s="1664"/>
      <c r="I758" s="1661"/>
      <c r="J758" s="1661" t="s">
        <v>42</v>
      </c>
      <c r="K758" s="1661">
        <f>H758</f>
        <v>0</v>
      </c>
      <c r="L758" s="1661"/>
      <c r="M758" s="1661"/>
      <c r="N758" s="1661" t="s">
        <v>42</v>
      </c>
      <c r="O758" s="1661">
        <f>L758</f>
        <v>0</v>
      </c>
      <c r="P758" s="1661">
        <f>H758+L758</f>
        <v>0</v>
      </c>
      <c r="Q758" s="1661">
        <f>I758+M758</f>
        <v>0</v>
      </c>
      <c r="R758" s="1661" t="s">
        <v>42</v>
      </c>
      <c r="S758" s="1663">
        <f>P758</f>
        <v>0</v>
      </c>
    </row>
    <row r="759" spans="1:19" s="1592" customFormat="1" ht="18.75" customHeight="1" hidden="1">
      <c r="A759" s="1676" t="s">
        <v>553</v>
      </c>
      <c r="B759" s="1660" t="s">
        <v>42</v>
      </c>
      <c r="C759" s="1661">
        <f>IF(E759+G759=0,0,ROUND((P759-Q759)/(G759+E759)/12,0))</f>
        <v>0</v>
      </c>
      <c r="D759" s="1663">
        <f>IF(F759=0,0,ROUND(Q759/F759,0))</f>
        <v>0</v>
      </c>
      <c r="E759" s="1666"/>
      <c r="F759" s="1667"/>
      <c r="G759" s="1668"/>
      <c r="H759" s="1664"/>
      <c r="I759" s="1661"/>
      <c r="J759" s="1661" t="s">
        <v>42</v>
      </c>
      <c r="K759" s="1661">
        <f>H759</f>
        <v>0</v>
      </c>
      <c r="L759" s="1661"/>
      <c r="M759" s="1661"/>
      <c r="N759" s="1661" t="s">
        <v>42</v>
      </c>
      <c r="O759" s="1661">
        <f>L759</f>
        <v>0</v>
      </c>
      <c r="P759" s="1661">
        <f>H759+L759</f>
        <v>0</v>
      </c>
      <c r="Q759" s="1661">
        <f>I759+M759</f>
        <v>0</v>
      </c>
      <c r="R759" s="1661" t="s">
        <v>42</v>
      </c>
      <c r="S759" s="1663">
        <f>P759</f>
        <v>0</v>
      </c>
    </row>
    <row r="760" spans="1:19" s="1592" customFormat="1" ht="18.75" customHeight="1" hidden="1">
      <c r="A760" s="1676" t="s">
        <v>554</v>
      </c>
      <c r="B760" s="1660" t="s">
        <v>42</v>
      </c>
      <c r="C760" s="1661" t="s">
        <v>42</v>
      </c>
      <c r="D760" s="1663" t="s">
        <v>42</v>
      </c>
      <c r="E760" s="1666" t="s">
        <v>42</v>
      </c>
      <c r="F760" s="1667" t="s">
        <v>42</v>
      </c>
      <c r="G760" s="1668" t="s">
        <v>42</v>
      </c>
      <c r="H760" s="1664" t="s">
        <v>42</v>
      </c>
      <c r="I760" s="1661" t="s">
        <v>42</v>
      </c>
      <c r="J760" s="1661"/>
      <c r="K760" s="1661">
        <f>J760</f>
        <v>0</v>
      </c>
      <c r="L760" s="1661" t="s">
        <v>42</v>
      </c>
      <c r="M760" s="1661" t="s">
        <v>42</v>
      </c>
      <c r="N760" s="1661"/>
      <c r="O760" s="1661">
        <f>N760</f>
        <v>0</v>
      </c>
      <c r="P760" s="1661" t="s">
        <v>42</v>
      </c>
      <c r="Q760" s="1661" t="s">
        <v>42</v>
      </c>
      <c r="R760" s="1661">
        <f>J760+N760</f>
        <v>0</v>
      </c>
      <c r="S760" s="1663">
        <f>R760</f>
        <v>0</v>
      </c>
    </row>
    <row r="761" spans="1:19" s="1592" customFormat="1" ht="18.75" customHeight="1" hidden="1">
      <c r="A761" s="1677" t="s">
        <v>621</v>
      </c>
      <c r="B761" s="1660"/>
      <c r="C761" s="1661">
        <f>IF(E761+G761=0,0,ROUND((P761-Q761)/(G761+E761)/12,0))</f>
        <v>0</v>
      </c>
      <c r="D761" s="1663">
        <f>IF(F761=0,0,ROUND(Q761/F761,0))</f>
        <v>0</v>
      </c>
      <c r="E761" s="1666">
        <f>E762+E763</f>
        <v>0</v>
      </c>
      <c r="F761" s="1667">
        <f>F762+F763</f>
        <v>0</v>
      </c>
      <c r="G761" s="1668">
        <f>G762+G763</f>
        <v>0</v>
      </c>
      <c r="H761" s="1664">
        <f>H762+H763</f>
        <v>0</v>
      </c>
      <c r="I761" s="1661">
        <f t="shared" si="244" ref="I761">I762+I763</f>
        <v>0</v>
      </c>
      <c r="J761" s="1661">
        <f>J764</f>
        <v>0</v>
      </c>
      <c r="K761" s="1661">
        <f>IF(H761+J761=K762+K763+K764,H761+J761,"CHYBA")</f>
        <v>0</v>
      </c>
      <c r="L761" s="1661">
        <f>L762+L763</f>
        <v>0</v>
      </c>
      <c r="M761" s="1661">
        <f>M762+M763</f>
        <v>0</v>
      </c>
      <c r="N761" s="1661">
        <f>N764</f>
        <v>0</v>
      </c>
      <c r="O761" s="1661">
        <f>IF(L761+N761=O762+O763+O764,L761+N761,"CHYBA")</f>
        <v>0</v>
      </c>
      <c r="P761" s="1661">
        <f>P762+P763</f>
        <v>0</v>
      </c>
      <c r="Q761" s="1661">
        <f>Q762+Q763</f>
        <v>0</v>
      </c>
      <c r="R761" s="1661">
        <f>R764</f>
        <v>0</v>
      </c>
      <c r="S761" s="1663">
        <f>IF(P761+R761=S762+S763+S764,P761+R761,"CHYBA")</f>
        <v>0</v>
      </c>
    </row>
    <row r="762" spans="1:19" s="1592" customFormat="1" ht="18.75" customHeight="1" hidden="1">
      <c r="A762" s="1676" t="s">
        <v>552</v>
      </c>
      <c r="B762" s="1660" t="s">
        <v>42</v>
      </c>
      <c r="C762" s="1661">
        <f>IF(E762+G762=0,0,ROUND((P762-Q762)/(G762+E762)/12,0))</f>
        <v>0</v>
      </c>
      <c r="D762" s="1663">
        <f>IF(F762=0,0,ROUND(Q762/F762,0))</f>
        <v>0</v>
      </c>
      <c r="E762" s="1666"/>
      <c r="F762" s="1667"/>
      <c r="G762" s="1668"/>
      <c r="H762" s="1664"/>
      <c r="I762" s="1661"/>
      <c r="J762" s="1661" t="s">
        <v>42</v>
      </c>
      <c r="K762" s="1661">
        <f>H762</f>
        <v>0</v>
      </c>
      <c r="L762" s="1661"/>
      <c r="M762" s="1661"/>
      <c r="N762" s="1661" t="s">
        <v>42</v>
      </c>
      <c r="O762" s="1661">
        <f>L762</f>
        <v>0</v>
      </c>
      <c r="P762" s="1661">
        <f>H762+L762</f>
        <v>0</v>
      </c>
      <c r="Q762" s="1661">
        <f>I762+M762</f>
        <v>0</v>
      </c>
      <c r="R762" s="1661" t="s">
        <v>42</v>
      </c>
      <c r="S762" s="1663">
        <f>P762</f>
        <v>0</v>
      </c>
    </row>
    <row r="763" spans="1:19" s="1592" customFormat="1" ht="18.75" customHeight="1" hidden="1">
      <c r="A763" s="1676" t="s">
        <v>553</v>
      </c>
      <c r="B763" s="1660" t="s">
        <v>42</v>
      </c>
      <c r="C763" s="1661">
        <f>IF(E763+G763=0,0,ROUND((P763-Q763)/(G763+E763)/12,0))</f>
        <v>0</v>
      </c>
      <c r="D763" s="1663">
        <f>IF(F763=0,0,ROUND(Q763/F763,0))</f>
        <v>0</v>
      </c>
      <c r="E763" s="1666"/>
      <c r="F763" s="1667"/>
      <c r="G763" s="1668"/>
      <c r="H763" s="1664"/>
      <c r="I763" s="1661"/>
      <c r="J763" s="1661" t="s">
        <v>42</v>
      </c>
      <c r="K763" s="1661">
        <f>H763</f>
        <v>0</v>
      </c>
      <c r="L763" s="1661"/>
      <c r="M763" s="1661"/>
      <c r="N763" s="1661" t="s">
        <v>42</v>
      </c>
      <c r="O763" s="1661">
        <f>L763</f>
        <v>0</v>
      </c>
      <c r="P763" s="1661">
        <f>H763+L763</f>
        <v>0</v>
      </c>
      <c r="Q763" s="1661">
        <f>I763+M763</f>
        <v>0</v>
      </c>
      <c r="R763" s="1661" t="s">
        <v>42</v>
      </c>
      <c r="S763" s="1663">
        <f>P763</f>
        <v>0</v>
      </c>
    </row>
    <row r="764" spans="1:19" s="1592" customFormat="1" ht="18.75" customHeight="1" hidden="1">
      <c r="A764" s="1676" t="s">
        <v>554</v>
      </c>
      <c r="B764" s="1660" t="s">
        <v>42</v>
      </c>
      <c r="C764" s="1661" t="s">
        <v>42</v>
      </c>
      <c r="D764" s="1663" t="s">
        <v>42</v>
      </c>
      <c r="E764" s="1666" t="s">
        <v>42</v>
      </c>
      <c r="F764" s="1667" t="s">
        <v>42</v>
      </c>
      <c r="G764" s="1668" t="s">
        <v>42</v>
      </c>
      <c r="H764" s="1664" t="s">
        <v>42</v>
      </c>
      <c r="I764" s="1661" t="s">
        <v>42</v>
      </c>
      <c r="J764" s="1661"/>
      <c r="K764" s="1661">
        <f>J764</f>
        <v>0</v>
      </c>
      <c r="L764" s="1661" t="s">
        <v>42</v>
      </c>
      <c r="M764" s="1661" t="s">
        <v>42</v>
      </c>
      <c r="N764" s="1661"/>
      <c r="O764" s="1661">
        <f>N764</f>
        <v>0</v>
      </c>
      <c r="P764" s="1661" t="s">
        <v>42</v>
      </c>
      <c r="Q764" s="1661" t="s">
        <v>42</v>
      </c>
      <c r="R764" s="1661">
        <f>J764+N764</f>
        <v>0</v>
      </c>
      <c r="S764" s="1663">
        <f>R764</f>
        <v>0</v>
      </c>
    </row>
    <row r="765" spans="1:19" s="1592" customFormat="1" ht="18.75" customHeight="1" hidden="1">
      <c r="A765" s="1677" t="s">
        <v>621</v>
      </c>
      <c r="B765" s="1660"/>
      <c r="C765" s="1661">
        <f>IF(E765+G765=0,0,ROUND((P765-Q765)/(G765+E765)/12,0))</f>
        <v>0</v>
      </c>
      <c r="D765" s="1663">
        <f>IF(F765=0,0,ROUND(Q765/F765,0))</f>
        <v>0</v>
      </c>
      <c r="E765" s="1666">
        <f>E766+E767</f>
        <v>0</v>
      </c>
      <c r="F765" s="1667">
        <f>F766+F767</f>
        <v>0</v>
      </c>
      <c r="G765" s="1668">
        <f>G766+G767</f>
        <v>0</v>
      </c>
      <c r="H765" s="1664">
        <f>H766+H767</f>
        <v>0</v>
      </c>
      <c r="I765" s="1661">
        <f t="shared" si="245" ref="I765">I766+I767</f>
        <v>0</v>
      </c>
      <c r="J765" s="1661">
        <f>J768</f>
        <v>0</v>
      </c>
      <c r="K765" s="1661">
        <f>IF(H765+J765=K766+K767+K768,H765+J765,"CHYBA")</f>
        <v>0</v>
      </c>
      <c r="L765" s="1661">
        <f>L766+L767</f>
        <v>0</v>
      </c>
      <c r="M765" s="1661">
        <f>M766+M767</f>
        <v>0</v>
      </c>
      <c r="N765" s="1661">
        <f>N768</f>
        <v>0</v>
      </c>
      <c r="O765" s="1661">
        <f>IF(L765+N765=O766+O767+O768,L765+N765,"CHYBA")</f>
        <v>0</v>
      </c>
      <c r="P765" s="1661">
        <f>P766+P767</f>
        <v>0</v>
      </c>
      <c r="Q765" s="1661">
        <f>Q766+Q767</f>
        <v>0</v>
      </c>
      <c r="R765" s="1661">
        <f>R768</f>
        <v>0</v>
      </c>
      <c r="S765" s="1663">
        <f>IF(P765+R765=S766+S767+S768,P765+R765,"CHYBA")</f>
        <v>0</v>
      </c>
    </row>
    <row r="766" spans="1:19" s="1592" customFormat="1" ht="18.75" customHeight="1" hidden="1">
      <c r="A766" s="1676" t="s">
        <v>552</v>
      </c>
      <c r="B766" s="1660" t="s">
        <v>42</v>
      </c>
      <c r="C766" s="1661">
        <f>IF(E766+G766=0,0,ROUND((P766-Q766)/(G766+E766)/12,0))</f>
        <v>0</v>
      </c>
      <c r="D766" s="1663">
        <f>IF(F766=0,0,ROUND(Q766/F766,0))</f>
        <v>0</v>
      </c>
      <c r="E766" s="1666"/>
      <c r="F766" s="1667"/>
      <c r="G766" s="1668"/>
      <c r="H766" s="1664"/>
      <c r="I766" s="1661"/>
      <c r="J766" s="1661" t="s">
        <v>42</v>
      </c>
      <c r="K766" s="1661">
        <f>H766</f>
        <v>0</v>
      </c>
      <c r="L766" s="1661"/>
      <c r="M766" s="1661"/>
      <c r="N766" s="1661" t="s">
        <v>42</v>
      </c>
      <c r="O766" s="1661">
        <f>L766</f>
        <v>0</v>
      </c>
      <c r="P766" s="1661">
        <f>H766+L766</f>
        <v>0</v>
      </c>
      <c r="Q766" s="1661">
        <f>I766+M766</f>
        <v>0</v>
      </c>
      <c r="R766" s="1661" t="s">
        <v>42</v>
      </c>
      <c r="S766" s="1663">
        <f>P766</f>
        <v>0</v>
      </c>
    </row>
    <row r="767" spans="1:19" s="1592" customFormat="1" ht="18.75" customHeight="1" hidden="1">
      <c r="A767" s="1676" t="s">
        <v>553</v>
      </c>
      <c r="B767" s="1660" t="s">
        <v>42</v>
      </c>
      <c r="C767" s="1661">
        <f>IF(E767+G767=0,0,ROUND((P767-Q767)/(G767+E767)/12,0))</f>
        <v>0</v>
      </c>
      <c r="D767" s="1663">
        <f>IF(F767=0,0,ROUND(Q767/F767,0))</f>
        <v>0</v>
      </c>
      <c r="E767" s="1666"/>
      <c r="F767" s="1667"/>
      <c r="G767" s="1668"/>
      <c r="H767" s="1664"/>
      <c r="I767" s="1661"/>
      <c r="J767" s="1661" t="s">
        <v>42</v>
      </c>
      <c r="K767" s="1661">
        <f>H767</f>
        <v>0</v>
      </c>
      <c r="L767" s="1661"/>
      <c r="M767" s="1661"/>
      <c r="N767" s="1661" t="s">
        <v>42</v>
      </c>
      <c r="O767" s="1661">
        <f>L767</f>
        <v>0</v>
      </c>
      <c r="P767" s="1661">
        <f>H767+L767</f>
        <v>0</v>
      </c>
      <c r="Q767" s="1661">
        <f>I767+M767</f>
        <v>0</v>
      </c>
      <c r="R767" s="1661" t="s">
        <v>42</v>
      </c>
      <c r="S767" s="1663">
        <f>P767</f>
        <v>0</v>
      </c>
    </row>
    <row r="768" spans="1:19" s="1592" customFormat="1" ht="18.75" customHeight="1" hidden="1">
      <c r="A768" s="1676" t="s">
        <v>554</v>
      </c>
      <c r="B768" s="1660" t="s">
        <v>42</v>
      </c>
      <c r="C768" s="1661" t="s">
        <v>42</v>
      </c>
      <c r="D768" s="1663" t="s">
        <v>42</v>
      </c>
      <c r="E768" s="1666" t="s">
        <v>42</v>
      </c>
      <c r="F768" s="1667" t="s">
        <v>42</v>
      </c>
      <c r="G768" s="1668" t="s">
        <v>42</v>
      </c>
      <c r="H768" s="1664" t="s">
        <v>42</v>
      </c>
      <c r="I768" s="1661" t="s">
        <v>42</v>
      </c>
      <c r="J768" s="1661"/>
      <c r="K768" s="1661">
        <f>J768</f>
        <v>0</v>
      </c>
      <c r="L768" s="1661" t="s">
        <v>42</v>
      </c>
      <c r="M768" s="1661" t="s">
        <v>42</v>
      </c>
      <c r="N768" s="1661"/>
      <c r="O768" s="1661">
        <f>N768</f>
        <v>0</v>
      </c>
      <c r="P768" s="1661" t="s">
        <v>42</v>
      </c>
      <c r="Q768" s="1661" t="s">
        <v>42</v>
      </c>
      <c r="R768" s="1661">
        <f>J768+N768</f>
        <v>0</v>
      </c>
      <c r="S768" s="1663">
        <f>R768</f>
        <v>0</v>
      </c>
    </row>
    <row r="769" spans="1:19" s="1592" customFormat="1" ht="18.75" customHeight="1" hidden="1">
      <c r="A769" s="1677" t="s">
        <v>621</v>
      </c>
      <c r="B769" s="1660"/>
      <c r="C769" s="1661">
        <f>IF(E769+G769=0,0,ROUND((P769-Q769)/(G769+E769)/12,0))</f>
        <v>0</v>
      </c>
      <c r="D769" s="1663">
        <f>IF(F769=0,0,ROUND(Q769/F769,0))</f>
        <v>0</v>
      </c>
      <c r="E769" s="1666">
        <f>E770+E771</f>
        <v>0</v>
      </c>
      <c r="F769" s="1667">
        <f>F770+F771</f>
        <v>0</v>
      </c>
      <c r="G769" s="1668">
        <f>G770+G771</f>
        <v>0</v>
      </c>
      <c r="H769" s="1664">
        <f>H770+H771</f>
        <v>0</v>
      </c>
      <c r="I769" s="1661">
        <f t="shared" si="246" ref="I769">I770+I771</f>
        <v>0</v>
      </c>
      <c r="J769" s="1661">
        <f>J772</f>
        <v>0</v>
      </c>
      <c r="K769" s="1661">
        <f>IF(H769+J769=K770+K771+K772,H769+J769,"CHYBA")</f>
        <v>0</v>
      </c>
      <c r="L769" s="1661">
        <f>L770+L771</f>
        <v>0</v>
      </c>
      <c r="M769" s="1661">
        <f>M770+M771</f>
        <v>0</v>
      </c>
      <c r="N769" s="1661">
        <f>N772</f>
        <v>0</v>
      </c>
      <c r="O769" s="1661">
        <f>IF(L769+N769=O770+O771+O772,L769+N769,"CHYBA")</f>
        <v>0</v>
      </c>
      <c r="P769" s="1661">
        <f>P770+P771</f>
        <v>0</v>
      </c>
      <c r="Q769" s="1661">
        <f>Q770+Q771</f>
        <v>0</v>
      </c>
      <c r="R769" s="1661">
        <f>R772</f>
        <v>0</v>
      </c>
      <c r="S769" s="1663">
        <f>IF(P769+R769=S770+S771+S772,P769+R769,"CHYBA")</f>
        <v>0</v>
      </c>
    </row>
    <row r="770" spans="1:19" s="1592" customFormat="1" ht="18.75" customHeight="1" hidden="1">
      <c r="A770" s="1676" t="s">
        <v>552</v>
      </c>
      <c r="B770" s="1660" t="s">
        <v>42</v>
      </c>
      <c r="C770" s="1661">
        <f>IF(E770+G770=0,0,ROUND((P770-Q770)/(G770+E770)/12,0))</f>
        <v>0</v>
      </c>
      <c r="D770" s="1663">
        <f>IF(F770=0,0,ROUND(Q770/F770,0))</f>
        <v>0</v>
      </c>
      <c r="E770" s="1666"/>
      <c r="F770" s="1667"/>
      <c r="G770" s="1668"/>
      <c r="H770" s="1664"/>
      <c r="I770" s="1661"/>
      <c r="J770" s="1661" t="s">
        <v>42</v>
      </c>
      <c r="K770" s="1661">
        <f>H770</f>
        <v>0</v>
      </c>
      <c r="L770" s="1661"/>
      <c r="M770" s="1661"/>
      <c r="N770" s="1661" t="s">
        <v>42</v>
      </c>
      <c r="O770" s="1661">
        <f>L770</f>
        <v>0</v>
      </c>
      <c r="P770" s="1661">
        <f>H770+L770</f>
        <v>0</v>
      </c>
      <c r="Q770" s="1661">
        <f>I770+M770</f>
        <v>0</v>
      </c>
      <c r="R770" s="1661" t="s">
        <v>42</v>
      </c>
      <c r="S770" s="1663">
        <f>P770</f>
        <v>0</v>
      </c>
    </row>
    <row r="771" spans="1:19" s="1592" customFormat="1" ht="18.75" customHeight="1" hidden="1">
      <c r="A771" s="1676" t="s">
        <v>553</v>
      </c>
      <c r="B771" s="1660" t="s">
        <v>42</v>
      </c>
      <c r="C771" s="1661">
        <f>IF(E771+G771=0,0,ROUND((P771-Q771)/(G771+E771)/12,0))</f>
        <v>0</v>
      </c>
      <c r="D771" s="1663">
        <f>IF(F771=0,0,ROUND(Q771/F771,0))</f>
        <v>0</v>
      </c>
      <c r="E771" s="1666"/>
      <c r="F771" s="1667"/>
      <c r="G771" s="1668"/>
      <c r="H771" s="1664"/>
      <c r="I771" s="1661"/>
      <c r="J771" s="1661" t="s">
        <v>42</v>
      </c>
      <c r="K771" s="1661">
        <f>H771</f>
        <v>0</v>
      </c>
      <c r="L771" s="1661"/>
      <c r="M771" s="1661"/>
      <c r="N771" s="1661" t="s">
        <v>42</v>
      </c>
      <c r="O771" s="1661">
        <f>L771</f>
        <v>0</v>
      </c>
      <c r="P771" s="1661">
        <f>H771+L771</f>
        <v>0</v>
      </c>
      <c r="Q771" s="1661">
        <f>I771+M771</f>
        <v>0</v>
      </c>
      <c r="R771" s="1661" t="s">
        <v>42</v>
      </c>
      <c r="S771" s="1663">
        <f>P771</f>
        <v>0</v>
      </c>
    </row>
    <row r="772" spans="1:19" s="1592" customFormat="1" ht="18.75" customHeight="1" hidden="1">
      <c r="A772" s="1676" t="s">
        <v>554</v>
      </c>
      <c r="B772" s="1660" t="s">
        <v>42</v>
      </c>
      <c r="C772" s="1661" t="s">
        <v>42</v>
      </c>
      <c r="D772" s="1663" t="s">
        <v>42</v>
      </c>
      <c r="E772" s="1666" t="s">
        <v>42</v>
      </c>
      <c r="F772" s="1667" t="s">
        <v>42</v>
      </c>
      <c r="G772" s="1668" t="s">
        <v>42</v>
      </c>
      <c r="H772" s="1664" t="s">
        <v>42</v>
      </c>
      <c r="I772" s="1661" t="s">
        <v>42</v>
      </c>
      <c r="J772" s="1661"/>
      <c r="K772" s="1661">
        <f>J772</f>
        <v>0</v>
      </c>
      <c r="L772" s="1661" t="s">
        <v>42</v>
      </c>
      <c r="M772" s="1661" t="s">
        <v>42</v>
      </c>
      <c r="N772" s="1661"/>
      <c r="O772" s="1661">
        <f>N772</f>
        <v>0</v>
      </c>
      <c r="P772" s="1661" t="s">
        <v>42</v>
      </c>
      <c r="Q772" s="1661" t="s">
        <v>42</v>
      </c>
      <c r="R772" s="1661">
        <f>J772+N772</f>
        <v>0</v>
      </c>
      <c r="S772" s="1663">
        <f>R772</f>
        <v>0</v>
      </c>
    </row>
    <row r="773" spans="1:19" s="1592" customFormat="1" ht="18.75" customHeight="1" hidden="1">
      <c r="A773" s="1677" t="s">
        <v>621</v>
      </c>
      <c r="B773" s="1660"/>
      <c r="C773" s="1661">
        <f>IF(E773+G773=0,0,ROUND((P773-Q773)/(G773+E773)/12,0))</f>
        <v>0</v>
      </c>
      <c r="D773" s="1663">
        <f>IF(F773=0,0,ROUND(Q773/F773,0))</f>
        <v>0</v>
      </c>
      <c r="E773" s="1666">
        <f>E774+E775</f>
        <v>0</v>
      </c>
      <c r="F773" s="1667">
        <f>F774+F775</f>
        <v>0</v>
      </c>
      <c r="G773" s="1668">
        <f>G774+G775</f>
        <v>0</v>
      </c>
      <c r="H773" s="1664">
        <f>H774+H775</f>
        <v>0</v>
      </c>
      <c r="I773" s="1661">
        <f t="shared" si="247" ref="I773">I774+I775</f>
        <v>0</v>
      </c>
      <c r="J773" s="1661">
        <f>J776</f>
        <v>0</v>
      </c>
      <c r="K773" s="1661">
        <f>IF(H773+J773=K774+K775+K776,H773+J773,"CHYBA")</f>
        <v>0</v>
      </c>
      <c r="L773" s="1661">
        <f>L774+L775</f>
        <v>0</v>
      </c>
      <c r="M773" s="1661">
        <f>M774+M775</f>
        <v>0</v>
      </c>
      <c r="N773" s="1661">
        <f>N776</f>
        <v>0</v>
      </c>
      <c r="O773" s="1661">
        <f>IF(L773+N773=O774+O775+O776,L773+N773,"CHYBA")</f>
        <v>0</v>
      </c>
      <c r="P773" s="1661">
        <f>P774+P775</f>
        <v>0</v>
      </c>
      <c r="Q773" s="1661">
        <f>Q774+Q775</f>
        <v>0</v>
      </c>
      <c r="R773" s="1661">
        <f>R776</f>
        <v>0</v>
      </c>
      <c r="S773" s="1663">
        <f>IF(P773+R773=S774+S775+S776,P773+R773,"CHYBA")</f>
        <v>0</v>
      </c>
    </row>
    <row r="774" spans="1:19" s="1592" customFormat="1" ht="18.75" customHeight="1" hidden="1">
      <c r="A774" s="1676" t="s">
        <v>552</v>
      </c>
      <c r="B774" s="1660" t="s">
        <v>42</v>
      </c>
      <c r="C774" s="1661">
        <f>IF(E774+G774=0,0,ROUND((P774-Q774)/(G774+E774)/12,0))</f>
        <v>0</v>
      </c>
      <c r="D774" s="1663">
        <f>IF(F774=0,0,ROUND(Q774/F774,0))</f>
        <v>0</v>
      </c>
      <c r="E774" s="1666"/>
      <c r="F774" s="1667"/>
      <c r="G774" s="1668"/>
      <c r="H774" s="1664"/>
      <c r="I774" s="1661"/>
      <c r="J774" s="1661" t="s">
        <v>42</v>
      </c>
      <c r="K774" s="1661">
        <f>H774</f>
        <v>0</v>
      </c>
      <c r="L774" s="1661"/>
      <c r="M774" s="1661"/>
      <c r="N774" s="1661" t="s">
        <v>42</v>
      </c>
      <c r="O774" s="1661">
        <f>L774</f>
        <v>0</v>
      </c>
      <c r="P774" s="1661">
        <f>H774+L774</f>
        <v>0</v>
      </c>
      <c r="Q774" s="1661">
        <f>I774+M774</f>
        <v>0</v>
      </c>
      <c r="R774" s="1661" t="s">
        <v>42</v>
      </c>
      <c r="S774" s="1663">
        <f>P774</f>
        <v>0</v>
      </c>
    </row>
    <row r="775" spans="1:19" s="1592" customFormat="1" ht="18.75" customHeight="1" hidden="1">
      <c r="A775" s="1676" t="s">
        <v>553</v>
      </c>
      <c r="B775" s="1660" t="s">
        <v>42</v>
      </c>
      <c r="C775" s="1661">
        <f>IF(E775+G775=0,0,ROUND((P775-Q775)/(G775+E775)/12,0))</f>
        <v>0</v>
      </c>
      <c r="D775" s="1663">
        <f>IF(F775=0,0,ROUND(Q775/F775,0))</f>
        <v>0</v>
      </c>
      <c r="E775" s="1666"/>
      <c r="F775" s="1667"/>
      <c r="G775" s="1668"/>
      <c r="H775" s="1664"/>
      <c r="I775" s="1661"/>
      <c r="J775" s="1661" t="s">
        <v>42</v>
      </c>
      <c r="K775" s="1661">
        <f>H775</f>
        <v>0</v>
      </c>
      <c r="L775" s="1661"/>
      <c r="M775" s="1661"/>
      <c r="N775" s="1661" t="s">
        <v>42</v>
      </c>
      <c r="O775" s="1661">
        <f>L775</f>
        <v>0</v>
      </c>
      <c r="P775" s="1661">
        <f>H775+L775</f>
        <v>0</v>
      </c>
      <c r="Q775" s="1661">
        <f>I775+M775</f>
        <v>0</v>
      </c>
      <c r="R775" s="1661" t="s">
        <v>42</v>
      </c>
      <c r="S775" s="1663">
        <f>P775</f>
        <v>0</v>
      </c>
    </row>
    <row r="776" spans="1:19" s="1592" customFormat="1" ht="18.75" customHeight="1" hidden="1" thickBot="1">
      <c r="A776" s="1688" t="s">
        <v>554</v>
      </c>
      <c r="B776" s="1689" t="s">
        <v>42</v>
      </c>
      <c r="C776" s="1690" t="s">
        <v>42</v>
      </c>
      <c r="D776" s="1695" t="s">
        <v>42</v>
      </c>
      <c r="E776" s="1691" t="s">
        <v>42</v>
      </c>
      <c r="F776" s="1692" t="s">
        <v>42</v>
      </c>
      <c r="G776" s="1693" t="s">
        <v>42</v>
      </c>
      <c r="H776" s="1694" t="s">
        <v>42</v>
      </c>
      <c r="I776" s="1690" t="s">
        <v>42</v>
      </c>
      <c r="J776" s="1690"/>
      <c r="K776" s="1690">
        <f>J776</f>
        <v>0</v>
      </c>
      <c r="L776" s="1690" t="s">
        <v>42</v>
      </c>
      <c r="M776" s="1690" t="s">
        <v>42</v>
      </c>
      <c r="N776" s="1690"/>
      <c r="O776" s="1690">
        <f>N776</f>
        <v>0</v>
      </c>
      <c r="P776" s="1690" t="s">
        <v>42</v>
      </c>
      <c r="Q776" s="1690" t="s">
        <v>42</v>
      </c>
      <c r="R776" s="1690">
        <f>J776+N776</f>
        <v>0</v>
      </c>
      <c r="S776" s="1695">
        <f>R776</f>
        <v>0</v>
      </c>
    </row>
    <row r="777" spans="1:19" s="1592" customFormat="1" ht="18.75" customHeight="1" hidden="1">
      <c r="A777" s="1670" t="s">
        <v>581</v>
      </c>
      <c r="B777" s="1671" t="s">
        <v>42</v>
      </c>
      <c r="C777" s="1682">
        <f>IF(E777+G777=0,0,ROUND((P777-Q777)/(G777+E777)/12,0))</f>
        <v>0</v>
      </c>
      <c r="D777" s="1687">
        <f>IF(F777=0,0,ROUND(Q777/F777,0))</f>
        <v>0</v>
      </c>
      <c r="E777" s="1673">
        <f>E778+E779</f>
        <v>0</v>
      </c>
      <c r="F777" s="1672">
        <f>F778+F779</f>
        <v>0</v>
      </c>
      <c r="G777" s="1674">
        <f>G778+G779</f>
        <v>0</v>
      </c>
      <c r="H777" s="1675">
        <f>H778+H779</f>
        <v>0</v>
      </c>
      <c r="I777" s="1672">
        <f t="shared" si="248" ref="I777">I778+I779</f>
        <v>0</v>
      </c>
      <c r="J777" s="1672">
        <f>J780</f>
        <v>0</v>
      </c>
      <c r="K777" s="1672">
        <f>IF(H777+J777=K778+K779+K780,H777+J777,"CHYBA")</f>
        <v>0</v>
      </c>
      <c r="L777" s="1672">
        <f>L778+L779</f>
        <v>0</v>
      </c>
      <c r="M777" s="1672">
        <f>M778+M779</f>
        <v>0</v>
      </c>
      <c r="N777" s="1672">
        <f>N780</f>
        <v>0</v>
      </c>
      <c r="O777" s="1672">
        <f>IF(L777+N777=O778+O779+O780,L777+N777,"CHYBA")</f>
        <v>0</v>
      </c>
      <c r="P777" s="1672">
        <f>P778+P779</f>
        <v>0</v>
      </c>
      <c r="Q777" s="1672">
        <f>Q778+Q779</f>
        <v>0</v>
      </c>
      <c r="R777" s="1672">
        <f>R780</f>
        <v>0</v>
      </c>
      <c r="S777" s="1674">
        <f>IF(P777+R777=S778+S779+S780,P777+R777,"CHYBA")</f>
        <v>0</v>
      </c>
    </row>
    <row r="778" spans="1:19" s="1592" customFormat="1" ht="18.75" customHeight="1" hidden="1">
      <c r="A778" s="1676" t="s">
        <v>552</v>
      </c>
      <c r="B778" s="1660" t="s">
        <v>42</v>
      </c>
      <c r="C778" s="1661">
        <f>IF(E778+G778=0,0,ROUND((P778-Q778)/(G778+E778)/12,0))</f>
        <v>0</v>
      </c>
      <c r="D778" s="1663">
        <f>IF(F778=0,0,ROUND(Q778/F778,0))</f>
        <v>0</v>
      </c>
      <c r="E778" s="1662">
        <f>E782+E786+E790+E794+E798+E802+E806</f>
        <v>0</v>
      </c>
      <c r="F778" s="1661">
        <f>F782+F786+F790+F794+F798+F802+F806</f>
        <v>0</v>
      </c>
      <c r="G778" s="1663">
        <f>G782+G786+G790+G794+G798+G802+G806</f>
        <v>0</v>
      </c>
      <c r="H778" s="1664">
        <f>H782+H786+H790+H794+H798+H802+H806</f>
        <v>0</v>
      </c>
      <c r="I778" s="1661">
        <f t="shared" si="249" ref="I778:I779">I782+I786+I790+I794+I798+I802+I806</f>
        <v>0</v>
      </c>
      <c r="J778" s="1661" t="s">
        <v>42</v>
      </c>
      <c r="K778" s="1661">
        <f>H778</f>
        <v>0</v>
      </c>
      <c r="L778" s="1661">
        <f>L782+L786+L790+L794+L798+L802+L806</f>
        <v>0</v>
      </c>
      <c r="M778" s="1661">
        <f t="shared" si="250" ref="M778:M779">M782+M786+M790+M794+M798+M802+M806</f>
        <v>0</v>
      </c>
      <c r="N778" s="1661" t="s">
        <v>42</v>
      </c>
      <c r="O778" s="1661">
        <f>L778</f>
        <v>0</v>
      </c>
      <c r="P778" s="1661">
        <f>H778+L778</f>
        <v>0</v>
      </c>
      <c r="Q778" s="1661">
        <f>I778+M778</f>
        <v>0</v>
      </c>
      <c r="R778" s="1661" t="s">
        <v>42</v>
      </c>
      <c r="S778" s="1663">
        <f>P778</f>
        <v>0</v>
      </c>
    </row>
    <row r="779" spans="1:19" s="1592" customFormat="1" ht="18.75" customHeight="1" hidden="1">
      <c r="A779" s="1676" t="s">
        <v>553</v>
      </c>
      <c r="B779" s="1660" t="s">
        <v>42</v>
      </c>
      <c r="C779" s="1661">
        <f>IF(E779+G779=0,0,ROUND((P779-Q779)/(G779+E779)/12,0))</f>
        <v>0</v>
      </c>
      <c r="D779" s="1663">
        <f>IF(F779=0,0,ROUND(Q779/F779,0))</f>
        <v>0</v>
      </c>
      <c r="E779" s="1662">
        <f>E783+E787+E791+E795+E799+E803+E807</f>
        <v>0</v>
      </c>
      <c r="F779" s="1661">
        <f t="shared" si="251" ref="F779:G779">F783+F787+F791+F795+F799+F803+F807</f>
        <v>0</v>
      </c>
      <c r="G779" s="1663">
        <f t="shared" si="251"/>
        <v>0</v>
      </c>
      <c r="H779" s="1664">
        <f>H783+H787+H791+H795+H799+H803+H807</f>
        <v>0</v>
      </c>
      <c r="I779" s="1661">
        <f t="shared" si="249"/>
        <v>0</v>
      </c>
      <c r="J779" s="1661" t="s">
        <v>42</v>
      </c>
      <c r="K779" s="1661">
        <f>H779</f>
        <v>0</v>
      </c>
      <c r="L779" s="1661">
        <f>L783+L787+L791+L795+L799+L803+L807</f>
        <v>0</v>
      </c>
      <c r="M779" s="1661">
        <f t="shared" si="250"/>
        <v>0</v>
      </c>
      <c r="N779" s="1661" t="s">
        <v>42</v>
      </c>
      <c r="O779" s="1661">
        <f>L779</f>
        <v>0</v>
      </c>
      <c r="P779" s="1661">
        <f>H779+L779</f>
        <v>0</v>
      </c>
      <c r="Q779" s="1661">
        <f>I779+M779</f>
        <v>0</v>
      </c>
      <c r="R779" s="1661" t="s">
        <v>42</v>
      </c>
      <c r="S779" s="1663">
        <f>P779</f>
        <v>0</v>
      </c>
    </row>
    <row r="780" spans="1:19" s="1592" customFormat="1" ht="18.75" customHeight="1" hidden="1">
      <c r="A780" s="1676" t="s">
        <v>554</v>
      </c>
      <c r="B780" s="1660" t="s">
        <v>42</v>
      </c>
      <c r="C780" s="1661" t="s">
        <v>42</v>
      </c>
      <c r="D780" s="1663" t="s">
        <v>42</v>
      </c>
      <c r="E780" s="1666" t="s">
        <v>42</v>
      </c>
      <c r="F780" s="1667" t="s">
        <v>42</v>
      </c>
      <c r="G780" s="1668" t="s">
        <v>42</v>
      </c>
      <c r="H780" s="1664" t="s">
        <v>42</v>
      </c>
      <c r="I780" s="1661" t="s">
        <v>42</v>
      </c>
      <c r="J780" s="1661">
        <f>J784+J788+J792+J796+J800+J804+J808</f>
        <v>0</v>
      </c>
      <c r="K780" s="1661">
        <f>J780</f>
        <v>0</v>
      </c>
      <c r="L780" s="1661" t="s">
        <v>42</v>
      </c>
      <c r="M780" s="1661" t="s">
        <v>42</v>
      </c>
      <c r="N780" s="1661">
        <f>N784+N788+N792+N796+N800+N804+N808</f>
        <v>0</v>
      </c>
      <c r="O780" s="1661">
        <f>N780</f>
        <v>0</v>
      </c>
      <c r="P780" s="1661" t="s">
        <v>42</v>
      </c>
      <c r="Q780" s="1661" t="s">
        <v>42</v>
      </c>
      <c r="R780" s="1661">
        <f>J780+N780</f>
        <v>0</v>
      </c>
      <c r="S780" s="1663">
        <f>R780</f>
        <v>0</v>
      </c>
    </row>
    <row r="781" spans="1:19" s="1592" customFormat="1" ht="18.75" customHeight="1" hidden="1">
      <c r="A781" s="1677" t="s">
        <v>621</v>
      </c>
      <c r="B781" s="1660"/>
      <c r="C781" s="1661">
        <f>IF(E781+G781=0,0,ROUND((P781-Q781)/(G781+E781)/12,0))</f>
        <v>0</v>
      </c>
      <c r="D781" s="1663">
        <f>IF(F781=0,0,ROUND(Q781/F781,0))</f>
        <v>0</v>
      </c>
      <c r="E781" s="1666">
        <f>E782+E783</f>
        <v>0</v>
      </c>
      <c r="F781" s="1667">
        <f>F782+F783</f>
        <v>0</v>
      </c>
      <c r="G781" s="1668">
        <f>G782+G783</f>
        <v>0</v>
      </c>
      <c r="H781" s="1678">
        <f>H782+H783</f>
        <v>0</v>
      </c>
      <c r="I781" s="1679">
        <f>I782+I783</f>
        <v>0</v>
      </c>
      <c r="J781" s="1679">
        <f>J784</f>
        <v>0</v>
      </c>
      <c r="K781" s="1679">
        <f>IF(H781+J781=K782+K783+K784,H781+J781,"CHYBA")</f>
        <v>0</v>
      </c>
      <c r="L781" s="1661">
        <f>L782+L783</f>
        <v>0</v>
      </c>
      <c r="M781" s="1661">
        <f>M782+M783</f>
        <v>0</v>
      </c>
      <c r="N781" s="1661">
        <f>N784</f>
        <v>0</v>
      </c>
      <c r="O781" s="1661">
        <f>IF(L781+N781=O782+O783+O784,L781+N781,"CHYBA")</f>
        <v>0</v>
      </c>
      <c r="P781" s="1661">
        <f>P782+P783</f>
        <v>0</v>
      </c>
      <c r="Q781" s="1661">
        <f>Q782+Q783</f>
        <v>0</v>
      </c>
      <c r="R781" s="1661">
        <f>R784</f>
        <v>0</v>
      </c>
      <c r="S781" s="1663">
        <f>IF(P781+R781=S782+S783+S784,P781+R781,"CHYBA")</f>
        <v>0</v>
      </c>
    </row>
    <row r="782" spans="1:19" s="1592" customFormat="1" ht="18.75" customHeight="1" hidden="1">
      <c r="A782" s="1676" t="s">
        <v>552</v>
      </c>
      <c r="B782" s="1660" t="s">
        <v>42</v>
      </c>
      <c r="C782" s="1661">
        <f>IF(E782+G782=0,0,ROUND((P782-Q782)/(G782+E782)/12,0))</f>
        <v>0</v>
      </c>
      <c r="D782" s="1663">
        <f>IF(F782=0,0,ROUND(Q782/F782,0))</f>
        <v>0</v>
      </c>
      <c r="E782" s="1666"/>
      <c r="F782" s="1667"/>
      <c r="G782" s="1668"/>
      <c r="H782" s="1664"/>
      <c r="I782" s="1661"/>
      <c r="J782" s="1679" t="s">
        <v>42</v>
      </c>
      <c r="K782" s="1679">
        <f>H782</f>
        <v>0</v>
      </c>
      <c r="L782" s="1661"/>
      <c r="M782" s="1661"/>
      <c r="N782" s="1661" t="s">
        <v>42</v>
      </c>
      <c r="O782" s="1661">
        <f>L782</f>
        <v>0</v>
      </c>
      <c r="P782" s="1661">
        <f>H782+L782</f>
        <v>0</v>
      </c>
      <c r="Q782" s="1661">
        <f>I782+M782</f>
        <v>0</v>
      </c>
      <c r="R782" s="1661" t="s">
        <v>42</v>
      </c>
      <c r="S782" s="1663">
        <f>P782</f>
        <v>0</v>
      </c>
    </row>
    <row r="783" spans="1:19" s="1592" customFormat="1" ht="18.75" customHeight="1" hidden="1">
      <c r="A783" s="1676" t="s">
        <v>553</v>
      </c>
      <c r="B783" s="1660" t="s">
        <v>42</v>
      </c>
      <c r="C783" s="1661">
        <f>IF(E783+G783=0,0,ROUND((P783-Q783)/(G783+E783)/12,0))</f>
        <v>0</v>
      </c>
      <c r="D783" s="1663">
        <f>IF(F783=0,0,ROUND(Q783/F783,0))</f>
        <v>0</v>
      </c>
      <c r="E783" s="1666"/>
      <c r="F783" s="1667"/>
      <c r="G783" s="1668"/>
      <c r="H783" s="1664"/>
      <c r="I783" s="1661"/>
      <c r="J783" s="1679" t="s">
        <v>42</v>
      </c>
      <c r="K783" s="1679">
        <f>H783</f>
        <v>0</v>
      </c>
      <c r="L783" s="1661"/>
      <c r="M783" s="1661"/>
      <c r="N783" s="1661" t="s">
        <v>42</v>
      </c>
      <c r="O783" s="1661">
        <f>L783</f>
        <v>0</v>
      </c>
      <c r="P783" s="1661">
        <f>H783+L783</f>
        <v>0</v>
      </c>
      <c r="Q783" s="1661">
        <f>I783+M783</f>
        <v>0</v>
      </c>
      <c r="R783" s="1661" t="s">
        <v>42</v>
      </c>
      <c r="S783" s="1663">
        <f>P783</f>
        <v>0</v>
      </c>
    </row>
    <row r="784" spans="1:19" s="1592" customFormat="1" ht="18.75" customHeight="1" hidden="1">
      <c r="A784" s="1676" t="s">
        <v>554</v>
      </c>
      <c r="B784" s="1660" t="s">
        <v>42</v>
      </c>
      <c r="C784" s="1661" t="s">
        <v>42</v>
      </c>
      <c r="D784" s="1663" t="s">
        <v>42</v>
      </c>
      <c r="E784" s="1666" t="s">
        <v>42</v>
      </c>
      <c r="F784" s="1667" t="s">
        <v>42</v>
      </c>
      <c r="G784" s="1668" t="s">
        <v>42</v>
      </c>
      <c r="H784" s="1664" t="s">
        <v>42</v>
      </c>
      <c r="I784" s="1661" t="s">
        <v>42</v>
      </c>
      <c r="J784" s="1661"/>
      <c r="K784" s="1679">
        <f>J784</f>
        <v>0</v>
      </c>
      <c r="L784" s="1661" t="s">
        <v>42</v>
      </c>
      <c r="M784" s="1661" t="s">
        <v>42</v>
      </c>
      <c r="N784" s="1661"/>
      <c r="O784" s="1661">
        <f>N784</f>
        <v>0</v>
      </c>
      <c r="P784" s="1661" t="s">
        <v>42</v>
      </c>
      <c r="Q784" s="1661" t="s">
        <v>42</v>
      </c>
      <c r="R784" s="1661">
        <f>J784+N784</f>
        <v>0</v>
      </c>
      <c r="S784" s="1663">
        <f>R784</f>
        <v>0</v>
      </c>
    </row>
    <row r="785" spans="1:19" s="1592" customFormat="1" ht="18.75" customHeight="1" hidden="1">
      <c r="A785" s="1677" t="s">
        <v>621</v>
      </c>
      <c r="B785" s="1660"/>
      <c r="C785" s="1661">
        <f>IF(E785+G785=0,0,ROUND((P785-Q785)/(G785+E785)/12,0))</f>
        <v>0</v>
      </c>
      <c r="D785" s="1663">
        <f>IF(F785=0,0,ROUND(Q785/F785,0))</f>
        <v>0</v>
      </c>
      <c r="E785" s="1666">
        <f>E786+E787</f>
        <v>0</v>
      </c>
      <c r="F785" s="1667">
        <f>F786+F787</f>
        <v>0</v>
      </c>
      <c r="G785" s="1668">
        <f>G786+G787</f>
        <v>0</v>
      </c>
      <c r="H785" s="1664">
        <f>H786+H787</f>
        <v>0</v>
      </c>
      <c r="I785" s="1661">
        <f t="shared" si="252" ref="I785">I786+I787</f>
        <v>0</v>
      </c>
      <c r="J785" s="1661">
        <f>J788</f>
        <v>0</v>
      </c>
      <c r="K785" s="1661">
        <f>IF(H785+J785=K786+K787+K788,H785+J785,"CHYBA")</f>
        <v>0</v>
      </c>
      <c r="L785" s="1661">
        <f>L786+L787</f>
        <v>0</v>
      </c>
      <c r="M785" s="1661">
        <f>M786+M787</f>
        <v>0</v>
      </c>
      <c r="N785" s="1661">
        <f>N788</f>
        <v>0</v>
      </c>
      <c r="O785" s="1661">
        <f>IF(L785+N785=O786+O787+O788,L785+N785,"CHYBA")</f>
        <v>0</v>
      </c>
      <c r="P785" s="1661">
        <f>P786+P787</f>
        <v>0</v>
      </c>
      <c r="Q785" s="1661">
        <f>Q786+Q787</f>
        <v>0</v>
      </c>
      <c r="R785" s="1661">
        <f>R788</f>
        <v>0</v>
      </c>
      <c r="S785" s="1663">
        <f>IF(P785+R785=S786+S787+S788,P785+R785,"CHYBA")</f>
        <v>0</v>
      </c>
    </row>
    <row r="786" spans="1:19" s="1592" customFormat="1" ht="18.75" customHeight="1" hidden="1">
      <c r="A786" s="1676" t="s">
        <v>552</v>
      </c>
      <c r="B786" s="1660" t="s">
        <v>42</v>
      </c>
      <c r="C786" s="1661">
        <f>IF(E786+G786=0,0,ROUND((P786-Q786)/(G786+E786)/12,0))</f>
        <v>0</v>
      </c>
      <c r="D786" s="1663">
        <f>IF(F786=0,0,ROUND(Q786/F786,0))</f>
        <v>0</v>
      </c>
      <c r="E786" s="1666"/>
      <c r="F786" s="1667"/>
      <c r="G786" s="1668"/>
      <c r="H786" s="1664"/>
      <c r="I786" s="1661"/>
      <c r="J786" s="1661" t="s">
        <v>42</v>
      </c>
      <c r="K786" s="1661">
        <f>H786</f>
        <v>0</v>
      </c>
      <c r="L786" s="1661"/>
      <c r="M786" s="1661"/>
      <c r="N786" s="1661" t="s">
        <v>42</v>
      </c>
      <c r="O786" s="1661">
        <f>L786</f>
        <v>0</v>
      </c>
      <c r="P786" s="1661">
        <f>H786+L786</f>
        <v>0</v>
      </c>
      <c r="Q786" s="1661">
        <f>I786+M786</f>
        <v>0</v>
      </c>
      <c r="R786" s="1661" t="s">
        <v>42</v>
      </c>
      <c r="S786" s="1663">
        <f>P786</f>
        <v>0</v>
      </c>
    </row>
    <row r="787" spans="1:19" s="1592" customFormat="1" ht="18.75" customHeight="1" hidden="1">
      <c r="A787" s="1676" t="s">
        <v>553</v>
      </c>
      <c r="B787" s="1660" t="s">
        <v>42</v>
      </c>
      <c r="C787" s="1661">
        <f>IF(E787+G787=0,0,ROUND((P787-Q787)/(G787+E787)/12,0))</f>
        <v>0</v>
      </c>
      <c r="D787" s="1663">
        <f>IF(F787=0,0,ROUND(Q787/F787,0))</f>
        <v>0</v>
      </c>
      <c r="E787" s="1666"/>
      <c r="F787" s="1667"/>
      <c r="G787" s="1668"/>
      <c r="H787" s="1664"/>
      <c r="I787" s="1661"/>
      <c r="J787" s="1661" t="s">
        <v>42</v>
      </c>
      <c r="K787" s="1661">
        <f>H787</f>
        <v>0</v>
      </c>
      <c r="L787" s="1661"/>
      <c r="M787" s="1661"/>
      <c r="N787" s="1661" t="s">
        <v>42</v>
      </c>
      <c r="O787" s="1661">
        <f>L787</f>
        <v>0</v>
      </c>
      <c r="P787" s="1661">
        <f>H787+L787</f>
        <v>0</v>
      </c>
      <c r="Q787" s="1661">
        <f>I787+M787</f>
        <v>0</v>
      </c>
      <c r="R787" s="1661" t="s">
        <v>42</v>
      </c>
      <c r="S787" s="1663">
        <f>P787</f>
        <v>0</v>
      </c>
    </row>
    <row r="788" spans="1:19" s="1592" customFormat="1" ht="18.75" customHeight="1" hidden="1">
      <c r="A788" s="1676" t="s">
        <v>554</v>
      </c>
      <c r="B788" s="1660" t="s">
        <v>42</v>
      </c>
      <c r="C788" s="1661" t="s">
        <v>42</v>
      </c>
      <c r="D788" s="1663" t="s">
        <v>42</v>
      </c>
      <c r="E788" s="1666" t="s">
        <v>42</v>
      </c>
      <c r="F788" s="1667" t="s">
        <v>42</v>
      </c>
      <c r="G788" s="1668" t="s">
        <v>42</v>
      </c>
      <c r="H788" s="1664" t="s">
        <v>42</v>
      </c>
      <c r="I788" s="1661" t="s">
        <v>42</v>
      </c>
      <c r="J788" s="1661"/>
      <c r="K788" s="1661">
        <f>J788</f>
        <v>0</v>
      </c>
      <c r="L788" s="1661" t="s">
        <v>42</v>
      </c>
      <c r="M788" s="1661" t="s">
        <v>42</v>
      </c>
      <c r="N788" s="1661"/>
      <c r="O788" s="1661">
        <f>N788</f>
        <v>0</v>
      </c>
      <c r="P788" s="1661" t="s">
        <v>42</v>
      </c>
      <c r="Q788" s="1661" t="s">
        <v>42</v>
      </c>
      <c r="R788" s="1661">
        <f>J788+N788</f>
        <v>0</v>
      </c>
      <c r="S788" s="1663">
        <f>R788</f>
        <v>0</v>
      </c>
    </row>
    <row r="789" spans="1:19" s="1592" customFormat="1" ht="18.75" customHeight="1" hidden="1">
      <c r="A789" s="1677" t="s">
        <v>621</v>
      </c>
      <c r="B789" s="1660"/>
      <c r="C789" s="1661">
        <f>IF(E789+G789=0,0,ROUND((P789-Q789)/(G789+E789)/12,0))</f>
        <v>0</v>
      </c>
      <c r="D789" s="1663">
        <f>IF(F789=0,0,ROUND(Q789/F789,0))</f>
        <v>0</v>
      </c>
      <c r="E789" s="1666">
        <f>E790+E791</f>
        <v>0</v>
      </c>
      <c r="F789" s="1667">
        <f>F790+F791</f>
        <v>0</v>
      </c>
      <c r="G789" s="1668">
        <f>G790+G791</f>
        <v>0</v>
      </c>
      <c r="H789" s="1664">
        <f>H790+H791</f>
        <v>0</v>
      </c>
      <c r="I789" s="1661">
        <f t="shared" si="253" ref="I789">I790+I791</f>
        <v>0</v>
      </c>
      <c r="J789" s="1661">
        <f>J792</f>
        <v>0</v>
      </c>
      <c r="K789" s="1661">
        <f>IF(H789+J789=K790+K791+K792,H789+J789,"CHYBA")</f>
        <v>0</v>
      </c>
      <c r="L789" s="1661">
        <f>L790+L791</f>
        <v>0</v>
      </c>
      <c r="M789" s="1661">
        <f>M790+M791</f>
        <v>0</v>
      </c>
      <c r="N789" s="1661">
        <f>N792</f>
        <v>0</v>
      </c>
      <c r="O789" s="1661">
        <f>IF(L789+N789=O790+O791+O792,L789+N789,"CHYBA")</f>
        <v>0</v>
      </c>
      <c r="P789" s="1661">
        <f>P790+P791</f>
        <v>0</v>
      </c>
      <c r="Q789" s="1661">
        <f>Q790+Q791</f>
        <v>0</v>
      </c>
      <c r="R789" s="1661">
        <f>R792</f>
        <v>0</v>
      </c>
      <c r="S789" s="1663">
        <f>IF(P789+R789=S790+S791+S792,P789+R789,"CHYBA")</f>
        <v>0</v>
      </c>
    </row>
    <row r="790" spans="1:19" s="1592" customFormat="1" ht="18.75" customHeight="1" hidden="1">
      <c r="A790" s="1676" t="s">
        <v>552</v>
      </c>
      <c r="B790" s="1660" t="s">
        <v>42</v>
      </c>
      <c r="C790" s="1661">
        <f>IF(E790+G790=0,0,ROUND((P790-Q790)/(G790+E790)/12,0))</f>
        <v>0</v>
      </c>
      <c r="D790" s="1663">
        <f>IF(F790=0,0,ROUND(Q790/F790,0))</f>
        <v>0</v>
      </c>
      <c r="E790" s="1666"/>
      <c r="F790" s="1667"/>
      <c r="G790" s="1668"/>
      <c r="H790" s="1664"/>
      <c r="I790" s="1661"/>
      <c r="J790" s="1661" t="s">
        <v>42</v>
      </c>
      <c r="K790" s="1661">
        <f>H790</f>
        <v>0</v>
      </c>
      <c r="L790" s="1661"/>
      <c r="M790" s="1661"/>
      <c r="N790" s="1661" t="s">
        <v>42</v>
      </c>
      <c r="O790" s="1661">
        <f>L790</f>
        <v>0</v>
      </c>
      <c r="P790" s="1661">
        <f>H790+L790</f>
        <v>0</v>
      </c>
      <c r="Q790" s="1661">
        <f>I790+M790</f>
        <v>0</v>
      </c>
      <c r="R790" s="1661" t="s">
        <v>42</v>
      </c>
      <c r="S790" s="1663">
        <f>P790</f>
        <v>0</v>
      </c>
    </row>
    <row r="791" spans="1:19" s="1592" customFormat="1" ht="18.75" customHeight="1" hidden="1">
      <c r="A791" s="1676" t="s">
        <v>553</v>
      </c>
      <c r="B791" s="1660" t="s">
        <v>42</v>
      </c>
      <c r="C791" s="1661">
        <f>IF(E791+G791=0,0,ROUND((P791-Q791)/(G791+E791)/12,0))</f>
        <v>0</v>
      </c>
      <c r="D791" s="1663">
        <f>IF(F791=0,0,ROUND(Q791/F791,0))</f>
        <v>0</v>
      </c>
      <c r="E791" s="1666"/>
      <c r="F791" s="1667"/>
      <c r="G791" s="1668"/>
      <c r="H791" s="1664"/>
      <c r="I791" s="1661"/>
      <c r="J791" s="1661" t="s">
        <v>42</v>
      </c>
      <c r="K791" s="1661">
        <f>H791</f>
        <v>0</v>
      </c>
      <c r="L791" s="1661"/>
      <c r="M791" s="1661"/>
      <c r="N791" s="1661" t="s">
        <v>42</v>
      </c>
      <c r="O791" s="1661">
        <f>L791</f>
        <v>0</v>
      </c>
      <c r="P791" s="1661">
        <f>H791+L791</f>
        <v>0</v>
      </c>
      <c r="Q791" s="1661">
        <f>I791+M791</f>
        <v>0</v>
      </c>
      <c r="R791" s="1661" t="s">
        <v>42</v>
      </c>
      <c r="S791" s="1663">
        <f>P791</f>
        <v>0</v>
      </c>
    </row>
    <row r="792" spans="1:19" s="1592" customFormat="1" ht="18.75" customHeight="1" hidden="1">
      <c r="A792" s="1676" t="s">
        <v>554</v>
      </c>
      <c r="B792" s="1660" t="s">
        <v>42</v>
      </c>
      <c r="C792" s="1661" t="s">
        <v>42</v>
      </c>
      <c r="D792" s="1663" t="s">
        <v>42</v>
      </c>
      <c r="E792" s="1666" t="s">
        <v>42</v>
      </c>
      <c r="F792" s="1667" t="s">
        <v>42</v>
      </c>
      <c r="G792" s="1668" t="s">
        <v>42</v>
      </c>
      <c r="H792" s="1664" t="s">
        <v>42</v>
      </c>
      <c r="I792" s="1661" t="s">
        <v>42</v>
      </c>
      <c r="J792" s="1661"/>
      <c r="K792" s="1661">
        <f>J792</f>
        <v>0</v>
      </c>
      <c r="L792" s="1661" t="s">
        <v>42</v>
      </c>
      <c r="M792" s="1661" t="s">
        <v>42</v>
      </c>
      <c r="N792" s="1661"/>
      <c r="O792" s="1661">
        <f>N792</f>
        <v>0</v>
      </c>
      <c r="P792" s="1661" t="s">
        <v>42</v>
      </c>
      <c r="Q792" s="1661" t="s">
        <v>42</v>
      </c>
      <c r="R792" s="1661">
        <f>J792+N792</f>
        <v>0</v>
      </c>
      <c r="S792" s="1663">
        <f>R792</f>
        <v>0</v>
      </c>
    </row>
    <row r="793" spans="1:19" s="1592" customFormat="1" ht="18.75" customHeight="1" hidden="1">
      <c r="A793" s="1677" t="s">
        <v>621</v>
      </c>
      <c r="B793" s="1660"/>
      <c r="C793" s="1661">
        <f>IF(E793+G793=0,0,ROUND((P793-Q793)/(G793+E793)/12,0))</f>
        <v>0</v>
      </c>
      <c r="D793" s="1663">
        <f>IF(F793=0,0,ROUND(Q793/F793,0))</f>
        <v>0</v>
      </c>
      <c r="E793" s="1666">
        <f>E794+E795</f>
        <v>0</v>
      </c>
      <c r="F793" s="1667">
        <f>F794+F795</f>
        <v>0</v>
      </c>
      <c r="G793" s="1668">
        <f>G794+G795</f>
        <v>0</v>
      </c>
      <c r="H793" s="1664">
        <f>H794+H795</f>
        <v>0</v>
      </c>
      <c r="I793" s="1661">
        <f t="shared" si="254" ref="I793">I794+I795</f>
        <v>0</v>
      </c>
      <c r="J793" s="1661">
        <f>J796</f>
        <v>0</v>
      </c>
      <c r="K793" s="1661">
        <f>IF(H793+J793=K794+K795+K796,H793+J793,"CHYBA")</f>
        <v>0</v>
      </c>
      <c r="L793" s="1661">
        <f>L794+L795</f>
        <v>0</v>
      </c>
      <c r="M793" s="1661">
        <f>M794+M795</f>
        <v>0</v>
      </c>
      <c r="N793" s="1661">
        <f>N796</f>
        <v>0</v>
      </c>
      <c r="O793" s="1661">
        <f>IF(L793+N793=O794+O795+O796,L793+N793,"CHYBA")</f>
        <v>0</v>
      </c>
      <c r="P793" s="1661">
        <f>P794+P795</f>
        <v>0</v>
      </c>
      <c r="Q793" s="1661">
        <f>Q794+Q795</f>
        <v>0</v>
      </c>
      <c r="R793" s="1661">
        <f>R796</f>
        <v>0</v>
      </c>
      <c r="S793" s="1663">
        <f>IF(P793+R793=S794+S795+S796,P793+R793,"CHYBA")</f>
        <v>0</v>
      </c>
    </row>
    <row r="794" spans="1:19" s="1592" customFormat="1" ht="18.75" customHeight="1" hidden="1">
      <c r="A794" s="1676" t="s">
        <v>552</v>
      </c>
      <c r="B794" s="1660" t="s">
        <v>42</v>
      </c>
      <c r="C794" s="1661">
        <f>IF(E794+G794=0,0,ROUND((P794-Q794)/(G794+E794)/12,0))</f>
        <v>0</v>
      </c>
      <c r="D794" s="1663">
        <f>IF(F794=0,0,ROUND(Q794/F794,0))</f>
        <v>0</v>
      </c>
      <c r="E794" s="1666"/>
      <c r="F794" s="1667"/>
      <c r="G794" s="1668"/>
      <c r="H794" s="1664"/>
      <c r="I794" s="1661"/>
      <c r="J794" s="1661" t="s">
        <v>42</v>
      </c>
      <c r="K794" s="1661">
        <f>H794</f>
        <v>0</v>
      </c>
      <c r="L794" s="1661"/>
      <c r="M794" s="1661"/>
      <c r="N794" s="1661" t="s">
        <v>42</v>
      </c>
      <c r="O794" s="1661">
        <f>L794</f>
        <v>0</v>
      </c>
      <c r="P794" s="1661">
        <f>H794+L794</f>
        <v>0</v>
      </c>
      <c r="Q794" s="1661">
        <f>I794+M794</f>
        <v>0</v>
      </c>
      <c r="R794" s="1661" t="s">
        <v>42</v>
      </c>
      <c r="S794" s="1663">
        <f>P794</f>
        <v>0</v>
      </c>
    </row>
    <row r="795" spans="1:19" s="1592" customFormat="1" ht="18.75" customHeight="1" hidden="1">
      <c r="A795" s="1676" t="s">
        <v>553</v>
      </c>
      <c r="B795" s="1660" t="s">
        <v>42</v>
      </c>
      <c r="C795" s="1661">
        <f>IF(E795+G795=0,0,ROUND((P795-Q795)/(G795+E795)/12,0))</f>
        <v>0</v>
      </c>
      <c r="D795" s="1663">
        <f>IF(F795=0,0,ROUND(Q795/F795,0))</f>
        <v>0</v>
      </c>
      <c r="E795" s="1666"/>
      <c r="F795" s="1667"/>
      <c r="G795" s="1668"/>
      <c r="H795" s="1664"/>
      <c r="I795" s="1661"/>
      <c r="J795" s="1661" t="s">
        <v>42</v>
      </c>
      <c r="K795" s="1661">
        <f>H795</f>
        <v>0</v>
      </c>
      <c r="L795" s="1661"/>
      <c r="M795" s="1661"/>
      <c r="N795" s="1661" t="s">
        <v>42</v>
      </c>
      <c r="O795" s="1661">
        <f>L795</f>
        <v>0</v>
      </c>
      <c r="P795" s="1661">
        <f>H795+L795</f>
        <v>0</v>
      </c>
      <c r="Q795" s="1661">
        <f>I795+M795</f>
        <v>0</v>
      </c>
      <c r="R795" s="1661" t="s">
        <v>42</v>
      </c>
      <c r="S795" s="1663">
        <f>P795</f>
        <v>0</v>
      </c>
    </row>
    <row r="796" spans="1:19" s="1592" customFormat="1" ht="18.75" customHeight="1" hidden="1">
      <c r="A796" s="1676" t="s">
        <v>554</v>
      </c>
      <c r="B796" s="1660" t="s">
        <v>42</v>
      </c>
      <c r="C796" s="1661" t="s">
        <v>42</v>
      </c>
      <c r="D796" s="1663" t="s">
        <v>42</v>
      </c>
      <c r="E796" s="1666" t="s">
        <v>42</v>
      </c>
      <c r="F796" s="1667" t="s">
        <v>42</v>
      </c>
      <c r="G796" s="1668" t="s">
        <v>42</v>
      </c>
      <c r="H796" s="1664" t="s">
        <v>42</v>
      </c>
      <c r="I796" s="1661" t="s">
        <v>42</v>
      </c>
      <c r="J796" s="1661"/>
      <c r="K796" s="1661">
        <f>J796</f>
        <v>0</v>
      </c>
      <c r="L796" s="1661" t="s">
        <v>42</v>
      </c>
      <c r="M796" s="1661" t="s">
        <v>42</v>
      </c>
      <c r="N796" s="1661"/>
      <c r="O796" s="1661">
        <f>N796</f>
        <v>0</v>
      </c>
      <c r="P796" s="1661" t="s">
        <v>42</v>
      </c>
      <c r="Q796" s="1661" t="s">
        <v>42</v>
      </c>
      <c r="R796" s="1661">
        <f>J796+N796</f>
        <v>0</v>
      </c>
      <c r="S796" s="1663">
        <f>R796</f>
        <v>0</v>
      </c>
    </row>
    <row r="797" spans="1:19" s="1592" customFormat="1" ht="18.75" customHeight="1" hidden="1">
      <c r="A797" s="1677" t="s">
        <v>621</v>
      </c>
      <c r="B797" s="1660"/>
      <c r="C797" s="1661">
        <f>IF(E797+G797=0,0,ROUND((P797-Q797)/(G797+E797)/12,0))</f>
        <v>0</v>
      </c>
      <c r="D797" s="1663">
        <f>IF(F797=0,0,ROUND(Q797/F797,0))</f>
        <v>0</v>
      </c>
      <c r="E797" s="1666">
        <f>E798+E799</f>
        <v>0</v>
      </c>
      <c r="F797" s="1667">
        <f>F798+F799</f>
        <v>0</v>
      </c>
      <c r="G797" s="1668">
        <f>G798+G799</f>
        <v>0</v>
      </c>
      <c r="H797" s="1664">
        <f>H798+H799</f>
        <v>0</v>
      </c>
      <c r="I797" s="1661">
        <f t="shared" si="255" ref="I797">I798+I799</f>
        <v>0</v>
      </c>
      <c r="J797" s="1661">
        <f>J800</f>
        <v>0</v>
      </c>
      <c r="K797" s="1661">
        <f>IF(H797+J797=K798+K799+K800,H797+J797,"CHYBA")</f>
        <v>0</v>
      </c>
      <c r="L797" s="1661">
        <f>L798+L799</f>
        <v>0</v>
      </c>
      <c r="M797" s="1661">
        <f>M798+M799</f>
        <v>0</v>
      </c>
      <c r="N797" s="1661">
        <f>N800</f>
        <v>0</v>
      </c>
      <c r="O797" s="1661">
        <f>IF(L797+N797=O798+O799+O800,L797+N797,"CHYBA")</f>
        <v>0</v>
      </c>
      <c r="P797" s="1661">
        <f>P798+P799</f>
        <v>0</v>
      </c>
      <c r="Q797" s="1661">
        <f>Q798+Q799</f>
        <v>0</v>
      </c>
      <c r="R797" s="1661">
        <f>R800</f>
        <v>0</v>
      </c>
      <c r="S797" s="1663">
        <f>IF(P797+R797=S798+S799+S800,P797+R797,"CHYBA")</f>
        <v>0</v>
      </c>
    </row>
    <row r="798" spans="1:19" s="1592" customFormat="1" ht="18.75" customHeight="1" hidden="1">
      <c r="A798" s="1676" t="s">
        <v>552</v>
      </c>
      <c r="B798" s="1660" t="s">
        <v>42</v>
      </c>
      <c r="C798" s="1661">
        <f>IF(E798+G798=0,0,ROUND((P798-Q798)/(G798+E798)/12,0))</f>
        <v>0</v>
      </c>
      <c r="D798" s="1663">
        <f>IF(F798=0,0,ROUND(Q798/F798,0))</f>
        <v>0</v>
      </c>
      <c r="E798" s="1666"/>
      <c r="F798" s="1667"/>
      <c r="G798" s="1668"/>
      <c r="H798" s="1664"/>
      <c r="I798" s="1661"/>
      <c r="J798" s="1661" t="s">
        <v>42</v>
      </c>
      <c r="K798" s="1661">
        <f>H798</f>
        <v>0</v>
      </c>
      <c r="L798" s="1661"/>
      <c r="M798" s="1661"/>
      <c r="N798" s="1661" t="s">
        <v>42</v>
      </c>
      <c r="O798" s="1661">
        <f>L798</f>
        <v>0</v>
      </c>
      <c r="P798" s="1661">
        <f>H798+L798</f>
        <v>0</v>
      </c>
      <c r="Q798" s="1661">
        <f>I798+M798</f>
        <v>0</v>
      </c>
      <c r="R798" s="1661" t="s">
        <v>42</v>
      </c>
      <c r="S798" s="1663">
        <f>P798</f>
        <v>0</v>
      </c>
    </row>
    <row r="799" spans="1:19" s="1592" customFormat="1" ht="18.75" customHeight="1" hidden="1">
      <c r="A799" s="1676" t="s">
        <v>553</v>
      </c>
      <c r="B799" s="1660" t="s">
        <v>42</v>
      </c>
      <c r="C799" s="1661">
        <f>IF(E799+G799=0,0,ROUND((P799-Q799)/(G799+E799)/12,0))</f>
        <v>0</v>
      </c>
      <c r="D799" s="1663">
        <f>IF(F799=0,0,ROUND(Q799/F799,0))</f>
        <v>0</v>
      </c>
      <c r="E799" s="1666"/>
      <c r="F799" s="1667"/>
      <c r="G799" s="1668"/>
      <c r="H799" s="1664"/>
      <c r="I799" s="1661"/>
      <c r="J799" s="1661" t="s">
        <v>42</v>
      </c>
      <c r="K799" s="1661">
        <f>H799</f>
        <v>0</v>
      </c>
      <c r="L799" s="1661"/>
      <c r="M799" s="1661"/>
      <c r="N799" s="1661" t="s">
        <v>42</v>
      </c>
      <c r="O799" s="1661">
        <f>L799</f>
        <v>0</v>
      </c>
      <c r="P799" s="1661">
        <f>H799+L799</f>
        <v>0</v>
      </c>
      <c r="Q799" s="1661">
        <f>I799+M799</f>
        <v>0</v>
      </c>
      <c r="R799" s="1661" t="s">
        <v>42</v>
      </c>
      <c r="S799" s="1663">
        <f>P799</f>
        <v>0</v>
      </c>
    </row>
    <row r="800" spans="1:19" s="1592" customFormat="1" ht="18.75" customHeight="1" hidden="1">
      <c r="A800" s="1676" t="s">
        <v>554</v>
      </c>
      <c r="B800" s="1660" t="s">
        <v>42</v>
      </c>
      <c r="C800" s="1661" t="s">
        <v>42</v>
      </c>
      <c r="D800" s="1663" t="s">
        <v>42</v>
      </c>
      <c r="E800" s="1666" t="s">
        <v>42</v>
      </c>
      <c r="F800" s="1667" t="s">
        <v>42</v>
      </c>
      <c r="G800" s="1668" t="s">
        <v>42</v>
      </c>
      <c r="H800" s="1664" t="s">
        <v>42</v>
      </c>
      <c r="I800" s="1661" t="s">
        <v>42</v>
      </c>
      <c r="J800" s="1661"/>
      <c r="K800" s="1661">
        <f>J800</f>
        <v>0</v>
      </c>
      <c r="L800" s="1661" t="s">
        <v>42</v>
      </c>
      <c r="M800" s="1661" t="s">
        <v>42</v>
      </c>
      <c r="N800" s="1661"/>
      <c r="O800" s="1661">
        <f>N800</f>
        <v>0</v>
      </c>
      <c r="P800" s="1661" t="s">
        <v>42</v>
      </c>
      <c r="Q800" s="1661" t="s">
        <v>42</v>
      </c>
      <c r="R800" s="1661">
        <f>J800+N800</f>
        <v>0</v>
      </c>
      <c r="S800" s="1663">
        <f>R800</f>
        <v>0</v>
      </c>
    </row>
    <row r="801" spans="1:19" s="1592" customFormat="1" ht="18.75" customHeight="1" hidden="1">
      <c r="A801" s="1677" t="s">
        <v>621</v>
      </c>
      <c r="B801" s="1660"/>
      <c r="C801" s="1661">
        <f>IF(E801+G801=0,0,ROUND((P801-Q801)/(G801+E801)/12,0))</f>
        <v>0</v>
      </c>
      <c r="D801" s="1663">
        <f>IF(F801=0,0,ROUND(Q801/F801,0))</f>
        <v>0</v>
      </c>
      <c r="E801" s="1666">
        <f>E802+E803</f>
        <v>0</v>
      </c>
      <c r="F801" s="1667">
        <f>F802+F803</f>
        <v>0</v>
      </c>
      <c r="G801" s="1668">
        <f>G802+G803</f>
        <v>0</v>
      </c>
      <c r="H801" s="1664">
        <f>H802+H803</f>
        <v>0</v>
      </c>
      <c r="I801" s="1661">
        <f t="shared" si="256" ref="I801">I802+I803</f>
        <v>0</v>
      </c>
      <c r="J801" s="1661">
        <f>J804</f>
        <v>0</v>
      </c>
      <c r="K801" s="1661">
        <f>IF(H801+J801=K802+K803+K804,H801+J801,"CHYBA")</f>
        <v>0</v>
      </c>
      <c r="L801" s="1661">
        <f>L802+L803</f>
        <v>0</v>
      </c>
      <c r="M801" s="1661">
        <f>M802+M803</f>
        <v>0</v>
      </c>
      <c r="N801" s="1661">
        <f>N804</f>
        <v>0</v>
      </c>
      <c r="O801" s="1661">
        <f>IF(L801+N801=O802+O803+O804,L801+N801,"CHYBA")</f>
        <v>0</v>
      </c>
      <c r="P801" s="1661">
        <f>P802+P803</f>
        <v>0</v>
      </c>
      <c r="Q801" s="1661">
        <f>Q802+Q803</f>
        <v>0</v>
      </c>
      <c r="R801" s="1661">
        <f>R804</f>
        <v>0</v>
      </c>
      <c r="S801" s="1663">
        <f>IF(P801+R801=S802+S803+S804,P801+R801,"CHYBA")</f>
        <v>0</v>
      </c>
    </row>
    <row r="802" spans="1:19" s="1592" customFormat="1" ht="18.75" customHeight="1" hidden="1">
      <c r="A802" s="1676" t="s">
        <v>552</v>
      </c>
      <c r="B802" s="1660" t="s">
        <v>42</v>
      </c>
      <c r="C802" s="1661">
        <f>IF(E802+G802=0,0,ROUND((P802-Q802)/(G802+E802)/12,0))</f>
        <v>0</v>
      </c>
      <c r="D802" s="1663">
        <f>IF(F802=0,0,ROUND(Q802/F802,0))</f>
        <v>0</v>
      </c>
      <c r="E802" s="1666"/>
      <c r="F802" s="1667"/>
      <c r="G802" s="1668"/>
      <c r="H802" s="1664"/>
      <c r="I802" s="1661"/>
      <c r="J802" s="1661" t="s">
        <v>42</v>
      </c>
      <c r="K802" s="1661">
        <f>H802</f>
        <v>0</v>
      </c>
      <c r="L802" s="1661"/>
      <c r="M802" s="1661"/>
      <c r="N802" s="1661" t="s">
        <v>42</v>
      </c>
      <c r="O802" s="1661">
        <f>L802</f>
        <v>0</v>
      </c>
      <c r="P802" s="1661">
        <f>H802+L802</f>
        <v>0</v>
      </c>
      <c r="Q802" s="1661">
        <f>I802+M802</f>
        <v>0</v>
      </c>
      <c r="R802" s="1661" t="s">
        <v>42</v>
      </c>
      <c r="S802" s="1663">
        <f>P802</f>
        <v>0</v>
      </c>
    </row>
    <row r="803" spans="1:19" s="1592" customFormat="1" ht="18.75" customHeight="1" hidden="1">
      <c r="A803" s="1676" t="s">
        <v>553</v>
      </c>
      <c r="B803" s="1660" t="s">
        <v>42</v>
      </c>
      <c r="C803" s="1661">
        <f>IF(E803+G803=0,0,ROUND((P803-Q803)/(G803+E803)/12,0))</f>
        <v>0</v>
      </c>
      <c r="D803" s="1663">
        <f>IF(F803=0,0,ROUND(Q803/F803,0))</f>
        <v>0</v>
      </c>
      <c r="E803" s="1666"/>
      <c r="F803" s="1667"/>
      <c r="G803" s="1668"/>
      <c r="H803" s="1664"/>
      <c r="I803" s="1661"/>
      <c r="J803" s="1661" t="s">
        <v>42</v>
      </c>
      <c r="K803" s="1661">
        <f>H803</f>
        <v>0</v>
      </c>
      <c r="L803" s="1661"/>
      <c r="M803" s="1661"/>
      <c r="N803" s="1661" t="s">
        <v>42</v>
      </c>
      <c r="O803" s="1661">
        <f>L803</f>
        <v>0</v>
      </c>
      <c r="P803" s="1661">
        <f>H803+L803</f>
        <v>0</v>
      </c>
      <c r="Q803" s="1661">
        <f>I803+M803</f>
        <v>0</v>
      </c>
      <c r="R803" s="1661" t="s">
        <v>42</v>
      </c>
      <c r="S803" s="1663">
        <f>P803</f>
        <v>0</v>
      </c>
    </row>
    <row r="804" spans="1:19" s="1592" customFormat="1" ht="18.75" customHeight="1" hidden="1">
      <c r="A804" s="1676" t="s">
        <v>554</v>
      </c>
      <c r="B804" s="1660" t="s">
        <v>42</v>
      </c>
      <c r="C804" s="1661" t="s">
        <v>42</v>
      </c>
      <c r="D804" s="1663" t="s">
        <v>42</v>
      </c>
      <c r="E804" s="1666" t="s">
        <v>42</v>
      </c>
      <c r="F804" s="1667" t="s">
        <v>42</v>
      </c>
      <c r="G804" s="1668" t="s">
        <v>42</v>
      </c>
      <c r="H804" s="1664" t="s">
        <v>42</v>
      </c>
      <c r="I804" s="1661" t="s">
        <v>42</v>
      </c>
      <c r="J804" s="1661"/>
      <c r="K804" s="1661">
        <f>J804</f>
        <v>0</v>
      </c>
      <c r="L804" s="1661" t="s">
        <v>42</v>
      </c>
      <c r="M804" s="1661" t="s">
        <v>42</v>
      </c>
      <c r="N804" s="1661"/>
      <c r="O804" s="1661">
        <f>N804</f>
        <v>0</v>
      </c>
      <c r="P804" s="1661" t="s">
        <v>42</v>
      </c>
      <c r="Q804" s="1661" t="s">
        <v>42</v>
      </c>
      <c r="R804" s="1661">
        <f>J804+N804</f>
        <v>0</v>
      </c>
      <c r="S804" s="1663">
        <f>R804</f>
        <v>0</v>
      </c>
    </row>
    <row r="805" spans="1:19" s="1592" customFormat="1" ht="18.75" customHeight="1" hidden="1">
      <c r="A805" s="1677" t="s">
        <v>621</v>
      </c>
      <c r="B805" s="1660"/>
      <c r="C805" s="1661">
        <f>IF(E805+G805=0,0,ROUND((P805-Q805)/(G805+E805)/12,0))</f>
        <v>0</v>
      </c>
      <c r="D805" s="1663">
        <f>IF(F805=0,0,ROUND(Q805/F805,0))</f>
        <v>0</v>
      </c>
      <c r="E805" s="1666">
        <f>E806+E807</f>
        <v>0</v>
      </c>
      <c r="F805" s="1667">
        <f>F806+F807</f>
        <v>0</v>
      </c>
      <c r="G805" s="1668">
        <f>G806+G807</f>
        <v>0</v>
      </c>
      <c r="H805" s="1664">
        <f>H806+H807</f>
        <v>0</v>
      </c>
      <c r="I805" s="1661">
        <f t="shared" si="257" ref="I805">I806+I807</f>
        <v>0</v>
      </c>
      <c r="J805" s="1661">
        <f>J808</f>
        <v>0</v>
      </c>
      <c r="K805" s="1661">
        <f>IF(H805+J805=K806+K807+K808,H805+J805,"CHYBA")</f>
        <v>0</v>
      </c>
      <c r="L805" s="1661">
        <f>L806+L807</f>
        <v>0</v>
      </c>
      <c r="M805" s="1661">
        <f>M806+M807</f>
        <v>0</v>
      </c>
      <c r="N805" s="1661">
        <f>N808</f>
        <v>0</v>
      </c>
      <c r="O805" s="1661">
        <f>IF(L805+N805=O806+O807+O808,L805+N805,"CHYBA")</f>
        <v>0</v>
      </c>
      <c r="P805" s="1661">
        <f>P806+P807</f>
        <v>0</v>
      </c>
      <c r="Q805" s="1661">
        <f>Q806+Q807</f>
        <v>0</v>
      </c>
      <c r="R805" s="1661">
        <f>R808</f>
        <v>0</v>
      </c>
      <c r="S805" s="1663">
        <f>IF(P805+R805=S806+S807+S808,P805+R805,"CHYBA")</f>
        <v>0</v>
      </c>
    </row>
    <row r="806" spans="1:19" s="1592" customFormat="1" ht="18.75" customHeight="1" hidden="1">
      <c r="A806" s="1676" t="s">
        <v>552</v>
      </c>
      <c r="B806" s="1660" t="s">
        <v>42</v>
      </c>
      <c r="C806" s="1661">
        <f>IF(E806+G806=0,0,ROUND((P806-Q806)/(G806+E806)/12,0))</f>
        <v>0</v>
      </c>
      <c r="D806" s="1663">
        <f>IF(F806=0,0,ROUND(Q806/F806,0))</f>
        <v>0</v>
      </c>
      <c r="E806" s="1666"/>
      <c r="F806" s="1667"/>
      <c r="G806" s="1668"/>
      <c r="H806" s="1664"/>
      <c r="I806" s="1661"/>
      <c r="J806" s="1661" t="s">
        <v>42</v>
      </c>
      <c r="K806" s="1661">
        <f>H806</f>
        <v>0</v>
      </c>
      <c r="L806" s="1661"/>
      <c r="M806" s="1661"/>
      <c r="N806" s="1661" t="s">
        <v>42</v>
      </c>
      <c r="O806" s="1661">
        <f>L806</f>
        <v>0</v>
      </c>
      <c r="P806" s="1661">
        <f>H806+L806</f>
        <v>0</v>
      </c>
      <c r="Q806" s="1661">
        <f>I806+M806</f>
        <v>0</v>
      </c>
      <c r="R806" s="1661" t="s">
        <v>42</v>
      </c>
      <c r="S806" s="1663">
        <f>P806</f>
        <v>0</v>
      </c>
    </row>
    <row r="807" spans="1:19" s="1592" customFormat="1" ht="18.75" customHeight="1" hidden="1">
      <c r="A807" s="1676" t="s">
        <v>553</v>
      </c>
      <c r="B807" s="1660" t="s">
        <v>42</v>
      </c>
      <c r="C807" s="1661">
        <f>IF(E807+G807=0,0,ROUND((P807-Q807)/(G807+E807)/12,0))</f>
        <v>0</v>
      </c>
      <c r="D807" s="1663">
        <f>IF(F807=0,0,ROUND(Q807/F807,0))</f>
        <v>0</v>
      </c>
      <c r="E807" s="1666"/>
      <c r="F807" s="1667"/>
      <c r="G807" s="1668"/>
      <c r="H807" s="1664"/>
      <c r="I807" s="1661"/>
      <c r="J807" s="1661" t="s">
        <v>42</v>
      </c>
      <c r="K807" s="1661">
        <f>H807</f>
        <v>0</v>
      </c>
      <c r="L807" s="1661"/>
      <c r="M807" s="1661"/>
      <c r="N807" s="1661" t="s">
        <v>42</v>
      </c>
      <c r="O807" s="1661">
        <f>L807</f>
        <v>0</v>
      </c>
      <c r="P807" s="1661">
        <f>H807+L807</f>
        <v>0</v>
      </c>
      <c r="Q807" s="1661">
        <f>I807+M807</f>
        <v>0</v>
      </c>
      <c r="R807" s="1661" t="s">
        <v>42</v>
      </c>
      <c r="S807" s="1663">
        <f>P807</f>
        <v>0</v>
      </c>
    </row>
    <row r="808" spans="1:19" s="1592" customFormat="1" ht="18.75" customHeight="1" hidden="1" thickBot="1">
      <c r="A808" s="1688" t="s">
        <v>554</v>
      </c>
      <c r="B808" s="1689" t="s">
        <v>42</v>
      </c>
      <c r="C808" s="1690" t="s">
        <v>42</v>
      </c>
      <c r="D808" s="1695" t="s">
        <v>42</v>
      </c>
      <c r="E808" s="1691" t="s">
        <v>42</v>
      </c>
      <c r="F808" s="1692" t="s">
        <v>42</v>
      </c>
      <c r="G808" s="1693" t="s">
        <v>42</v>
      </c>
      <c r="H808" s="1694" t="s">
        <v>42</v>
      </c>
      <c r="I808" s="1690" t="s">
        <v>42</v>
      </c>
      <c r="J808" s="1690"/>
      <c r="K808" s="1690">
        <f>J808</f>
        <v>0</v>
      </c>
      <c r="L808" s="1690" t="s">
        <v>42</v>
      </c>
      <c r="M808" s="1690" t="s">
        <v>42</v>
      </c>
      <c r="N808" s="1690"/>
      <c r="O808" s="1690">
        <f>N808</f>
        <v>0</v>
      </c>
      <c r="P808" s="1690" t="s">
        <v>42</v>
      </c>
      <c r="Q808" s="1690" t="s">
        <v>42</v>
      </c>
      <c r="R808" s="1690">
        <f>J808+N808</f>
        <v>0</v>
      </c>
      <c r="S808" s="1695">
        <f>R808</f>
        <v>0</v>
      </c>
    </row>
    <row r="809" spans="1:19" s="1592" customFormat="1" ht="18" customHeight="1">
      <c r="A809" s="1670" t="s">
        <v>684</v>
      </c>
      <c r="B809" s="1671" t="s">
        <v>42</v>
      </c>
      <c r="C809" s="1672">
        <f>IF(E809+G809=0,0,ROUND((P809-Q809)/(G809+E809)/12,0))</f>
        <v>0</v>
      </c>
      <c r="D809" s="1674">
        <f>IF(F809=0,0,ROUND(Q809/F809,0))</f>
        <v>0</v>
      </c>
      <c r="E809" s="1673">
        <f>E810+E811</f>
        <v>0</v>
      </c>
      <c r="F809" s="1709">
        <f>F810+F811</f>
        <v>0</v>
      </c>
      <c r="G809" s="1710">
        <f>G810+G811</f>
        <v>0</v>
      </c>
      <c r="H809" s="1675">
        <f>H810+H811</f>
        <v>0</v>
      </c>
      <c r="I809" s="1672">
        <f>I810+I811</f>
        <v>0</v>
      </c>
      <c r="J809" s="1672">
        <f>J812</f>
        <v>0</v>
      </c>
      <c r="K809" s="1672">
        <f>IF(H809+J809=K810+K811+K812,H809+J809,"CHYBA")</f>
        <v>0</v>
      </c>
      <c r="L809" s="1672">
        <f>L810+L811</f>
        <v>0</v>
      </c>
      <c r="M809" s="1672">
        <f>M810+M811</f>
        <v>0</v>
      </c>
      <c r="N809" s="1672">
        <f>N812</f>
        <v>0</v>
      </c>
      <c r="O809" s="1672">
        <f>IF(L809+N809=O810+O811+O812,L809+N809,"CHYBA")</f>
        <v>0</v>
      </c>
      <c r="P809" s="1672">
        <f>P810+P811</f>
        <v>0</v>
      </c>
      <c r="Q809" s="1672">
        <f>Q810+Q811</f>
        <v>0</v>
      </c>
      <c r="R809" s="1672">
        <f>R812</f>
        <v>0</v>
      </c>
      <c r="S809" s="1674">
        <f>IF(P809+R809=S810+S811+S812,P809+R809,"CHYBA")</f>
        <v>0</v>
      </c>
    </row>
    <row r="810" spans="1:19" s="1592" customFormat="1" ht="18" customHeight="1">
      <c r="A810" s="1676" t="s">
        <v>552</v>
      </c>
      <c r="B810" s="1660" t="s">
        <v>42</v>
      </c>
      <c r="C810" s="1661">
        <f>IF(E810+G810=0,0,ROUND((P810-Q810)/(G810+E810)/12,0))</f>
        <v>0</v>
      </c>
      <c r="D810" s="1663">
        <f>IF(F810=0,0,ROUND(Q810/F810,0))</f>
        <v>0</v>
      </c>
      <c r="E810" s="1662">
        <f>E814+E846+E878+E910+E942+E974</f>
        <v>0</v>
      </c>
      <c r="F810" s="1661">
        <f t="shared" si="258" ref="F810:I811">F814+F846+F878+F910+F942+F974</f>
        <v>0</v>
      </c>
      <c r="G810" s="1663">
        <f t="shared" si="258"/>
        <v>0</v>
      </c>
      <c r="H810" s="1664">
        <f t="shared" si="258"/>
        <v>0</v>
      </c>
      <c r="I810" s="1661">
        <f t="shared" si="258"/>
        <v>0</v>
      </c>
      <c r="J810" s="1661" t="s">
        <v>42</v>
      </c>
      <c r="K810" s="1661">
        <f>H810</f>
        <v>0</v>
      </c>
      <c r="L810" s="1661">
        <f t="shared" si="259" ref="L810:M811">L814+L846+L878+L910+L942+L974</f>
        <v>0</v>
      </c>
      <c r="M810" s="1661">
        <f t="shared" si="259"/>
        <v>0</v>
      </c>
      <c r="N810" s="1661" t="s">
        <v>42</v>
      </c>
      <c r="O810" s="1661">
        <f>L810</f>
        <v>0</v>
      </c>
      <c r="P810" s="1661">
        <f>H810+L810</f>
        <v>0</v>
      </c>
      <c r="Q810" s="1661">
        <f>I810+M810</f>
        <v>0</v>
      </c>
      <c r="R810" s="1661" t="s">
        <v>42</v>
      </c>
      <c r="S810" s="1663">
        <f>P810</f>
        <v>0</v>
      </c>
    </row>
    <row r="811" spans="1:19" s="1592" customFormat="1" ht="18" customHeight="1">
      <c r="A811" s="1676" t="s">
        <v>553</v>
      </c>
      <c r="B811" s="1660" t="s">
        <v>42</v>
      </c>
      <c r="C811" s="1661">
        <f>IF(E811+G811=0,0,ROUND((P811-Q811)/(G811+E811)/12,0))</f>
        <v>0</v>
      </c>
      <c r="D811" s="1663">
        <f>IF(F811=0,0,ROUND(Q811/F811,0))</f>
        <v>0</v>
      </c>
      <c r="E811" s="1662">
        <f>E815+E847+E879+E911+E943+E975</f>
        <v>0</v>
      </c>
      <c r="F811" s="1661">
        <f t="shared" si="258"/>
        <v>0</v>
      </c>
      <c r="G811" s="1663">
        <f t="shared" si="258"/>
        <v>0</v>
      </c>
      <c r="H811" s="1664">
        <f t="shared" si="258"/>
        <v>0</v>
      </c>
      <c r="I811" s="1661">
        <f t="shared" si="258"/>
        <v>0</v>
      </c>
      <c r="J811" s="1661" t="s">
        <v>42</v>
      </c>
      <c r="K811" s="1661">
        <f>H811</f>
        <v>0</v>
      </c>
      <c r="L811" s="1661">
        <f t="shared" si="259"/>
        <v>0</v>
      </c>
      <c r="M811" s="1661">
        <f t="shared" si="259"/>
        <v>0</v>
      </c>
      <c r="N811" s="1661" t="s">
        <v>42</v>
      </c>
      <c r="O811" s="1661">
        <f>L811</f>
        <v>0</v>
      </c>
      <c r="P811" s="1661">
        <f>H811+L811</f>
        <v>0</v>
      </c>
      <c r="Q811" s="1661">
        <f>I811+M811</f>
        <v>0</v>
      </c>
      <c r="R811" s="1661" t="s">
        <v>42</v>
      </c>
      <c r="S811" s="1663">
        <f>P811</f>
        <v>0</v>
      </c>
    </row>
    <row r="812" spans="1:19" s="1592" customFormat="1" ht="18" customHeight="1" thickBot="1">
      <c r="A812" s="1676" t="s">
        <v>554</v>
      </c>
      <c r="B812" s="1660" t="s">
        <v>42</v>
      </c>
      <c r="C812" s="1690" t="s">
        <v>42</v>
      </c>
      <c r="D812" s="1695" t="s">
        <v>42</v>
      </c>
      <c r="E812" s="1666" t="s">
        <v>42</v>
      </c>
      <c r="F812" s="1667" t="s">
        <v>42</v>
      </c>
      <c r="G812" s="1668" t="s">
        <v>42</v>
      </c>
      <c r="H812" s="1669" t="s">
        <v>42</v>
      </c>
      <c r="I812" s="1667" t="s">
        <v>42</v>
      </c>
      <c r="J812" s="1661">
        <f>J816+J848+J880+J912+J944+J976</f>
        <v>0</v>
      </c>
      <c r="K812" s="1661">
        <f>J812</f>
        <v>0</v>
      </c>
      <c r="L812" s="1667" t="s">
        <v>42</v>
      </c>
      <c r="M812" s="1667" t="s">
        <v>42</v>
      </c>
      <c r="N812" s="1661">
        <f>N816+N848+N880+N912+N944+N976</f>
        <v>0</v>
      </c>
      <c r="O812" s="1661">
        <f>N812</f>
        <v>0</v>
      </c>
      <c r="P812" s="1667" t="s">
        <v>42</v>
      </c>
      <c r="Q812" s="1667" t="s">
        <v>42</v>
      </c>
      <c r="R812" s="1661">
        <f>J812+N812</f>
        <v>0</v>
      </c>
      <c r="S812" s="1663">
        <f>R812</f>
        <v>0</v>
      </c>
    </row>
    <row r="813" spans="1:19" s="1592" customFormat="1" ht="18" customHeight="1">
      <c r="A813" s="1670" t="s">
        <v>568</v>
      </c>
      <c r="B813" s="1671" t="s">
        <v>42</v>
      </c>
      <c r="C813" s="1682">
        <f>IF(E813+G813=0,0,ROUND((P813-Q813)/(G813+E813)/12,0))</f>
        <v>0</v>
      </c>
      <c r="D813" s="1687">
        <f>IF(F813=0,0,ROUND(Q813/F813,0))</f>
        <v>0</v>
      </c>
      <c r="E813" s="1673">
        <f>E814+E815</f>
        <v>0</v>
      </c>
      <c r="F813" s="1672">
        <f>F814+F815</f>
        <v>0</v>
      </c>
      <c r="G813" s="1674">
        <f>G814+G815</f>
        <v>0</v>
      </c>
      <c r="H813" s="1675">
        <f>H814+H815</f>
        <v>0</v>
      </c>
      <c r="I813" s="1672">
        <f t="shared" si="260" ref="I813">I814+I815</f>
        <v>0</v>
      </c>
      <c r="J813" s="1672">
        <f>J816</f>
        <v>0</v>
      </c>
      <c r="K813" s="1672">
        <f>IF(H813+J813=K814+K815+K816,H813+J813,"CHYBA")</f>
        <v>0</v>
      </c>
      <c r="L813" s="1672">
        <f>L814+L815</f>
        <v>0</v>
      </c>
      <c r="M813" s="1672">
        <f>M814+M815</f>
        <v>0</v>
      </c>
      <c r="N813" s="1672">
        <f>N816</f>
        <v>0</v>
      </c>
      <c r="O813" s="1672">
        <f>IF(L813+N813=O814+O815+O816,L813+N813,"CHYBA")</f>
        <v>0</v>
      </c>
      <c r="P813" s="1672">
        <f>P814+P815</f>
        <v>0</v>
      </c>
      <c r="Q813" s="1672">
        <f>Q814+Q815</f>
        <v>0</v>
      </c>
      <c r="R813" s="1672">
        <f>R816</f>
        <v>0</v>
      </c>
      <c r="S813" s="1674">
        <f>IF(P813+R813=S814+S815+S816,P813+R813,"CHYBA")</f>
        <v>0</v>
      </c>
    </row>
    <row r="814" spans="1:19" s="1592" customFormat="1" ht="18" customHeight="1">
      <c r="A814" s="1676" t="s">
        <v>552</v>
      </c>
      <c r="B814" s="1660" t="s">
        <v>42</v>
      </c>
      <c r="C814" s="1661">
        <f>IF(E814+G814=0,0,ROUND((P814-Q814)/(G814+E814)/12,0))</f>
        <v>0</v>
      </c>
      <c r="D814" s="1663">
        <f>IF(F814=0,0,ROUND(Q814/F814,0))</f>
        <v>0</v>
      </c>
      <c r="E814" s="1662">
        <f>E818+E822+E826+E830+E834+E838+E842</f>
        <v>0</v>
      </c>
      <c r="F814" s="1661">
        <f>F818+F822+F826+F830+F834+F838+F842</f>
        <v>0</v>
      </c>
      <c r="G814" s="1663">
        <f>G818+G822+G826+G830+G834+G838+G842</f>
        <v>0</v>
      </c>
      <c r="H814" s="1664">
        <f>H818+H822+H826+H830+H834+H838+H842</f>
        <v>0</v>
      </c>
      <c r="I814" s="1661">
        <f t="shared" si="261" ref="I814:I815">I818+I822+I826+I830+I834+I838+I842</f>
        <v>0</v>
      </c>
      <c r="J814" s="1661" t="s">
        <v>42</v>
      </c>
      <c r="K814" s="1661">
        <f>H814</f>
        <v>0</v>
      </c>
      <c r="L814" s="1661">
        <f>L818+L822+L826+L830+L834+L838+L842</f>
        <v>0</v>
      </c>
      <c r="M814" s="1661">
        <f t="shared" si="262" ref="M814:M815">M818+M822+M826+M830+M834+M838+M842</f>
        <v>0</v>
      </c>
      <c r="N814" s="1661" t="s">
        <v>42</v>
      </c>
      <c r="O814" s="1661">
        <f>L814</f>
        <v>0</v>
      </c>
      <c r="P814" s="1661">
        <f>H814+L814</f>
        <v>0</v>
      </c>
      <c r="Q814" s="1661">
        <f>I814+M814</f>
        <v>0</v>
      </c>
      <c r="R814" s="1661" t="s">
        <v>42</v>
      </c>
      <c r="S814" s="1663">
        <f>P814</f>
        <v>0</v>
      </c>
    </row>
    <row r="815" spans="1:19" s="1592" customFormat="1" ht="18" customHeight="1">
      <c r="A815" s="1676" t="s">
        <v>553</v>
      </c>
      <c r="B815" s="1660" t="s">
        <v>42</v>
      </c>
      <c r="C815" s="1661">
        <f>IF(E815+G815=0,0,ROUND((P815-Q815)/(G815+E815)/12,0))</f>
        <v>0</v>
      </c>
      <c r="D815" s="1663">
        <f>IF(F815=0,0,ROUND(Q815/F815,0))</f>
        <v>0</v>
      </c>
      <c r="E815" s="1662">
        <f>E819+E823+E827+E831+E835+E839+E843</f>
        <v>0</v>
      </c>
      <c r="F815" s="1661">
        <f t="shared" si="263" ref="F815:G815">F819+F823+F827+F831+F835+F839+F843</f>
        <v>0</v>
      </c>
      <c r="G815" s="1663">
        <f t="shared" si="263"/>
        <v>0</v>
      </c>
      <c r="H815" s="1664">
        <f>H819+H823+H827+H831+H835+H839+H843</f>
        <v>0</v>
      </c>
      <c r="I815" s="1661">
        <f t="shared" si="261"/>
        <v>0</v>
      </c>
      <c r="J815" s="1661" t="s">
        <v>42</v>
      </c>
      <c r="K815" s="1661">
        <f>H815</f>
        <v>0</v>
      </c>
      <c r="L815" s="1661">
        <f>L819+L823+L827+L831+L835+L839+L843</f>
        <v>0</v>
      </c>
      <c r="M815" s="1661">
        <f t="shared" si="262"/>
        <v>0</v>
      </c>
      <c r="N815" s="1661" t="s">
        <v>42</v>
      </c>
      <c r="O815" s="1661">
        <f>L815</f>
        <v>0</v>
      </c>
      <c r="P815" s="1661">
        <f>H815+L815</f>
        <v>0</v>
      </c>
      <c r="Q815" s="1661">
        <f>I815+M815</f>
        <v>0</v>
      </c>
      <c r="R815" s="1661" t="s">
        <v>42</v>
      </c>
      <c r="S815" s="1663">
        <f>P815</f>
        <v>0</v>
      </c>
    </row>
    <row r="816" spans="1:19" s="1592" customFormat="1" ht="18" customHeight="1">
      <c r="A816" s="1676" t="s">
        <v>554</v>
      </c>
      <c r="B816" s="1660" t="s">
        <v>42</v>
      </c>
      <c r="C816" s="1661" t="s">
        <v>42</v>
      </c>
      <c r="D816" s="1663" t="s">
        <v>42</v>
      </c>
      <c r="E816" s="1666" t="s">
        <v>42</v>
      </c>
      <c r="F816" s="1667" t="s">
        <v>42</v>
      </c>
      <c r="G816" s="1668" t="s">
        <v>42</v>
      </c>
      <c r="H816" s="1664" t="s">
        <v>42</v>
      </c>
      <c r="I816" s="1661" t="s">
        <v>42</v>
      </c>
      <c r="J816" s="1661">
        <f>J820+J824+J828+J832+J836+J840+J844</f>
        <v>0</v>
      </c>
      <c r="K816" s="1661">
        <f>J816</f>
        <v>0</v>
      </c>
      <c r="L816" s="1661" t="s">
        <v>42</v>
      </c>
      <c r="M816" s="1661" t="s">
        <v>42</v>
      </c>
      <c r="N816" s="1661">
        <f>N820+N824+N828+N832+N836+N840+N844</f>
        <v>0</v>
      </c>
      <c r="O816" s="1661">
        <f>N816</f>
        <v>0</v>
      </c>
      <c r="P816" s="1661" t="s">
        <v>42</v>
      </c>
      <c r="Q816" s="1661" t="s">
        <v>42</v>
      </c>
      <c r="R816" s="1661">
        <f>J816+N816</f>
        <v>0</v>
      </c>
      <c r="S816" s="1663">
        <f>R816</f>
        <v>0</v>
      </c>
    </row>
    <row r="817" spans="1:19" s="1592" customFormat="1" ht="18" customHeight="1">
      <c r="A817" s="1677" t="s">
        <v>621</v>
      </c>
      <c r="B817" s="1660"/>
      <c r="C817" s="1661">
        <f>IF(E817+G817=0,0,ROUND((P817-Q817)/(G817+E817)/12,0))</f>
        <v>0</v>
      </c>
      <c r="D817" s="1663">
        <f>IF(F817=0,0,ROUND(Q817/F817,0))</f>
        <v>0</v>
      </c>
      <c r="E817" s="1666">
        <f>E818+E819</f>
        <v>0</v>
      </c>
      <c r="F817" s="1667">
        <f>F818+F819</f>
        <v>0</v>
      </c>
      <c r="G817" s="1668">
        <f>G818+G819</f>
        <v>0</v>
      </c>
      <c r="H817" s="1678">
        <f>H818+H819</f>
        <v>0</v>
      </c>
      <c r="I817" s="1679">
        <f>I818+I819</f>
        <v>0</v>
      </c>
      <c r="J817" s="1679">
        <f>J820</f>
        <v>0</v>
      </c>
      <c r="K817" s="1679">
        <f>IF(H817+J817=K818+K819+K820,H817+J817,"CHYBA")</f>
        <v>0</v>
      </c>
      <c r="L817" s="1661">
        <f>L818+L819</f>
        <v>0</v>
      </c>
      <c r="M817" s="1661">
        <f>M818+M819</f>
        <v>0</v>
      </c>
      <c r="N817" s="1661">
        <f>N820</f>
        <v>0</v>
      </c>
      <c r="O817" s="1661">
        <f>IF(L817+N817=O818+O819+O820,L817+N817,"CHYBA")</f>
        <v>0</v>
      </c>
      <c r="P817" s="1661">
        <f>P818+P819</f>
        <v>0</v>
      </c>
      <c r="Q817" s="1661">
        <f>Q818+Q819</f>
        <v>0</v>
      </c>
      <c r="R817" s="1661">
        <f>R820</f>
        <v>0</v>
      </c>
      <c r="S817" s="1663">
        <f>IF(P817+R817=S818+S819+S820,P817+R817,"CHYBA")</f>
        <v>0</v>
      </c>
    </row>
    <row r="818" spans="1:19" s="1592" customFormat="1" ht="18" customHeight="1">
      <c r="A818" s="1676" t="s">
        <v>552</v>
      </c>
      <c r="B818" s="1660" t="s">
        <v>42</v>
      </c>
      <c r="C818" s="1661">
        <f>IF(E818+G818=0,0,ROUND((P818-Q818)/(G818+E818)/12,0))</f>
        <v>0</v>
      </c>
      <c r="D818" s="1663">
        <f>IF(F818=0,0,ROUND(Q818/F818,0))</f>
        <v>0</v>
      </c>
      <c r="E818" s="1666"/>
      <c r="F818" s="1667"/>
      <c r="G818" s="1668"/>
      <c r="H818" s="1664"/>
      <c r="I818" s="1661"/>
      <c r="J818" s="1679" t="s">
        <v>42</v>
      </c>
      <c r="K818" s="1679">
        <f>H818</f>
        <v>0</v>
      </c>
      <c r="L818" s="1661"/>
      <c r="M818" s="1661"/>
      <c r="N818" s="1661" t="s">
        <v>42</v>
      </c>
      <c r="O818" s="1661">
        <f>L818</f>
        <v>0</v>
      </c>
      <c r="P818" s="1661">
        <f>H818+L818</f>
        <v>0</v>
      </c>
      <c r="Q818" s="1661">
        <f>I818+M818</f>
        <v>0</v>
      </c>
      <c r="R818" s="1661" t="s">
        <v>42</v>
      </c>
      <c r="S818" s="1663">
        <f>P818</f>
        <v>0</v>
      </c>
    </row>
    <row r="819" spans="1:19" s="1592" customFormat="1" ht="18" customHeight="1">
      <c r="A819" s="1676" t="s">
        <v>553</v>
      </c>
      <c r="B819" s="1660" t="s">
        <v>42</v>
      </c>
      <c r="C819" s="1661">
        <f>IF(E819+G819=0,0,ROUND((P819-Q819)/(G819+E819)/12,0))</f>
        <v>0</v>
      </c>
      <c r="D819" s="1663">
        <f>IF(F819=0,0,ROUND(Q819/F819,0))</f>
        <v>0</v>
      </c>
      <c r="E819" s="1666"/>
      <c r="F819" s="1667"/>
      <c r="G819" s="1668"/>
      <c r="H819" s="1664"/>
      <c r="I819" s="1661"/>
      <c r="J819" s="1679" t="s">
        <v>42</v>
      </c>
      <c r="K819" s="1679">
        <f>H819</f>
        <v>0</v>
      </c>
      <c r="L819" s="1661"/>
      <c r="M819" s="1661"/>
      <c r="N819" s="1661" t="s">
        <v>42</v>
      </c>
      <c r="O819" s="1661">
        <f>L819</f>
        <v>0</v>
      </c>
      <c r="P819" s="1661">
        <f>H819+L819</f>
        <v>0</v>
      </c>
      <c r="Q819" s="1661">
        <f>I819+M819</f>
        <v>0</v>
      </c>
      <c r="R819" s="1661" t="s">
        <v>42</v>
      </c>
      <c r="S819" s="1663">
        <f>P819</f>
        <v>0</v>
      </c>
    </row>
    <row r="820" spans="1:19" s="1592" customFormat="1" ht="18" customHeight="1">
      <c r="A820" s="1676" t="s">
        <v>554</v>
      </c>
      <c r="B820" s="1660" t="s">
        <v>42</v>
      </c>
      <c r="C820" s="1661" t="s">
        <v>42</v>
      </c>
      <c r="D820" s="1663" t="s">
        <v>42</v>
      </c>
      <c r="E820" s="1666" t="s">
        <v>42</v>
      </c>
      <c r="F820" s="1667" t="s">
        <v>42</v>
      </c>
      <c r="G820" s="1668" t="s">
        <v>42</v>
      </c>
      <c r="H820" s="1664" t="s">
        <v>42</v>
      </c>
      <c r="I820" s="1661" t="s">
        <v>42</v>
      </c>
      <c r="J820" s="1661"/>
      <c r="K820" s="1679">
        <f>J820</f>
        <v>0</v>
      </c>
      <c r="L820" s="1661" t="s">
        <v>42</v>
      </c>
      <c r="M820" s="1661" t="s">
        <v>42</v>
      </c>
      <c r="N820" s="1661"/>
      <c r="O820" s="1661">
        <f>N820</f>
        <v>0</v>
      </c>
      <c r="P820" s="1661" t="s">
        <v>42</v>
      </c>
      <c r="Q820" s="1661" t="s">
        <v>42</v>
      </c>
      <c r="R820" s="1661">
        <f>J820+N820</f>
        <v>0</v>
      </c>
      <c r="S820" s="1663">
        <f>R820</f>
        <v>0</v>
      </c>
    </row>
    <row r="821" spans="1:19" s="1592" customFormat="1" ht="18" customHeight="1" hidden="1">
      <c r="A821" s="1677" t="s">
        <v>621</v>
      </c>
      <c r="B821" s="1660"/>
      <c r="C821" s="1661">
        <f>IF(E821+G821=0,0,ROUND((P821-Q821)/(G821+E821)/12,0))</f>
        <v>0</v>
      </c>
      <c r="D821" s="1663">
        <f>IF(F821=0,0,ROUND(Q821/F821,0))</f>
        <v>0</v>
      </c>
      <c r="E821" s="1666">
        <f>E822+E823</f>
        <v>0</v>
      </c>
      <c r="F821" s="1667">
        <f>F822+F823</f>
        <v>0</v>
      </c>
      <c r="G821" s="1668">
        <f>G822+G823</f>
        <v>0</v>
      </c>
      <c r="H821" s="1664">
        <f>H822+H823</f>
        <v>0</v>
      </c>
      <c r="I821" s="1661">
        <f t="shared" si="264" ref="I821">I822+I823</f>
        <v>0</v>
      </c>
      <c r="J821" s="1661">
        <f>J824</f>
        <v>0</v>
      </c>
      <c r="K821" s="1661">
        <f>IF(H821+J821=K822+K823+K824,H821+J821,"CHYBA")</f>
        <v>0</v>
      </c>
      <c r="L821" s="1661">
        <f>L822+L823</f>
        <v>0</v>
      </c>
      <c r="M821" s="1661">
        <f>M822+M823</f>
        <v>0</v>
      </c>
      <c r="N821" s="1661">
        <f>N824</f>
        <v>0</v>
      </c>
      <c r="O821" s="1661">
        <f>IF(L821+N821=O822+O823+O824,L821+N821,"CHYBA")</f>
        <v>0</v>
      </c>
      <c r="P821" s="1661">
        <f>P822+P823</f>
        <v>0</v>
      </c>
      <c r="Q821" s="1661">
        <f>Q822+Q823</f>
        <v>0</v>
      </c>
      <c r="R821" s="1661">
        <f>R824</f>
        <v>0</v>
      </c>
      <c r="S821" s="1663">
        <f>IF(P821+R821=S822+S823+S824,P821+R821,"CHYBA")</f>
        <v>0</v>
      </c>
    </row>
    <row r="822" spans="1:19" s="1592" customFormat="1" ht="18" customHeight="1" hidden="1">
      <c r="A822" s="1676" t="s">
        <v>552</v>
      </c>
      <c r="B822" s="1660" t="s">
        <v>42</v>
      </c>
      <c r="C822" s="1661">
        <f>IF(E822+G822=0,0,ROUND((P822-Q822)/(G822+E822)/12,0))</f>
        <v>0</v>
      </c>
      <c r="D822" s="1663">
        <f>IF(F822=0,0,ROUND(Q822/F822,0))</f>
        <v>0</v>
      </c>
      <c r="E822" s="1666"/>
      <c r="F822" s="1667"/>
      <c r="G822" s="1668"/>
      <c r="H822" s="1664"/>
      <c r="I822" s="1661"/>
      <c r="J822" s="1661" t="s">
        <v>42</v>
      </c>
      <c r="K822" s="1661">
        <f>H822</f>
        <v>0</v>
      </c>
      <c r="L822" s="1661"/>
      <c r="M822" s="1661"/>
      <c r="N822" s="1661" t="s">
        <v>42</v>
      </c>
      <c r="O822" s="1661">
        <f>L822</f>
        <v>0</v>
      </c>
      <c r="P822" s="1661">
        <f>H822+L822</f>
        <v>0</v>
      </c>
      <c r="Q822" s="1661">
        <f>I822+M822</f>
        <v>0</v>
      </c>
      <c r="R822" s="1661" t="s">
        <v>42</v>
      </c>
      <c r="S822" s="1663">
        <f>P822</f>
        <v>0</v>
      </c>
    </row>
    <row r="823" spans="1:19" s="1592" customFormat="1" ht="18" customHeight="1" hidden="1">
      <c r="A823" s="1676" t="s">
        <v>553</v>
      </c>
      <c r="B823" s="1660" t="s">
        <v>42</v>
      </c>
      <c r="C823" s="1661">
        <f>IF(E823+G823=0,0,ROUND((P823-Q823)/(G823+E823)/12,0))</f>
        <v>0</v>
      </c>
      <c r="D823" s="1663">
        <f>IF(F823=0,0,ROUND(Q823/F823,0))</f>
        <v>0</v>
      </c>
      <c r="E823" s="1666"/>
      <c r="F823" s="1667"/>
      <c r="G823" s="1668"/>
      <c r="H823" s="1664"/>
      <c r="I823" s="1661"/>
      <c r="J823" s="1661" t="s">
        <v>42</v>
      </c>
      <c r="K823" s="1661">
        <f>H823</f>
        <v>0</v>
      </c>
      <c r="L823" s="1661"/>
      <c r="M823" s="1661"/>
      <c r="N823" s="1661" t="s">
        <v>42</v>
      </c>
      <c r="O823" s="1661">
        <f>L823</f>
        <v>0</v>
      </c>
      <c r="P823" s="1661">
        <f>H823+L823</f>
        <v>0</v>
      </c>
      <c r="Q823" s="1661">
        <f>I823+M823</f>
        <v>0</v>
      </c>
      <c r="R823" s="1661" t="s">
        <v>42</v>
      </c>
      <c r="S823" s="1663">
        <f>P823</f>
        <v>0</v>
      </c>
    </row>
    <row r="824" spans="1:19" s="1592" customFormat="1" ht="18" customHeight="1" hidden="1">
      <c r="A824" s="1676" t="s">
        <v>554</v>
      </c>
      <c r="B824" s="1660" t="s">
        <v>42</v>
      </c>
      <c r="C824" s="1661" t="s">
        <v>42</v>
      </c>
      <c r="D824" s="1663" t="s">
        <v>42</v>
      </c>
      <c r="E824" s="1666" t="s">
        <v>42</v>
      </c>
      <c r="F824" s="1667" t="s">
        <v>42</v>
      </c>
      <c r="G824" s="1668" t="s">
        <v>42</v>
      </c>
      <c r="H824" s="1664" t="s">
        <v>42</v>
      </c>
      <c r="I824" s="1661" t="s">
        <v>42</v>
      </c>
      <c r="J824" s="1661"/>
      <c r="K824" s="1661">
        <f>J824</f>
        <v>0</v>
      </c>
      <c r="L824" s="1661" t="s">
        <v>42</v>
      </c>
      <c r="M824" s="1661" t="s">
        <v>42</v>
      </c>
      <c r="N824" s="1661"/>
      <c r="O824" s="1661">
        <f>N824</f>
        <v>0</v>
      </c>
      <c r="P824" s="1661" t="s">
        <v>42</v>
      </c>
      <c r="Q824" s="1661" t="s">
        <v>42</v>
      </c>
      <c r="R824" s="1661">
        <f>J824+N824</f>
        <v>0</v>
      </c>
      <c r="S824" s="1663">
        <f>R824</f>
        <v>0</v>
      </c>
    </row>
    <row r="825" spans="1:19" s="1592" customFormat="1" ht="18" customHeight="1" hidden="1">
      <c r="A825" s="1677" t="s">
        <v>621</v>
      </c>
      <c r="B825" s="1660"/>
      <c r="C825" s="1661">
        <f>IF(E825+G825=0,0,ROUND((P825-Q825)/(G825+E825)/12,0))</f>
        <v>0</v>
      </c>
      <c r="D825" s="1663">
        <f>IF(F825=0,0,ROUND(Q825/F825,0))</f>
        <v>0</v>
      </c>
      <c r="E825" s="1666">
        <f>E826+E827</f>
        <v>0</v>
      </c>
      <c r="F825" s="1667">
        <f>F826+F827</f>
        <v>0</v>
      </c>
      <c r="G825" s="1668">
        <f>G826+G827</f>
        <v>0</v>
      </c>
      <c r="H825" s="1664">
        <f>H826+H827</f>
        <v>0</v>
      </c>
      <c r="I825" s="1661">
        <f t="shared" si="265" ref="I825">I826+I827</f>
        <v>0</v>
      </c>
      <c r="J825" s="1661">
        <f>J828</f>
        <v>0</v>
      </c>
      <c r="K825" s="1661">
        <f>IF(H825+J825=K826+K827+K828,H825+J825,"CHYBA")</f>
        <v>0</v>
      </c>
      <c r="L825" s="1661">
        <f>L826+L827</f>
        <v>0</v>
      </c>
      <c r="M825" s="1661">
        <f>M826+M827</f>
        <v>0</v>
      </c>
      <c r="N825" s="1661">
        <f>N828</f>
        <v>0</v>
      </c>
      <c r="O825" s="1661">
        <f>IF(L825+N825=O826+O827+O828,L825+N825,"CHYBA")</f>
        <v>0</v>
      </c>
      <c r="P825" s="1661">
        <f>P826+P827</f>
        <v>0</v>
      </c>
      <c r="Q825" s="1661">
        <f>Q826+Q827</f>
        <v>0</v>
      </c>
      <c r="R825" s="1661">
        <f>R828</f>
        <v>0</v>
      </c>
      <c r="S825" s="1663">
        <f>IF(P825+R825=S826+S827+S828,P825+R825,"CHYBA")</f>
        <v>0</v>
      </c>
    </row>
    <row r="826" spans="1:19" s="1592" customFormat="1" ht="18" customHeight="1" hidden="1">
      <c r="A826" s="1676" t="s">
        <v>552</v>
      </c>
      <c r="B826" s="1660" t="s">
        <v>42</v>
      </c>
      <c r="C826" s="1661">
        <f>IF(E826+G826=0,0,ROUND((P826-Q826)/(G826+E826)/12,0))</f>
        <v>0</v>
      </c>
      <c r="D826" s="1663">
        <f>IF(F826=0,0,ROUND(Q826/F826,0))</f>
        <v>0</v>
      </c>
      <c r="E826" s="1666"/>
      <c r="F826" s="1667"/>
      <c r="G826" s="1668"/>
      <c r="H826" s="1664"/>
      <c r="I826" s="1661"/>
      <c r="J826" s="1661" t="s">
        <v>42</v>
      </c>
      <c r="K826" s="1661">
        <f>H826</f>
        <v>0</v>
      </c>
      <c r="L826" s="1661"/>
      <c r="M826" s="1661"/>
      <c r="N826" s="1661" t="s">
        <v>42</v>
      </c>
      <c r="O826" s="1661">
        <f>L826</f>
        <v>0</v>
      </c>
      <c r="P826" s="1661">
        <f>H826+L826</f>
        <v>0</v>
      </c>
      <c r="Q826" s="1661">
        <f>I826+M826</f>
        <v>0</v>
      </c>
      <c r="R826" s="1661" t="s">
        <v>42</v>
      </c>
      <c r="S826" s="1663">
        <f>P826</f>
        <v>0</v>
      </c>
    </row>
    <row r="827" spans="1:19" s="1592" customFormat="1" ht="18" customHeight="1" hidden="1">
      <c r="A827" s="1676" t="s">
        <v>553</v>
      </c>
      <c r="B827" s="1660" t="s">
        <v>42</v>
      </c>
      <c r="C827" s="1661">
        <f>IF(E827+G827=0,0,ROUND((P827-Q827)/(G827+E827)/12,0))</f>
        <v>0</v>
      </c>
      <c r="D827" s="1663">
        <f>IF(F827=0,0,ROUND(Q827/F827,0))</f>
        <v>0</v>
      </c>
      <c r="E827" s="1666"/>
      <c r="F827" s="1667"/>
      <c r="G827" s="1668"/>
      <c r="H827" s="1664"/>
      <c r="I827" s="1661"/>
      <c r="J827" s="1661" t="s">
        <v>42</v>
      </c>
      <c r="K827" s="1661">
        <f>H827</f>
        <v>0</v>
      </c>
      <c r="L827" s="1661"/>
      <c r="M827" s="1661"/>
      <c r="N827" s="1661" t="s">
        <v>42</v>
      </c>
      <c r="O827" s="1661">
        <f>L827</f>
        <v>0</v>
      </c>
      <c r="P827" s="1661">
        <f>H827+L827</f>
        <v>0</v>
      </c>
      <c r="Q827" s="1661">
        <f>I827+M827</f>
        <v>0</v>
      </c>
      <c r="R827" s="1661" t="s">
        <v>42</v>
      </c>
      <c r="S827" s="1663">
        <f>P827</f>
        <v>0</v>
      </c>
    </row>
    <row r="828" spans="1:19" s="1592" customFormat="1" ht="18" customHeight="1" hidden="1">
      <c r="A828" s="1676" t="s">
        <v>554</v>
      </c>
      <c r="B828" s="1660" t="s">
        <v>42</v>
      </c>
      <c r="C828" s="1661" t="s">
        <v>42</v>
      </c>
      <c r="D828" s="1663" t="s">
        <v>42</v>
      </c>
      <c r="E828" s="1666" t="s">
        <v>42</v>
      </c>
      <c r="F828" s="1667" t="s">
        <v>42</v>
      </c>
      <c r="G828" s="1668" t="s">
        <v>42</v>
      </c>
      <c r="H828" s="1664" t="s">
        <v>42</v>
      </c>
      <c r="I828" s="1661" t="s">
        <v>42</v>
      </c>
      <c r="J828" s="1661"/>
      <c r="K828" s="1661">
        <f>J828</f>
        <v>0</v>
      </c>
      <c r="L828" s="1661" t="s">
        <v>42</v>
      </c>
      <c r="M828" s="1661" t="s">
        <v>42</v>
      </c>
      <c r="N828" s="1661"/>
      <c r="O828" s="1661">
        <f>N828</f>
        <v>0</v>
      </c>
      <c r="P828" s="1661" t="s">
        <v>42</v>
      </c>
      <c r="Q828" s="1661" t="s">
        <v>42</v>
      </c>
      <c r="R828" s="1661">
        <f>J828+N828</f>
        <v>0</v>
      </c>
      <c r="S828" s="1663">
        <f>R828</f>
        <v>0</v>
      </c>
    </row>
    <row r="829" spans="1:19" s="1592" customFormat="1" ht="18" customHeight="1" hidden="1">
      <c r="A829" s="1677" t="s">
        <v>621</v>
      </c>
      <c r="B829" s="1660"/>
      <c r="C829" s="1661">
        <f>IF(E829+G829=0,0,ROUND((P829-Q829)/(G829+E829)/12,0))</f>
        <v>0</v>
      </c>
      <c r="D829" s="1663">
        <f>IF(F829=0,0,ROUND(Q829/F829,0))</f>
        <v>0</v>
      </c>
      <c r="E829" s="1666">
        <f>E830+E831</f>
        <v>0</v>
      </c>
      <c r="F829" s="1667">
        <f>F830+F831</f>
        <v>0</v>
      </c>
      <c r="G829" s="1668">
        <f>G830+G831</f>
        <v>0</v>
      </c>
      <c r="H829" s="1664">
        <f>H830+H831</f>
        <v>0</v>
      </c>
      <c r="I829" s="1661">
        <f t="shared" si="266" ref="I829">I830+I831</f>
        <v>0</v>
      </c>
      <c r="J829" s="1661">
        <f>J832</f>
        <v>0</v>
      </c>
      <c r="K829" s="1661">
        <f>IF(H829+J829=K830+K831+K832,H829+J829,"CHYBA")</f>
        <v>0</v>
      </c>
      <c r="L829" s="1661">
        <f>L830+L831</f>
        <v>0</v>
      </c>
      <c r="M829" s="1661">
        <f>M830+M831</f>
        <v>0</v>
      </c>
      <c r="N829" s="1661">
        <f>N832</f>
        <v>0</v>
      </c>
      <c r="O829" s="1661">
        <f>IF(L829+N829=O830+O831+O832,L829+N829,"CHYBA")</f>
        <v>0</v>
      </c>
      <c r="P829" s="1661">
        <f>P830+P831</f>
        <v>0</v>
      </c>
      <c r="Q829" s="1661">
        <f>Q830+Q831</f>
        <v>0</v>
      </c>
      <c r="R829" s="1661">
        <f>R832</f>
        <v>0</v>
      </c>
      <c r="S829" s="1663">
        <f>IF(P829+R829=S830+S831+S832,P829+R829,"CHYBA")</f>
        <v>0</v>
      </c>
    </row>
    <row r="830" spans="1:19" s="1592" customFormat="1" ht="18" customHeight="1" hidden="1">
      <c r="A830" s="1676" t="s">
        <v>552</v>
      </c>
      <c r="B830" s="1660" t="s">
        <v>42</v>
      </c>
      <c r="C830" s="1661">
        <f>IF(E830+G830=0,0,ROUND((P830-Q830)/(G830+E830)/12,0))</f>
        <v>0</v>
      </c>
      <c r="D830" s="1663">
        <f>IF(F830=0,0,ROUND(Q830/F830,0))</f>
        <v>0</v>
      </c>
      <c r="E830" s="1666"/>
      <c r="F830" s="1667"/>
      <c r="G830" s="1668"/>
      <c r="H830" s="1664"/>
      <c r="I830" s="1661"/>
      <c r="J830" s="1661" t="s">
        <v>42</v>
      </c>
      <c r="K830" s="1661">
        <f>H830</f>
        <v>0</v>
      </c>
      <c r="L830" s="1661"/>
      <c r="M830" s="1661"/>
      <c r="N830" s="1661" t="s">
        <v>42</v>
      </c>
      <c r="O830" s="1661">
        <f>L830</f>
        <v>0</v>
      </c>
      <c r="P830" s="1661">
        <f>H830+L830</f>
        <v>0</v>
      </c>
      <c r="Q830" s="1661">
        <f>I830+M830</f>
        <v>0</v>
      </c>
      <c r="R830" s="1661" t="s">
        <v>42</v>
      </c>
      <c r="S830" s="1663">
        <f>P830</f>
        <v>0</v>
      </c>
    </row>
    <row r="831" spans="1:19" s="1592" customFormat="1" ht="18" customHeight="1" hidden="1">
      <c r="A831" s="1676" t="s">
        <v>553</v>
      </c>
      <c r="B831" s="1660" t="s">
        <v>42</v>
      </c>
      <c r="C831" s="1661">
        <f>IF(E831+G831=0,0,ROUND((P831-Q831)/(G831+E831)/12,0))</f>
        <v>0</v>
      </c>
      <c r="D831" s="1663">
        <f>IF(F831=0,0,ROUND(Q831/F831,0))</f>
        <v>0</v>
      </c>
      <c r="E831" s="1666"/>
      <c r="F831" s="1667"/>
      <c r="G831" s="1668"/>
      <c r="H831" s="1664"/>
      <c r="I831" s="1661"/>
      <c r="J831" s="1661" t="s">
        <v>42</v>
      </c>
      <c r="K831" s="1661">
        <f>H831</f>
        <v>0</v>
      </c>
      <c r="L831" s="1661"/>
      <c r="M831" s="1661"/>
      <c r="N831" s="1661" t="s">
        <v>42</v>
      </c>
      <c r="O831" s="1661">
        <f>L831</f>
        <v>0</v>
      </c>
      <c r="P831" s="1661">
        <f>H831+L831</f>
        <v>0</v>
      </c>
      <c r="Q831" s="1661">
        <f>I831+M831</f>
        <v>0</v>
      </c>
      <c r="R831" s="1661" t="s">
        <v>42</v>
      </c>
      <c r="S831" s="1663">
        <f>P831</f>
        <v>0</v>
      </c>
    </row>
    <row r="832" spans="1:19" s="1592" customFormat="1" ht="18" customHeight="1" hidden="1">
      <c r="A832" s="1676" t="s">
        <v>554</v>
      </c>
      <c r="B832" s="1660" t="s">
        <v>42</v>
      </c>
      <c r="C832" s="1661" t="s">
        <v>42</v>
      </c>
      <c r="D832" s="1663" t="s">
        <v>42</v>
      </c>
      <c r="E832" s="1666" t="s">
        <v>42</v>
      </c>
      <c r="F832" s="1667" t="s">
        <v>42</v>
      </c>
      <c r="G832" s="1668" t="s">
        <v>42</v>
      </c>
      <c r="H832" s="1664" t="s">
        <v>42</v>
      </c>
      <c r="I832" s="1661" t="s">
        <v>42</v>
      </c>
      <c r="J832" s="1661"/>
      <c r="K832" s="1661">
        <f>J832</f>
        <v>0</v>
      </c>
      <c r="L832" s="1661" t="s">
        <v>42</v>
      </c>
      <c r="M832" s="1661" t="s">
        <v>42</v>
      </c>
      <c r="N832" s="1661"/>
      <c r="O832" s="1661">
        <f>N832</f>
        <v>0</v>
      </c>
      <c r="P832" s="1661" t="s">
        <v>42</v>
      </c>
      <c r="Q832" s="1661" t="s">
        <v>42</v>
      </c>
      <c r="R832" s="1661">
        <f>J832+N832</f>
        <v>0</v>
      </c>
      <c r="S832" s="1663">
        <f>R832</f>
        <v>0</v>
      </c>
    </row>
    <row r="833" spans="1:19" s="1592" customFormat="1" ht="18" customHeight="1" hidden="1">
      <c r="A833" s="1677" t="s">
        <v>621</v>
      </c>
      <c r="B833" s="1660"/>
      <c r="C833" s="1661">
        <f>IF(E833+G833=0,0,ROUND((P833-Q833)/(G833+E833)/12,0))</f>
        <v>0</v>
      </c>
      <c r="D833" s="1663">
        <f>IF(F833=0,0,ROUND(Q833/F833,0))</f>
        <v>0</v>
      </c>
      <c r="E833" s="1666">
        <f>E834+E835</f>
        <v>0</v>
      </c>
      <c r="F833" s="1667">
        <f>F834+F835</f>
        <v>0</v>
      </c>
      <c r="G833" s="1668">
        <f>G834+G835</f>
        <v>0</v>
      </c>
      <c r="H833" s="1664">
        <f>H834+H835</f>
        <v>0</v>
      </c>
      <c r="I833" s="1661">
        <f t="shared" si="267" ref="I833">I834+I835</f>
        <v>0</v>
      </c>
      <c r="J833" s="1661">
        <f>J836</f>
        <v>0</v>
      </c>
      <c r="K833" s="1661">
        <f>IF(H833+J833=K834+K835+K836,H833+J833,"CHYBA")</f>
        <v>0</v>
      </c>
      <c r="L833" s="1661">
        <f>L834+L835</f>
        <v>0</v>
      </c>
      <c r="M833" s="1661">
        <f>M834+M835</f>
        <v>0</v>
      </c>
      <c r="N833" s="1661">
        <f>N836</f>
        <v>0</v>
      </c>
      <c r="O833" s="1661">
        <f>IF(L833+N833=O834+O835+O836,L833+N833,"CHYBA")</f>
        <v>0</v>
      </c>
      <c r="P833" s="1661">
        <f>P834+P835</f>
        <v>0</v>
      </c>
      <c r="Q833" s="1661">
        <f>Q834+Q835</f>
        <v>0</v>
      </c>
      <c r="R833" s="1661">
        <f>R836</f>
        <v>0</v>
      </c>
      <c r="S833" s="1663">
        <f>IF(P833+R833=S834+S835+S836,P833+R833,"CHYBA")</f>
        <v>0</v>
      </c>
    </row>
    <row r="834" spans="1:19" s="1592" customFormat="1" ht="18" customHeight="1" hidden="1">
      <c r="A834" s="1676" t="s">
        <v>552</v>
      </c>
      <c r="B834" s="1660" t="s">
        <v>42</v>
      </c>
      <c r="C834" s="1661">
        <f>IF(E834+G834=0,0,ROUND((P834-Q834)/(G834+E834)/12,0))</f>
        <v>0</v>
      </c>
      <c r="D834" s="1663">
        <f>IF(F834=0,0,ROUND(Q834/F834,0))</f>
        <v>0</v>
      </c>
      <c r="E834" s="1666"/>
      <c r="F834" s="1667"/>
      <c r="G834" s="1668"/>
      <c r="H834" s="1664"/>
      <c r="I834" s="1661"/>
      <c r="J834" s="1661" t="s">
        <v>42</v>
      </c>
      <c r="K834" s="1661">
        <f>H834</f>
        <v>0</v>
      </c>
      <c r="L834" s="1661"/>
      <c r="M834" s="1661"/>
      <c r="N834" s="1661" t="s">
        <v>42</v>
      </c>
      <c r="O834" s="1661">
        <f>L834</f>
        <v>0</v>
      </c>
      <c r="P834" s="1661">
        <f>H834+L834</f>
        <v>0</v>
      </c>
      <c r="Q834" s="1661">
        <f>I834+M834</f>
        <v>0</v>
      </c>
      <c r="R834" s="1661" t="s">
        <v>42</v>
      </c>
      <c r="S834" s="1663">
        <f>P834</f>
        <v>0</v>
      </c>
    </row>
    <row r="835" spans="1:19" s="1592" customFormat="1" ht="18" customHeight="1" hidden="1">
      <c r="A835" s="1676" t="s">
        <v>553</v>
      </c>
      <c r="B835" s="1660" t="s">
        <v>42</v>
      </c>
      <c r="C835" s="1661">
        <f>IF(E835+G835=0,0,ROUND((P835-Q835)/(G835+E835)/12,0))</f>
        <v>0</v>
      </c>
      <c r="D835" s="1663">
        <f>IF(F835=0,0,ROUND(Q835/F835,0))</f>
        <v>0</v>
      </c>
      <c r="E835" s="1666"/>
      <c r="F835" s="1667"/>
      <c r="G835" s="1668"/>
      <c r="H835" s="1664"/>
      <c r="I835" s="1661"/>
      <c r="J835" s="1661" t="s">
        <v>42</v>
      </c>
      <c r="K835" s="1661">
        <f>H835</f>
        <v>0</v>
      </c>
      <c r="L835" s="1661"/>
      <c r="M835" s="1661"/>
      <c r="N835" s="1661" t="s">
        <v>42</v>
      </c>
      <c r="O835" s="1661">
        <f>L835</f>
        <v>0</v>
      </c>
      <c r="P835" s="1661">
        <f>H835+L835</f>
        <v>0</v>
      </c>
      <c r="Q835" s="1661">
        <f>I835+M835</f>
        <v>0</v>
      </c>
      <c r="R835" s="1661" t="s">
        <v>42</v>
      </c>
      <c r="S835" s="1663">
        <f>P835</f>
        <v>0</v>
      </c>
    </row>
    <row r="836" spans="1:19" s="1592" customFormat="1" ht="18" customHeight="1" hidden="1">
      <c r="A836" s="1676" t="s">
        <v>554</v>
      </c>
      <c r="B836" s="1660" t="s">
        <v>42</v>
      </c>
      <c r="C836" s="1661" t="s">
        <v>42</v>
      </c>
      <c r="D836" s="1663" t="s">
        <v>42</v>
      </c>
      <c r="E836" s="1666" t="s">
        <v>42</v>
      </c>
      <c r="F836" s="1667" t="s">
        <v>42</v>
      </c>
      <c r="G836" s="1668" t="s">
        <v>42</v>
      </c>
      <c r="H836" s="1664" t="s">
        <v>42</v>
      </c>
      <c r="I836" s="1661" t="s">
        <v>42</v>
      </c>
      <c r="J836" s="1661"/>
      <c r="K836" s="1661">
        <f>J836</f>
        <v>0</v>
      </c>
      <c r="L836" s="1661" t="s">
        <v>42</v>
      </c>
      <c r="M836" s="1661" t="s">
        <v>42</v>
      </c>
      <c r="N836" s="1661"/>
      <c r="O836" s="1661">
        <f>N836</f>
        <v>0</v>
      </c>
      <c r="P836" s="1661" t="s">
        <v>42</v>
      </c>
      <c r="Q836" s="1661" t="s">
        <v>42</v>
      </c>
      <c r="R836" s="1661">
        <f>J836+N836</f>
        <v>0</v>
      </c>
      <c r="S836" s="1663">
        <f>R836</f>
        <v>0</v>
      </c>
    </row>
    <row r="837" spans="1:19" s="1592" customFormat="1" ht="18" customHeight="1" hidden="1">
      <c r="A837" s="1677" t="s">
        <v>621</v>
      </c>
      <c r="B837" s="1660"/>
      <c r="C837" s="1661">
        <f>IF(E837+G837=0,0,ROUND((P837-Q837)/(G837+E837)/12,0))</f>
        <v>0</v>
      </c>
      <c r="D837" s="1663">
        <f>IF(F837=0,0,ROUND(Q837/F837,0))</f>
        <v>0</v>
      </c>
      <c r="E837" s="1666">
        <f>E838+E839</f>
        <v>0</v>
      </c>
      <c r="F837" s="1667">
        <f>F838+F839</f>
        <v>0</v>
      </c>
      <c r="G837" s="1668">
        <f>G838+G839</f>
        <v>0</v>
      </c>
      <c r="H837" s="1664">
        <f>H838+H839</f>
        <v>0</v>
      </c>
      <c r="I837" s="1661">
        <f t="shared" si="268" ref="I837">I838+I839</f>
        <v>0</v>
      </c>
      <c r="J837" s="1661">
        <f>J840</f>
        <v>0</v>
      </c>
      <c r="K837" s="1661">
        <f>IF(H837+J837=K838+K839+K840,H837+J837,"CHYBA")</f>
        <v>0</v>
      </c>
      <c r="L837" s="1661">
        <f>L838+L839</f>
        <v>0</v>
      </c>
      <c r="M837" s="1661">
        <f>M838+M839</f>
        <v>0</v>
      </c>
      <c r="N837" s="1661">
        <f>N840</f>
        <v>0</v>
      </c>
      <c r="O837" s="1661">
        <f>IF(L837+N837=O838+O839+O840,L837+N837,"CHYBA")</f>
        <v>0</v>
      </c>
      <c r="P837" s="1661">
        <f>P838+P839</f>
        <v>0</v>
      </c>
      <c r="Q837" s="1661">
        <f>Q838+Q839</f>
        <v>0</v>
      </c>
      <c r="R837" s="1661">
        <f>R840</f>
        <v>0</v>
      </c>
      <c r="S837" s="1663">
        <f>IF(P837+R837=S838+S839+S840,P837+R837,"CHYBA")</f>
        <v>0</v>
      </c>
    </row>
    <row r="838" spans="1:19" s="1592" customFormat="1" ht="18" customHeight="1" hidden="1">
      <c r="A838" s="1676" t="s">
        <v>552</v>
      </c>
      <c r="B838" s="1660" t="s">
        <v>42</v>
      </c>
      <c r="C838" s="1661">
        <f>IF(E838+G838=0,0,ROUND((P838-Q838)/(G838+E838)/12,0))</f>
        <v>0</v>
      </c>
      <c r="D838" s="1663">
        <f>IF(F838=0,0,ROUND(Q838/F838,0))</f>
        <v>0</v>
      </c>
      <c r="E838" s="1666"/>
      <c r="F838" s="1667"/>
      <c r="G838" s="1668"/>
      <c r="H838" s="1664"/>
      <c r="I838" s="1661"/>
      <c r="J838" s="1661" t="s">
        <v>42</v>
      </c>
      <c r="K838" s="1661">
        <f>H838</f>
        <v>0</v>
      </c>
      <c r="L838" s="1661"/>
      <c r="M838" s="1661"/>
      <c r="N838" s="1661" t="s">
        <v>42</v>
      </c>
      <c r="O838" s="1661">
        <f>L838</f>
        <v>0</v>
      </c>
      <c r="P838" s="1661">
        <f>H838+L838</f>
        <v>0</v>
      </c>
      <c r="Q838" s="1661">
        <f>I838+M838</f>
        <v>0</v>
      </c>
      <c r="R838" s="1661" t="s">
        <v>42</v>
      </c>
      <c r="S838" s="1663">
        <f>P838</f>
        <v>0</v>
      </c>
    </row>
    <row r="839" spans="1:19" s="1592" customFormat="1" ht="18" customHeight="1" hidden="1">
      <c r="A839" s="1676" t="s">
        <v>553</v>
      </c>
      <c r="B839" s="1660" t="s">
        <v>42</v>
      </c>
      <c r="C839" s="1661">
        <f>IF(E839+G839=0,0,ROUND((P839-Q839)/(G839+E839)/12,0))</f>
        <v>0</v>
      </c>
      <c r="D839" s="1663">
        <f>IF(F839=0,0,ROUND(Q839/F839,0))</f>
        <v>0</v>
      </c>
      <c r="E839" s="1666"/>
      <c r="F839" s="1667"/>
      <c r="G839" s="1668"/>
      <c r="H839" s="1664"/>
      <c r="I839" s="1661"/>
      <c r="J839" s="1661" t="s">
        <v>42</v>
      </c>
      <c r="K839" s="1661">
        <f>H839</f>
        <v>0</v>
      </c>
      <c r="L839" s="1661"/>
      <c r="M839" s="1661"/>
      <c r="N839" s="1661" t="s">
        <v>42</v>
      </c>
      <c r="O839" s="1661">
        <f>L839</f>
        <v>0</v>
      </c>
      <c r="P839" s="1661">
        <f>H839+L839</f>
        <v>0</v>
      </c>
      <c r="Q839" s="1661">
        <f>I839+M839</f>
        <v>0</v>
      </c>
      <c r="R839" s="1661" t="s">
        <v>42</v>
      </c>
      <c r="S839" s="1663">
        <f>P839</f>
        <v>0</v>
      </c>
    </row>
    <row r="840" spans="1:19" s="1592" customFormat="1" ht="18" customHeight="1" hidden="1">
      <c r="A840" s="1676" t="s">
        <v>554</v>
      </c>
      <c r="B840" s="1660" t="s">
        <v>42</v>
      </c>
      <c r="C840" s="1661" t="s">
        <v>42</v>
      </c>
      <c r="D840" s="1663" t="s">
        <v>42</v>
      </c>
      <c r="E840" s="1666" t="s">
        <v>42</v>
      </c>
      <c r="F840" s="1667" t="s">
        <v>42</v>
      </c>
      <c r="G840" s="1668" t="s">
        <v>42</v>
      </c>
      <c r="H840" s="1664" t="s">
        <v>42</v>
      </c>
      <c r="I840" s="1661" t="s">
        <v>42</v>
      </c>
      <c r="J840" s="1661"/>
      <c r="K840" s="1661">
        <f>J840</f>
        <v>0</v>
      </c>
      <c r="L840" s="1661" t="s">
        <v>42</v>
      </c>
      <c r="M840" s="1661" t="s">
        <v>42</v>
      </c>
      <c r="N840" s="1661"/>
      <c r="O840" s="1661">
        <f>N840</f>
        <v>0</v>
      </c>
      <c r="P840" s="1661" t="s">
        <v>42</v>
      </c>
      <c r="Q840" s="1661" t="s">
        <v>42</v>
      </c>
      <c r="R840" s="1661">
        <f>J840+N840</f>
        <v>0</v>
      </c>
      <c r="S840" s="1663">
        <f>R840</f>
        <v>0</v>
      </c>
    </row>
    <row r="841" spans="1:19" s="1592" customFormat="1" ht="18" customHeight="1" hidden="1">
      <c r="A841" s="1677" t="s">
        <v>621</v>
      </c>
      <c r="B841" s="1660"/>
      <c r="C841" s="1661">
        <f>IF(E841+G841=0,0,ROUND((P841-Q841)/(G841+E841)/12,0))</f>
        <v>0</v>
      </c>
      <c r="D841" s="1663">
        <f>IF(F841=0,0,ROUND(Q841/F841,0))</f>
        <v>0</v>
      </c>
      <c r="E841" s="1666">
        <f>E842+E843</f>
        <v>0</v>
      </c>
      <c r="F841" s="1667">
        <f>F842+F843</f>
        <v>0</v>
      </c>
      <c r="G841" s="1668">
        <f>G842+G843</f>
        <v>0</v>
      </c>
      <c r="H841" s="1664">
        <f>H842+H843</f>
        <v>0</v>
      </c>
      <c r="I841" s="1661">
        <f t="shared" si="269" ref="I841">I842+I843</f>
        <v>0</v>
      </c>
      <c r="J841" s="1661">
        <f>J844</f>
        <v>0</v>
      </c>
      <c r="K841" s="1661">
        <f>IF(H841+J841=K842+K843+K844,H841+J841,"CHYBA")</f>
        <v>0</v>
      </c>
      <c r="L841" s="1661">
        <f>L842+L843</f>
        <v>0</v>
      </c>
      <c r="M841" s="1661">
        <f>M842+M843</f>
        <v>0</v>
      </c>
      <c r="N841" s="1661">
        <f>N844</f>
        <v>0</v>
      </c>
      <c r="O841" s="1661">
        <f>IF(L841+N841=O842+O843+O844,L841+N841,"CHYBA")</f>
        <v>0</v>
      </c>
      <c r="P841" s="1661">
        <f>P842+P843</f>
        <v>0</v>
      </c>
      <c r="Q841" s="1661">
        <f>Q842+Q843</f>
        <v>0</v>
      </c>
      <c r="R841" s="1661">
        <f>R844</f>
        <v>0</v>
      </c>
      <c r="S841" s="1663">
        <f>IF(P841+R841=S842+S843+S844,P841+R841,"CHYBA")</f>
        <v>0</v>
      </c>
    </row>
    <row r="842" spans="1:19" s="1592" customFormat="1" ht="18" customHeight="1" hidden="1">
      <c r="A842" s="1676" t="s">
        <v>552</v>
      </c>
      <c r="B842" s="1660" t="s">
        <v>42</v>
      </c>
      <c r="C842" s="1661">
        <f>IF(E842+G842=0,0,ROUND((P842-Q842)/(G842+E842)/12,0))</f>
        <v>0</v>
      </c>
      <c r="D842" s="1663">
        <f>IF(F842=0,0,ROUND(Q842/F842,0))</f>
        <v>0</v>
      </c>
      <c r="E842" s="1666"/>
      <c r="F842" s="1667"/>
      <c r="G842" s="1668"/>
      <c r="H842" s="1664"/>
      <c r="I842" s="1661"/>
      <c r="J842" s="1661" t="s">
        <v>42</v>
      </c>
      <c r="K842" s="1661">
        <f>H842</f>
        <v>0</v>
      </c>
      <c r="L842" s="1661"/>
      <c r="M842" s="1661"/>
      <c r="N842" s="1661" t="s">
        <v>42</v>
      </c>
      <c r="O842" s="1661">
        <f>L842</f>
        <v>0</v>
      </c>
      <c r="P842" s="1661">
        <f>H842+L842</f>
        <v>0</v>
      </c>
      <c r="Q842" s="1661">
        <f>I842+M842</f>
        <v>0</v>
      </c>
      <c r="R842" s="1661" t="s">
        <v>42</v>
      </c>
      <c r="S842" s="1663">
        <f>P842</f>
        <v>0</v>
      </c>
    </row>
    <row r="843" spans="1:19" s="1592" customFormat="1" ht="18" customHeight="1" hidden="1">
      <c r="A843" s="1676" t="s">
        <v>553</v>
      </c>
      <c r="B843" s="1660" t="s">
        <v>42</v>
      </c>
      <c r="C843" s="1661">
        <f>IF(E843+G843=0,0,ROUND((P843-Q843)/(G843+E843)/12,0))</f>
        <v>0</v>
      </c>
      <c r="D843" s="1663">
        <f>IF(F843=0,0,ROUND(Q843/F843,0))</f>
        <v>0</v>
      </c>
      <c r="E843" s="1666"/>
      <c r="F843" s="1667"/>
      <c r="G843" s="1668"/>
      <c r="H843" s="1664"/>
      <c r="I843" s="1661"/>
      <c r="J843" s="1661" t="s">
        <v>42</v>
      </c>
      <c r="K843" s="1661">
        <f>H843</f>
        <v>0</v>
      </c>
      <c r="L843" s="1661"/>
      <c r="M843" s="1661"/>
      <c r="N843" s="1661" t="s">
        <v>42</v>
      </c>
      <c r="O843" s="1661">
        <f>L843</f>
        <v>0</v>
      </c>
      <c r="P843" s="1661">
        <f>H843+L843</f>
        <v>0</v>
      </c>
      <c r="Q843" s="1661">
        <f>I843+M843</f>
        <v>0</v>
      </c>
      <c r="R843" s="1661" t="s">
        <v>42</v>
      </c>
      <c r="S843" s="1663">
        <f>P843</f>
        <v>0</v>
      </c>
    </row>
    <row r="844" spans="1:19" s="1592" customFormat="1" ht="18" customHeight="1" hidden="1" thickBot="1">
      <c r="A844" s="1688" t="s">
        <v>554</v>
      </c>
      <c r="B844" s="1689" t="s">
        <v>42</v>
      </c>
      <c r="C844" s="1690" t="s">
        <v>42</v>
      </c>
      <c r="D844" s="1695" t="s">
        <v>42</v>
      </c>
      <c r="E844" s="1691" t="s">
        <v>42</v>
      </c>
      <c r="F844" s="1692" t="s">
        <v>42</v>
      </c>
      <c r="G844" s="1693" t="s">
        <v>42</v>
      </c>
      <c r="H844" s="1694" t="s">
        <v>42</v>
      </c>
      <c r="I844" s="1690" t="s">
        <v>42</v>
      </c>
      <c r="J844" s="1690"/>
      <c r="K844" s="1690">
        <f>J844</f>
        <v>0</v>
      </c>
      <c r="L844" s="1690" t="s">
        <v>42</v>
      </c>
      <c r="M844" s="1690" t="s">
        <v>42</v>
      </c>
      <c r="N844" s="1690"/>
      <c r="O844" s="1690">
        <f>N844</f>
        <v>0</v>
      </c>
      <c r="P844" s="1690" t="s">
        <v>42</v>
      </c>
      <c r="Q844" s="1690" t="s">
        <v>42</v>
      </c>
      <c r="R844" s="1690">
        <f>J844+N844</f>
        <v>0</v>
      </c>
      <c r="S844" s="1695">
        <f>R844</f>
        <v>0</v>
      </c>
    </row>
    <row r="845" spans="1:19" s="1592" customFormat="1" ht="18" customHeight="1" hidden="1">
      <c r="A845" s="1670" t="s">
        <v>582</v>
      </c>
      <c r="B845" s="1671" t="s">
        <v>42</v>
      </c>
      <c r="C845" s="1682">
        <f>IF(E845+G845=0,0,ROUND((P845-Q845)/(G845+E845)/12,0))</f>
        <v>0</v>
      </c>
      <c r="D845" s="1687">
        <f>IF(F845=0,0,ROUND(Q845/F845,0))</f>
        <v>0</v>
      </c>
      <c r="E845" s="1673">
        <f>E846+E847</f>
        <v>0</v>
      </c>
      <c r="F845" s="1672">
        <f>F846+F847</f>
        <v>0</v>
      </c>
      <c r="G845" s="1674">
        <f>G846+G847</f>
        <v>0</v>
      </c>
      <c r="H845" s="1675">
        <f>H846+H847</f>
        <v>0</v>
      </c>
      <c r="I845" s="1672">
        <f t="shared" si="270" ref="I845">I846+I847</f>
        <v>0</v>
      </c>
      <c r="J845" s="1672">
        <f>J848</f>
        <v>0</v>
      </c>
      <c r="K845" s="1672">
        <f>IF(H845+J845=K846+K847+K848,H845+J845,"CHYBA")</f>
        <v>0</v>
      </c>
      <c r="L845" s="1672">
        <f>L846+L847</f>
        <v>0</v>
      </c>
      <c r="M845" s="1672">
        <f>M846+M847</f>
        <v>0</v>
      </c>
      <c r="N845" s="1672">
        <f>N848</f>
        <v>0</v>
      </c>
      <c r="O845" s="1672">
        <f>IF(L845+N845=O846+O847+O848,L845+N845,"CHYBA")</f>
        <v>0</v>
      </c>
      <c r="P845" s="1672">
        <f>P846+P847</f>
        <v>0</v>
      </c>
      <c r="Q845" s="1672">
        <f>Q846+Q847</f>
        <v>0</v>
      </c>
      <c r="R845" s="1672">
        <f>R848</f>
        <v>0</v>
      </c>
      <c r="S845" s="1674">
        <f>IF(P845+R845=S846+S847+S848,P845+R845,"CHYBA")</f>
        <v>0</v>
      </c>
    </row>
    <row r="846" spans="1:19" s="1592" customFormat="1" ht="18" customHeight="1" hidden="1">
      <c r="A846" s="1676" t="s">
        <v>552</v>
      </c>
      <c r="B846" s="1660" t="s">
        <v>42</v>
      </c>
      <c r="C846" s="1661">
        <f>IF(E846+G846=0,0,ROUND((P846-Q846)/(G846+E846)/12,0))</f>
        <v>0</v>
      </c>
      <c r="D846" s="1663">
        <f>IF(F846=0,0,ROUND(Q846/F846,0))</f>
        <v>0</v>
      </c>
      <c r="E846" s="1662">
        <f>E850+E854+E858+E862+E866+E870+E874</f>
        <v>0</v>
      </c>
      <c r="F846" s="1661">
        <f>F850+F854+F858+F862+F866+F870+F874</f>
        <v>0</v>
      </c>
      <c r="G846" s="1663">
        <f>G850+G854+G858+G862+G866+G870+G874</f>
        <v>0</v>
      </c>
      <c r="H846" s="1664">
        <f>H850+H854+H858+H862+H866+H870+H874</f>
        <v>0</v>
      </c>
      <c r="I846" s="1661">
        <f t="shared" si="271" ref="I846:I847">I850+I854+I858+I862+I866+I870+I874</f>
        <v>0</v>
      </c>
      <c r="J846" s="1661" t="s">
        <v>42</v>
      </c>
      <c r="K846" s="1661">
        <f>H846</f>
        <v>0</v>
      </c>
      <c r="L846" s="1661">
        <f>L850+L854+L858+L862+L866+L870+L874</f>
        <v>0</v>
      </c>
      <c r="M846" s="1661">
        <f t="shared" si="272" ref="M846:M847">M850+M854+M858+M862+M866+M870+M874</f>
        <v>0</v>
      </c>
      <c r="N846" s="1661" t="s">
        <v>42</v>
      </c>
      <c r="O846" s="1661">
        <f>L846</f>
        <v>0</v>
      </c>
      <c r="P846" s="1661">
        <f>H846+L846</f>
        <v>0</v>
      </c>
      <c r="Q846" s="1661">
        <f>I846+M846</f>
        <v>0</v>
      </c>
      <c r="R846" s="1661" t="s">
        <v>42</v>
      </c>
      <c r="S846" s="1663">
        <f>P846</f>
        <v>0</v>
      </c>
    </row>
    <row r="847" spans="1:19" s="1592" customFormat="1" ht="18" customHeight="1" hidden="1">
      <c r="A847" s="1676" t="s">
        <v>553</v>
      </c>
      <c r="B847" s="1660" t="s">
        <v>42</v>
      </c>
      <c r="C847" s="1661">
        <f>IF(E847+G847=0,0,ROUND((P847-Q847)/(G847+E847)/12,0))</f>
        <v>0</v>
      </c>
      <c r="D847" s="1663">
        <f>IF(F847=0,0,ROUND(Q847/F847,0))</f>
        <v>0</v>
      </c>
      <c r="E847" s="1662">
        <f>E851+E855+E859+E863+E867+E871+E875</f>
        <v>0</v>
      </c>
      <c r="F847" s="1661">
        <f t="shared" si="273" ref="F847:G847">F851+F855+F859+F863+F867+F871+F875</f>
        <v>0</v>
      </c>
      <c r="G847" s="1663">
        <f t="shared" si="273"/>
        <v>0</v>
      </c>
      <c r="H847" s="1664">
        <f>H851+H855+H859+H863+H867+H871+H875</f>
        <v>0</v>
      </c>
      <c r="I847" s="1661">
        <f t="shared" si="271"/>
        <v>0</v>
      </c>
      <c r="J847" s="1661" t="s">
        <v>42</v>
      </c>
      <c r="K847" s="1661">
        <f>H847</f>
        <v>0</v>
      </c>
      <c r="L847" s="1661">
        <f>L851+L855+L859+L863+L867+L871+L875</f>
        <v>0</v>
      </c>
      <c r="M847" s="1661">
        <f t="shared" si="272"/>
        <v>0</v>
      </c>
      <c r="N847" s="1661" t="s">
        <v>42</v>
      </c>
      <c r="O847" s="1661">
        <f>L847</f>
        <v>0</v>
      </c>
      <c r="P847" s="1661">
        <f>H847+L847</f>
        <v>0</v>
      </c>
      <c r="Q847" s="1661">
        <f>I847+M847</f>
        <v>0</v>
      </c>
      <c r="R847" s="1661" t="s">
        <v>42</v>
      </c>
      <c r="S847" s="1663">
        <f>P847</f>
        <v>0</v>
      </c>
    </row>
    <row r="848" spans="1:19" s="1592" customFormat="1" ht="18" customHeight="1" hidden="1">
      <c r="A848" s="1676" t="s">
        <v>554</v>
      </c>
      <c r="B848" s="1660" t="s">
        <v>42</v>
      </c>
      <c r="C848" s="1661" t="s">
        <v>42</v>
      </c>
      <c r="D848" s="1663" t="s">
        <v>42</v>
      </c>
      <c r="E848" s="1666" t="s">
        <v>42</v>
      </c>
      <c r="F848" s="1667" t="s">
        <v>42</v>
      </c>
      <c r="G848" s="1668" t="s">
        <v>42</v>
      </c>
      <c r="H848" s="1664" t="s">
        <v>42</v>
      </c>
      <c r="I848" s="1661" t="s">
        <v>42</v>
      </c>
      <c r="J848" s="1661">
        <f>J852+J856+J860+J864+J868+J872+J876</f>
        <v>0</v>
      </c>
      <c r="K848" s="1661">
        <f>J848</f>
        <v>0</v>
      </c>
      <c r="L848" s="1661" t="s">
        <v>42</v>
      </c>
      <c r="M848" s="1661" t="s">
        <v>42</v>
      </c>
      <c r="N848" s="1661">
        <f>N852+N856+N860+N864+N868+N872+N876</f>
        <v>0</v>
      </c>
      <c r="O848" s="1661">
        <f>N848</f>
        <v>0</v>
      </c>
      <c r="P848" s="1661" t="s">
        <v>42</v>
      </c>
      <c r="Q848" s="1661" t="s">
        <v>42</v>
      </c>
      <c r="R848" s="1661">
        <f>J848+N848</f>
        <v>0</v>
      </c>
      <c r="S848" s="1663">
        <f>R848</f>
        <v>0</v>
      </c>
    </row>
    <row r="849" spans="1:19" s="1592" customFormat="1" ht="18" customHeight="1" hidden="1">
      <c r="A849" s="1677" t="s">
        <v>621</v>
      </c>
      <c r="B849" s="1660"/>
      <c r="C849" s="1661">
        <f>IF(E849+G849=0,0,ROUND((P849-Q849)/(G849+E849)/12,0))</f>
        <v>0</v>
      </c>
      <c r="D849" s="1663">
        <f>IF(F849=0,0,ROUND(Q849/F849,0))</f>
        <v>0</v>
      </c>
      <c r="E849" s="1666">
        <f>E850+E851</f>
        <v>0</v>
      </c>
      <c r="F849" s="1667">
        <f>F850+F851</f>
        <v>0</v>
      </c>
      <c r="G849" s="1668">
        <f>G850+G851</f>
        <v>0</v>
      </c>
      <c r="H849" s="1678">
        <f>H850+H851</f>
        <v>0</v>
      </c>
      <c r="I849" s="1679">
        <f>I850+I851</f>
        <v>0</v>
      </c>
      <c r="J849" s="1679">
        <f>J852</f>
        <v>0</v>
      </c>
      <c r="K849" s="1679">
        <f>IF(H849+J849=K850+K851+K852,H849+J849,"CHYBA")</f>
        <v>0</v>
      </c>
      <c r="L849" s="1661">
        <f>L850+L851</f>
        <v>0</v>
      </c>
      <c r="M849" s="1661">
        <f>M850+M851</f>
        <v>0</v>
      </c>
      <c r="N849" s="1661">
        <f>N852</f>
        <v>0</v>
      </c>
      <c r="O849" s="1661">
        <f>IF(L849+N849=O850+O851+O852,L849+N849,"CHYBA")</f>
        <v>0</v>
      </c>
      <c r="P849" s="1661">
        <f>P850+P851</f>
        <v>0</v>
      </c>
      <c r="Q849" s="1661">
        <f>Q850+Q851</f>
        <v>0</v>
      </c>
      <c r="R849" s="1661">
        <f>R852</f>
        <v>0</v>
      </c>
      <c r="S849" s="1663">
        <f>IF(P849+R849=S850+S851+S852,P849+R849,"CHYBA")</f>
        <v>0</v>
      </c>
    </row>
    <row r="850" spans="1:19" s="1592" customFormat="1" ht="18" customHeight="1" hidden="1">
      <c r="A850" s="1676" t="s">
        <v>552</v>
      </c>
      <c r="B850" s="1660" t="s">
        <v>42</v>
      </c>
      <c r="C850" s="1661">
        <f>IF(E850+G850=0,0,ROUND((P850-Q850)/(G850+E850)/12,0))</f>
        <v>0</v>
      </c>
      <c r="D850" s="1663">
        <f>IF(F850=0,0,ROUND(Q850/F850,0))</f>
        <v>0</v>
      </c>
      <c r="E850" s="1666"/>
      <c r="F850" s="1667"/>
      <c r="G850" s="1668"/>
      <c r="H850" s="1664"/>
      <c r="I850" s="1661"/>
      <c r="J850" s="1679" t="s">
        <v>42</v>
      </c>
      <c r="K850" s="1679">
        <f>H850</f>
        <v>0</v>
      </c>
      <c r="L850" s="1661"/>
      <c r="M850" s="1661"/>
      <c r="N850" s="1661" t="s">
        <v>42</v>
      </c>
      <c r="O850" s="1661">
        <f>L850</f>
        <v>0</v>
      </c>
      <c r="P850" s="1661">
        <f>H850+L850</f>
        <v>0</v>
      </c>
      <c r="Q850" s="1661">
        <f>I850+M850</f>
        <v>0</v>
      </c>
      <c r="R850" s="1661" t="s">
        <v>42</v>
      </c>
      <c r="S850" s="1663">
        <f>P850</f>
        <v>0</v>
      </c>
    </row>
    <row r="851" spans="1:19" s="1592" customFormat="1" ht="18" customHeight="1" hidden="1">
      <c r="A851" s="1676" t="s">
        <v>553</v>
      </c>
      <c r="B851" s="1660" t="s">
        <v>42</v>
      </c>
      <c r="C851" s="1661">
        <f>IF(E851+G851=0,0,ROUND((P851-Q851)/(G851+E851)/12,0))</f>
        <v>0</v>
      </c>
      <c r="D851" s="1663">
        <f>IF(F851=0,0,ROUND(Q851/F851,0))</f>
        <v>0</v>
      </c>
      <c r="E851" s="1666"/>
      <c r="F851" s="1667"/>
      <c r="G851" s="1668"/>
      <c r="H851" s="1664"/>
      <c r="I851" s="1661"/>
      <c r="J851" s="1679" t="s">
        <v>42</v>
      </c>
      <c r="K851" s="1679">
        <f>H851</f>
        <v>0</v>
      </c>
      <c r="L851" s="1661"/>
      <c r="M851" s="1661"/>
      <c r="N851" s="1661" t="s">
        <v>42</v>
      </c>
      <c r="O851" s="1661">
        <f>L851</f>
        <v>0</v>
      </c>
      <c r="P851" s="1661">
        <f>H851+L851</f>
        <v>0</v>
      </c>
      <c r="Q851" s="1661">
        <f>I851+M851</f>
        <v>0</v>
      </c>
      <c r="R851" s="1661" t="s">
        <v>42</v>
      </c>
      <c r="S851" s="1663">
        <f>P851</f>
        <v>0</v>
      </c>
    </row>
    <row r="852" spans="1:19" s="1592" customFormat="1" ht="18" customHeight="1" hidden="1">
      <c r="A852" s="1676" t="s">
        <v>554</v>
      </c>
      <c r="B852" s="1660" t="s">
        <v>42</v>
      </c>
      <c r="C852" s="1661" t="s">
        <v>42</v>
      </c>
      <c r="D852" s="1663" t="s">
        <v>42</v>
      </c>
      <c r="E852" s="1666" t="s">
        <v>42</v>
      </c>
      <c r="F852" s="1667" t="s">
        <v>42</v>
      </c>
      <c r="G852" s="1668" t="s">
        <v>42</v>
      </c>
      <c r="H852" s="1664" t="s">
        <v>42</v>
      </c>
      <c r="I852" s="1661" t="s">
        <v>42</v>
      </c>
      <c r="J852" s="1661"/>
      <c r="K852" s="1679">
        <f>J852</f>
        <v>0</v>
      </c>
      <c r="L852" s="1661" t="s">
        <v>42</v>
      </c>
      <c r="M852" s="1661" t="s">
        <v>42</v>
      </c>
      <c r="N852" s="1661"/>
      <c r="O852" s="1661">
        <f>N852</f>
        <v>0</v>
      </c>
      <c r="P852" s="1661" t="s">
        <v>42</v>
      </c>
      <c r="Q852" s="1661" t="s">
        <v>42</v>
      </c>
      <c r="R852" s="1661">
        <f>J852+N852</f>
        <v>0</v>
      </c>
      <c r="S852" s="1663">
        <f>R852</f>
        <v>0</v>
      </c>
    </row>
    <row r="853" spans="1:19" s="1592" customFormat="1" ht="18" customHeight="1" hidden="1">
      <c r="A853" s="1677" t="s">
        <v>621</v>
      </c>
      <c r="B853" s="1660"/>
      <c r="C853" s="1661">
        <f>IF(E853+G853=0,0,ROUND((P853-Q853)/(G853+E853)/12,0))</f>
        <v>0</v>
      </c>
      <c r="D853" s="1663">
        <f>IF(F853=0,0,ROUND(Q853/F853,0))</f>
        <v>0</v>
      </c>
      <c r="E853" s="1666">
        <f>E854+E855</f>
        <v>0</v>
      </c>
      <c r="F853" s="1667">
        <f>F854+F855</f>
        <v>0</v>
      </c>
      <c r="G853" s="1668">
        <f>G854+G855</f>
        <v>0</v>
      </c>
      <c r="H853" s="1664">
        <f>H854+H855</f>
        <v>0</v>
      </c>
      <c r="I853" s="1661">
        <f t="shared" si="274" ref="I853">I854+I855</f>
        <v>0</v>
      </c>
      <c r="J853" s="1661">
        <f>J856</f>
        <v>0</v>
      </c>
      <c r="K853" s="1661">
        <f>IF(H853+J853=K854+K855+K856,H853+J853,"CHYBA")</f>
        <v>0</v>
      </c>
      <c r="L853" s="1661">
        <f>L854+L855</f>
        <v>0</v>
      </c>
      <c r="M853" s="1661">
        <f>M854+M855</f>
        <v>0</v>
      </c>
      <c r="N853" s="1661">
        <f>N856</f>
        <v>0</v>
      </c>
      <c r="O853" s="1661">
        <f>IF(L853+N853=O854+O855+O856,L853+N853,"CHYBA")</f>
        <v>0</v>
      </c>
      <c r="P853" s="1661">
        <f>P854+P855</f>
        <v>0</v>
      </c>
      <c r="Q853" s="1661">
        <f>Q854+Q855</f>
        <v>0</v>
      </c>
      <c r="R853" s="1661">
        <f>R856</f>
        <v>0</v>
      </c>
      <c r="S853" s="1663">
        <f>IF(P853+R853=S854+S855+S856,P853+R853,"CHYBA")</f>
        <v>0</v>
      </c>
    </row>
    <row r="854" spans="1:19" s="1592" customFormat="1" ht="18" customHeight="1" hidden="1">
      <c r="A854" s="1676" t="s">
        <v>552</v>
      </c>
      <c r="B854" s="1660" t="s">
        <v>42</v>
      </c>
      <c r="C854" s="1661">
        <f>IF(E854+G854=0,0,ROUND((P854-Q854)/(G854+E854)/12,0))</f>
        <v>0</v>
      </c>
      <c r="D854" s="1663">
        <f>IF(F854=0,0,ROUND(Q854/F854,0))</f>
        <v>0</v>
      </c>
      <c r="E854" s="1666"/>
      <c r="F854" s="1667"/>
      <c r="G854" s="1668"/>
      <c r="H854" s="1664"/>
      <c r="I854" s="1661"/>
      <c r="J854" s="1661" t="s">
        <v>42</v>
      </c>
      <c r="K854" s="1661">
        <f>H854</f>
        <v>0</v>
      </c>
      <c r="L854" s="1661"/>
      <c r="M854" s="1661"/>
      <c r="N854" s="1661" t="s">
        <v>42</v>
      </c>
      <c r="O854" s="1661">
        <f>L854</f>
        <v>0</v>
      </c>
      <c r="P854" s="1661">
        <f>H854+L854</f>
        <v>0</v>
      </c>
      <c r="Q854" s="1661">
        <f>I854+M854</f>
        <v>0</v>
      </c>
      <c r="R854" s="1661" t="s">
        <v>42</v>
      </c>
      <c r="S854" s="1663">
        <f>P854</f>
        <v>0</v>
      </c>
    </row>
    <row r="855" spans="1:19" s="1592" customFormat="1" ht="18" customHeight="1" hidden="1">
      <c r="A855" s="1676" t="s">
        <v>553</v>
      </c>
      <c r="B855" s="1660" t="s">
        <v>42</v>
      </c>
      <c r="C855" s="1661">
        <f>IF(E855+G855=0,0,ROUND((P855-Q855)/(G855+E855)/12,0))</f>
        <v>0</v>
      </c>
      <c r="D855" s="1663">
        <f>IF(F855=0,0,ROUND(Q855/F855,0))</f>
        <v>0</v>
      </c>
      <c r="E855" s="1666"/>
      <c r="F855" s="1667"/>
      <c r="G855" s="1668"/>
      <c r="H855" s="1664"/>
      <c r="I855" s="1661"/>
      <c r="J855" s="1661" t="s">
        <v>42</v>
      </c>
      <c r="K855" s="1661">
        <f>H855</f>
        <v>0</v>
      </c>
      <c r="L855" s="1661"/>
      <c r="M855" s="1661"/>
      <c r="N855" s="1661" t="s">
        <v>42</v>
      </c>
      <c r="O855" s="1661">
        <f>L855</f>
        <v>0</v>
      </c>
      <c r="P855" s="1661">
        <f>H855+L855</f>
        <v>0</v>
      </c>
      <c r="Q855" s="1661">
        <f>I855+M855</f>
        <v>0</v>
      </c>
      <c r="R855" s="1661" t="s">
        <v>42</v>
      </c>
      <c r="S855" s="1663">
        <f>P855</f>
        <v>0</v>
      </c>
    </row>
    <row r="856" spans="1:19" s="1592" customFormat="1" ht="18" customHeight="1" hidden="1">
      <c r="A856" s="1676" t="s">
        <v>554</v>
      </c>
      <c r="B856" s="1660" t="s">
        <v>42</v>
      </c>
      <c r="C856" s="1661" t="s">
        <v>42</v>
      </c>
      <c r="D856" s="1663" t="s">
        <v>42</v>
      </c>
      <c r="E856" s="1666" t="s">
        <v>42</v>
      </c>
      <c r="F856" s="1667" t="s">
        <v>42</v>
      </c>
      <c r="G856" s="1668" t="s">
        <v>42</v>
      </c>
      <c r="H856" s="1664" t="s">
        <v>42</v>
      </c>
      <c r="I856" s="1661" t="s">
        <v>42</v>
      </c>
      <c r="J856" s="1661"/>
      <c r="K856" s="1661">
        <f>J856</f>
        <v>0</v>
      </c>
      <c r="L856" s="1661" t="s">
        <v>42</v>
      </c>
      <c r="M856" s="1661" t="s">
        <v>42</v>
      </c>
      <c r="N856" s="1661"/>
      <c r="O856" s="1661">
        <f>N856</f>
        <v>0</v>
      </c>
      <c r="P856" s="1661" t="s">
        <v>42</v>
      </c>
      <c r="Q856" s="1661" t="s">
        <v>42</v>
      </c>
      <c r="R856" s="1661">
        <f>J856+N856</f>
        <v>0</v>
      </c>
      <c r="S856" s="1663">
        <f>R856</f>
        <v>0</v>
      </c>
    </row>
    <row r="857" spans="1:19" s="1592" customFormat="1" ht="18" customHeight="1" hidden="1">
      <c r="A857" s="1677" t="s">
        <v>621</v>
      </c>
      <c r="B857" s="1660"/>
      <c r="C857" s="1661">
        <f>IF(E857+G857=0,0,ROUND((P857-Q857)/(G857+E857)/12,0))</f>
        <v>0</v>
      </c>
      <c r="D857" s="1663">
        <f>IF(F857=0,0,ROUND(Q857/F857,0))</f>
        <v>0</v>
      </c>
      <c r="E857" s="1666">
        <f>E858+E859</f>
        <v>0</v>
      </c>
      <c r="F857" s="1667">
        <f>F858+F859</f>
        <v>0</v>
      </c>
      <c r="G857" s="1668">
        <f>G858+G859</f>
        <v>0</v>
      </c>
      <c r="H857" s="1664">
        <f>H858+H859</f>
        <v>0</v>
      </c>
      <c r="I857" s="1661">
        <f t="shared" si="275" ref="I857">I858+I859</f>
        <v>0</v>
      </c>
      <c r="J857" s="1661">
        <f>J860</f>
        <v>0</v>
      </c>
      <c r="K857" s="1661">
        <f>IF(H857+J857=K858+K859+K860,H857+J857,"CHYBA")</f>
        <v>0</v>
      </c>
      <c r="L857" s="1661">
        <f>L858+L859</f>
        <v>0</v>
      </c>
      <c r="M857" s="1661">
        <f>M858+M859</f>
        <v>0</v>
      </c>
      <c r="N857" s="1661">
        <f>N860</f>
        <v>0</v>
      </c>
      <c r="O857" s="1661">
        <f>IF(L857+N857=O858+O859+O860,L857+N857,"CHYBA")</f>
        <v>0</v>
      </c>
      <c r="P857" s="1661">
        <f>P858+P859</f>
        <v>0</v>
      </c>
      <c r="Q857" s="1661">
        <f>Q858+Q859</f>
        <v>0</v>
      </c>
      <c r="R857" s="1661">
        <f>R860</f>
        <v>0</v>
      </c>
      <c r="S857" s="1663">
        <f>IF(P857+R857=S858+S859+S860,P857+R857,"CHYBA")</f>
        <v>0</v>
      </c>
    </row>
    <row r="858" spans="1:19" s="1592" customFormat="1" ht="18" customHeight="1" hidden="1">
      <c r="A858" s="1676" t="s">
        <v>552</v>
      </c>
      <c r="B858" s="1660" t="s">
        <v>42</v>
      </c>
      <c r="C858" s="1661">
        <f>IF(E858+G858=0,0,ROUND((P858-Q858)/(G858+E858)/12,0))</f>
        <v>0</v>
      </c>
      <c r="D858" s="1663">
        <f>IF(F858=0,0,ROUND(Q858/F858,0))</f>
        <v>0</v>
      </c>
      <c r="E858" s="1666"/>
      <c r="F858" s="1667"/>
      <c r="G858" s="1668"/>
      <c r="H858" s="1664"/>
      <c r="I858" s="1661"/>
      <c r="J858" s="1661" t="s">
        <v>42</v>
      </c>
      <c r="K858" s="1661">
        <f>H858</f>
        <v>0</v>
      </c>
      <c r="L858" s="1661"/>
      <c r="M858" s="1661"/>
      <c r="N858" s="1661" t="s">
        <v>42</v>
      </c>
      <c r="O858" s="1661">
        <f>L858</f>
        <v>0</v>
      </c>
      <c r="P858" s="1661">
        <f>H858+L858</f>
        <v>0</v>
      </c>
      <c r="Q858" s="1661">
        <f>I858+M858</f>
        <v>0</v>
      </c>
      <c r="R858" s="1661" t="s">
        <v>42</v>
      </c>
      <c r="S858" s="1663">
        <f>P858</f>
        <v>0</v>
      </c>
    </row>
    <row r="859" spans="1:19" s="1592" customFormat="1" ht="18" customHeight="1" hidden="1">
      <c r="A859" s="1676" t="s">
        <v>553</v>
      </c>
      <c r="B859" s="1660" t="s">
        <v>42</v>
      </c>
      <c r="C859" s="1661">
        <f>IF(E859+G859=0,0,ROUND((P859-Q859)/(G859+E859)/12,0))</f>
        <v>0</v>
      </c>
      <c r="D859" s="1663">
        <f>IF(F859=0,0,ROUND(Q859/F859,0))</f>
        <v>0</v>
      </c>
      <c r="E859" s="1666"/>
      <c r="F859" s="1667"/>
      <c r="G859" s="1668"/>
      <c r="H859" s="1664"/>
      <c r="I859" s="1661"/>
      <c r="J859" s="1661" t="s">
        <v>42</v>
      </c>
      <c r="K859" s="1661">
        <f>H859</f>
        <v>0</v>
      </c>
      <c r="L859" s="1661"/>
      <c r="M859" s="1661"/>
      <c r="N859" s="1661" t="s">
        <v>42</v>
      </c>
      <c r="O859" s="1661">
        <f>L859</f>
        <v>0</v>
      </c>
      <c r="P859" s="1661">
        <f>H859+L859</f>
        <v>0</v>
      </c>
      <c r="Q859" s="1661">
        <f>I859+M859</f>
        <v>0</v>
      </c>
      <c r="R859" s="1661" t="s">
        <v>42</v>
      </c>
      <c r="S859" s="1663">
        <f>P859</f>
        <v>0</v>
      </c>
    </row>
    <row r="860" spans="1:19" s="1592" customFormat="1" ht="18" customHeight="1" hidden="1">
      <c r="A860" s="1676" t="s">
        <v>554</v>
      </c>
      <c r="B860" s="1660" t="s">
        <v>42</v>
      </c>
      <c r="C860" s="1661" t="s">
        <v>42</v>
      </c>
      <c r="D860" s="1663" t="s">
        <v>42</v>
      </c>
      <c r="E860" s="1666" t="s">
        <v>42</v>
      </c>
      <c r="F860" s="1667" t="s">
        <v>42</v>
      </c>
      <c r="G860" s="1668" t="s">
        <v>42</v>
      </c>
      <c r="H860" s="1664" t="s">
        <v>42</v>
      </c>
      <c r="I860" s="1661" t="s">
        <v>42</v>
      </c>
      <c r="J860" s="1661"/>
      <c r="K860" s="1661">
        <f>J860</f>
        <v>0</v>
      </c>
      <c r="L860" s="1661" t="s">
        <v>42</v>
      </c>
      <c r="M860" s="1661" t="s">
        <v>42</v>
      </c>
      <c r="N860" s="1661"/>
      <c r="O860" s="1661">
        <f>N860</f>
        <v>0</v>
      </c>
      <c r="P860" s="1661" t="s">
        <v>42</v>
      </c>
      <c r="Q860" s="1661" t="s">
        <v>42</v>
      </c>
      <c r="R860" s="1661">
        <f>J860+N860</f>
        <v>0</v>
      </c>
      <c r="S860" s="1663">
        <f>R860</f>
        <v>0</v>
      </c>
    </row>
    <row r="861" spans="1:19" s="1592" customFormat="1" ht="18" customHeight="1" hidden="1">
      <c r="A861" s="1677" t="s">
        <v>621</v>
      </c>
      <c r="B861" s="1660"/>
      <c r="C861" s="1661">
        <f>IF(E861+G861=0,0,ROUND((P861-Q861)/(G861+E861)/12,0))</f>
        <v>0</v>
      </c>
      <c r="D861" s="1663">
        <f>IF(F861=0,0,ROUND(Q861/F861,0))</f>
        <v>0</v>
      </c>
      <c r="E861" s="1666">
        <f>E862+E863</f>
        <v>0</v>
      </c>
      <c r="F861" s="1667">
        <f>F862+F863</f>
        <v>0</v>
      </c>
      <c r="G861" s="1668">
        <f>G862+G863</f>
        <v>0</v>
      </c>
      <c r="H861" s="1664">
        <f>H862+H863</f>
        <v>0</v>
      </c>
      <c r="I861" s="1661">
        <f t="shared" si="276" ref="I861">I862+I863</f>
        <v>0</v>
      </c>
      <c r="J861" s="1661">
        <f>J864</f>
        <v>0</v>
      </c>
      <c r="K861" s="1661">
        <f>IF(H861+J861=K862+K863+K864,H861+J861,"CHYBA")</f>
        <v>0</v>
      </c>
      <c r="L861" s="1661">
        <f>L862+L863</f>
        <v>0</v>
      </c>
      <c r="M861" s="1661">
        <f>M862+M863</f>
        <v>0</v>
      </c>
      <c r="N861" s="1661">
        <f>N864</f>
        <v>0</v>
      </c>
      <c r="O861" s="1661">
        <f>IF(L861+N861=O862+O863+O864,L861+N861,"CHYBA")</f>
        <v>0</v>
      </c>
      <c r="P861" s="1661">
        <f>P862+P863</f>
        <v>0</v>
      </c>
      <c r="Q861" s="1661">
        <f>Q862+Q863</f>
        <v>0</v>
      </c>
      <c r="R861" s="1661">
        <f>R864</f>
        <v>0</v>
      </c>
      <c r="S861" s="1663">
        <f>IF(P861+R861=S862+S863+S864,P861+R861,"CHYBA")</f>
        <v>0</v>
      </c>
    </row>
    <row r="862" spans="1:19" s="1592" customFormat="1" ht="18" customHeight="1" hidden="1">
      <c r="A862" s="1676" t="s">
        <v>552</v>
      </c>
      <c r="B862" s="1660" t="s">
        <v>42</v>
      </c>
      <c r="C862" s="1661">
        <f>IF(E862+G862=0,0,ROUND((P862-Q862)/(G862+E862)/12,0))</f>
        <v>0</v>
      </c>
      <c r="D862" s="1663">
        <f>IF(F862=0,0,ROUND(Q862/F862,0))</f>
        <v>0</v>
      </c>
      <c r="E862" s="1666"/>
      <c r="F862" s="1667"/>
      <c r="G862" s="1668"/>
      <c r="H862" s="1664"/>
      <c r="I862" s="1661"/>
      <c r="J862" s="1661" t="s">
        <v>42</v>
      </c>
      <c r="K862" s="1661">
        <f>H862</f>
        <v>0</v>
      </c>
      <c r="L862" s="1661"/>
      <c r="M862" s="1661"/>
      <c r="N862" s="1661" t="s">
        <v>42</v>
      </c>
      <c r="O862" s="1661">
        <f>L862</f>
        <v>0</v>
      </c>
      <c r="P862" s="1661">
        <f>H862+L862</f>
        <v>0</v>
      </c>
      <c r="Q862" s="1661">
        <f>I862+M862</f>
        <v>0</v>
      </c>
      <c r="R862" s="1661" t="s">
        <v>42</v>
      </c>
      <c r="S862" s="1663">
        <f>P862</f>
        <v>0</v>
      </c>
    </row>
    <row r="863" spans="1:19" s="1592" customFormat="1" ht="18" customHeight="1" hidden="1">
      <c r="A863" s="1676" t="s">
        <v>553</v>
      </c>
      <c r="B863" s="1660" t="s">
        <v>42</v>
      </c>
      <c r="C863" s="1661">
        <f>IF(E863+G863=0,0,ROUND((P863-Q863)/(G863+E863)/12,0))</f>
        <v>0</v>
      </c>
      <c r="D863" s="1663">
        <f>IF(F863=0,0,ROUND(Q863/F863,0))</f>
        <v>0</v>
      </c>
      <c r="E863" s="1666"/>
      <c r="F863" s="1667"/>
      <c r="G863" s="1668"/>
      <c r="H863" s="1664"/>
      <c r="I863" s="1661"/>
      <c r="J863" s="1661" t="s">
        <v>42</v>
      </c>
      <c r="K863" s="1661">
        <f>H863</f>
        <v>0</v>
      </c>
      <c r="L863" s="1661"/>
      <c r="M863" s="1661"/>
      <c r="N863" s="1661" t="s">
        <v>42</v>
      </c>
      <c r="O863" s="1661">
        <f>L863</f>
        <v>0</v>
      </c>
      <c r="P863" s="1661">
        <f>H863+L863</f>
        <v>0</v>
      </c>
      <c r="Q863" s="1661">
        <f>I863+M863</f>
        <v>0</v>
      </c>
      <c r="R863" s="1661" t="s">
        <v>42</v>
      </c>
      <c r="S863" s="1663">
        <f>P863</f>
        <v>0</v>
      </c>
    </row>
    <row r="864" spans="1:19" s="1592" customFormat="1" ht="18" customHeight="1" hidden="1">
      <c r="A864" s="1676" t="s">
        <v>554</v>
      </c>
      <c r="B864" s="1660" t="s">
        <v>42</v>
      </c>
      <c r="C864" s="1661" t="s">
        <v>42</v>
      </c>
      <c r="D864" s="1663" t="s">
        <v>42</v>
      </c>
      <c r="E864" s="1666" t="s">
        <v>42</v>
      </c>
      <c r="F864" s="1667" t="s">
        <v>42</v>
      </c>
      <c r="G864" s="1668" t="s">
        <v>42</v>
      </c>
      <c r="H864" s="1664" t="s">
        <v>42</v>
      </c>
      <c r="I864" s="1661" t="s">
        <v>42</v>
      </c>
      <c r="J864" s="1661"/>
      <c r="K864" s="1661">
        <f>J864</f>
        <v>0</v>
      </c>
      <c r="L864" s="1661" t="s">
        <v>42</v>
      </c>
      <c r="M864" s="1661" t="s">
        <v>42</v>
      </c>
      <c r="N864" s="1661"/>
      <c r="O864" s="1661">
        <f>N864</f>
        <v>0</v>
      </c>
      <c r="P864" s="1661" t="s">
        <v>42</v>
      </c>
      <c r="Q864" s="1661" t="s">
        <v>42</v>
      </c>
      <c r="R864" s="1661">
        <f>J864+N864</f>
        <v>0</v>
      </c>
      <c r="S864" s="1663">
        <f>R864</f>
        <v>0</v>
      </c>
    </row>
    <row r="865" spans="1:19" s="1592" customFormat="1" ht="18" customHeight="1" hidden="1">
      <c r="A865" s="1677" t="s">
        <v>621</v>
      </c>
      <c r="B865" s="1660"/>
      <c r="C865" s="1661">
        <f>IF(E865+G865=0,0,ROUND((P865-Q865)/(G865+E865)/12,0))</f>
        <v>0</v>
      </c>
      <c r="D865" s="1663">
        <f>IF(F865=0,0,ROUND(Q865/F865,0))</f>
        <v>0</v>
      </c>
      <c r="E865" s="1666">
        <f>E866+E867</f>
        <v>0</v>
      </c>
      <c r="F865" s="1667">
        <f>F866+F867</f>
        <v>0</v>
      </c>
      <c r="G865" s="1668">
        <f>G866+G867</f>
        <v>0</v>
      </c>
      <c r="H865" s="1664">
        <f>H866+H867</f>
        <v>0</v>
      </c>
      <c r="I865" s="1661">
        <f t="shared" si="277" ref="I865">I866+I867</f>
        <v>0</v>
      </c>
      <c r="J865" s="1661">
        <f>J868</f>
        <v>0</v>
      </c>
      <c r="K865" s="1661">
        <f>IF(H865+J865=K866+K867+K868,H865+J865,"CHYBA")</f>
        <v>0</v>
      </c>
      <c r="L865" s="1661">
        <f>L866+L867</f>
        <v>0</v>
      </c>
      <c r="M865" s="1661">
        <f>M866+M867</f>
        <v>0</v>
      </c>
      <c r="N865" s="1661">
        <f>N868</f>
        <v>0</v>
      </c>
      <c r="O865" s="1661">
        <f>IF(L865+N865=O866+O867+O868,L865+N865,"CHYBA")</f>
        <v>0</v>
      </c>
      <c r="P865" s="1661">
        <f>P866+P867</f>
        <v>0</v>
      </c>
      <c r="Q865" s="1661">
        <f>Q866+Q867</f>
        <v>0</v>
      </c>
      <c r="R865" s="1661">
        <f>R868</f>
        <v>0</v>
      </c>
      <c r="S865" s="1663">
        <f>IF(P865+R865=S866+S867+S868,P865+R865,"CHYBA")</f>
        <v>0</v>
      </c>
    </row>
    <row r="866" spans="1:19" s="1592" customFormat="1" ht="18" customHeight="1" hidden="1">
      <c r="A866" s="1676" t="s">
        <v>552</v>
      </c>
      <c r="B866" s="1660" t="s">
        <v>42</v>
      </c>
      <c r="C866" s="1661">
        <f>IF(E866+G866=0,0,ROUND((P866-Q866)/(G866+E866)/12,0))</f>
        <v>0</v>
      </c>
      <c r="D866" s="1663">
        <f>IF(F866=0,0,ROUND(Q866/F866,0))</f>
        <v>0</v>
      </c>
      <c r="E866" s="1666"/>
      <c r="F866" s="1667"/>
      <c r="G866" s="1668"/>
      <c r="H866" s="1664"/>
      <c r="I866" s="1661"/>
      <c r="J866" s="1661" t="s">
        <v>42</v>
      </c>
      <c r="K866" s="1661">
        <f>H866</f>
        <v>0</v>
      </c>
      <c r="L866" s="1661"/>
      <c r="M866" s="1661"/>
      <c r="N866" s="1661" t="s">
        <v>42</v>
      </c>
      <c r="O866" s="1661">
        <f>L866</f>
        <v>0</v>
      </c>
      <c r="P866" s="1661">
        <f>H866+L866</f>
        <v>0</v>
      </c>
      <c r="Q866" s="1661">
        <f>I866+M866</f>
        <v>0</v>
      </c>
      <c r="R866" s="1661" t="s">
        <v>42</v>
      </c>
      <c r="S866" s="1663">
        <f>P866</f>
        <v>0</v>
      </c>
    </row>
    <row r="867" spans="1:19" s="1592" customFormat="1" ht="18" customHeight="1" hidden="1">
      <c r="A867" s="1676" t="s">
        <v>553</v>
      </c>
      <c r="B867" s="1660" t="s">
        <v>42</v>
      </c>
      <c r="C867" s="1661">
        <f>IF(E867+G867=0,0,ROUND((P867-Q867)/(G867+E867)/12,0))</f>
        <v>0</v>
      </c>
      <c r="D867" s="1663">
        <f>IF(F867=0,0,ROUND(Q867/F867,0))</f>
        <v>0</v>
      </c>
      <c r="E867" s="1666"/>
      <c r="F867" s="1667"/>
      <c r="G867" s="1668"/>
      <c r="H867" s="1664"/>
      <c r="I867" s="1661"/>
      <c r="J867" s="1661" t="s">
        <v>42</v>
      </c>
      <c r="K867" s="1661">
        <f>H867</f>
        <v>0</v>
      </c>
      <c r="L867" s="1661"/>
      <c r="M867" s="1661"/>
      <c r="N867" s="1661" t="s">
        <v>42</v>
      </c>
      <c r="O867" s="1661">
        <f>L867</f>
        <v>0</v>
      </c>
      <c r="P867" s="1661">
        <f>H867+L867</f>
        <v>0</v>
      </c>
      <c r="Q867" s="1661">
        <f>I867+M867</f>
        <v>0</v>
      </c>
      <c r="R867" s="1661" t="s">
        <v>42</v>
      </c>
      <c r="S867" s="1663">
        <f>P867</f>
        <v>0</v>
      </c>
    </row>
    <row r="868" spans="1:19" s="1592" customFormat="1" ht="18" customHeight="1" hidden="1">
      <c r="A868" s="1676" t="s">
        <v>554</v>
      </c>
      <c r="B868" s="1660" t="s">
        <v>42</v>
      </c>
      <c r="C868" s="1661" t="s">
        <v>42</v>
      </c>
      <c r="D868" s="1663" t="s">
        <v>42</v>
      </c>
      <c r="E868" s="1666" t="s">
        <v>42</v>
      </c>
      <c r="F868" s="1667" t="s">
        <v>42</v>
      </c>
      <c r="G868" s="1668" t="s">
        <v>42</v>
      </c>
      <c r="H868" s="1664" t="s">
        <v>42</v>
      </c>
      <c r="I868" s="1661" t="s">
        <v>42</v>
      </c>
      <c r="J868" s="1661"/>
      <c r="K868" s="1661">
        <f>J868</f>
        <v>0</v>
      </c>
      <c r="L868" s="1661" t="s">
        <v>42</v>
      </c>
      <c r="M868" s="1661" t="s">
        <v>42</v>
      </c>
      <c r="N868" s="1661"/>
      <c r="O868" s="1661">
        <f>N868</f>
        <v>0</v>
      </c>
      <c r="P868" s="1661" t="s">
        <v>42</v>
      </c>
      <c r="Q868" s="1661" t="s">
        <v>42</v>
      </c>
      <c r="R868" s="1661">
        <f>J868+N868</f>
        <v>0</v>
      </c>
      <c r="S868" s="1663">
        <f>R868</f>
        <v>0</v>
      </c>
    </row>
    <row r="869" spans="1:19" s="1592" customFormat="1" ht="18" customHeight="1" hidden="1">
      <c r="A869" s="1677" t="s">
        <v>621</v>
      </c>
      <c r="B869" s="1660"/>
      <c r="C869" s="1661">
        <f>IF(E869+G869=0,0,ROUND((P869-Q869)/(G869+E869)/12,0))</f>
        <v>0</v>
      </c>
      <c r="D869" s="1663">
        <f>IF(F869=0,0,ROUND(Q869/F869,0))</f>
        <v>0</v>
      </c>
      <c r="E869" s="1666">
        <f>E870+E871</f>
        <v>0</v>
      </c>
      <c r="F869" s="1667">
        <f>F870+F871</f>
        <v>0</v>
      </c>
      <c r="G869" s="1668">
        <f>G870+G871</f>
        <v>0</v>
      </c>
      <c r="H869" s="1664">
        <f>H870+H871</f>
        <v>0</v>
      </c>
      <c r="I869" s="1661">
        <f t="shared" si="278" ref="I869">I870+I871</f>
        <v>0</v>
      </c>
      <c r="J869" s="1661">
        <f>J872</f>
        <v>0</v>
      </c>
      <c r="K869" s="1661">
        <f>IF(H869+J869=K870+K871+K872,H869+J869,"CHYBA")</f>
        <v>0</v>
      </c>
      <c r="L869" s="1661">
        <f>L870+L871</f>
        <v>0</v>
      </c>
      <c r="M869" s="1661">
        <f>M870+M871</f>
        <v>0</v>
      </c>
      <c r="N869" s="1661">
        <f>N872</f>
        <v>0</v>
      </c>
      <c r="O869" s="1661">
        <f>IF(L869+N869=O870+O871+O872,L869+N869,"CHYBA")</f>
        <v>0</v>
      </c>
      <c r="P869" s="1661">
        <f>P870+P871</f>
        <v>0</v>
      </c>
      <c r="Q869" s="1661">
        <f>Q870+Q871</f>
        <v>0</v>
      </c>
      <c r="R869" s="1661">
        <f>R872</f>
        <v>0</v>
      </c>
      <c r="S869" s="1663">
        <f>IF(P869+R869=S870+S871+S872,P869+R869,"CHYBA")</f>
        <v>0</v>
      </c>
    </row>
    <row r="870" spans="1:19" s="1592" customFormat="1" ht="18" customHeight="1" hidden="1">
      <c r="A870" s="1676" t="s">
        <v>552</v>
      </c>
      <c r="B870" s="1660" t="s">
        <v>42</v>
      </c>
      <c r="C870" s="1661">
        <f>IF(E870+G870=0,0,ROUND((P870-Q870)/(G870+E870)/12,0))</f>
        <v>0</v>
      </c>
      <c r="D870" s="1663">
        <f>IF(F870=0,0,ROUND(Q870/F870,0))</f>
        <v>0</v>
      </c>
      <c r="E870" s="1666"/>
      <c r="F870" s="1667"/>
      <c r="G870" s="1668"/>
      <c r="H870" s="1664"/>
      <c r="I870" s="1661"/>
      <c r="J870" s="1661" t="s">
        <v>42</v>
      </c>
      <c r="K870" s="1661">
        <f>H870</f>
        <v>0</v>
      </c>
      <c r="L870" s="1661"/>
      <c r="M870" s="1661"/>
      <c r="N870" s="1661" t="s">
        <v>42</v>
      </c>
      <c r="O870" s="1661">
        <f>L870</f>
        <v>0</v>
      </c>
      <c r="P870" s="1661">
        <f>H870+L870</f>
        <v>0</v>
      </c>
      <c r="Q870" s="1661">
        <f>I870+M870</f>
        <v>0</v>
      </c>
      <c r="R870" s="1661" t="s">
        <v>42</v>
      </c>
      <c r="S870" s="1663">
        <f>P870</f>
        <v>0</v>
      </c>
    </row>
    <row r="871" spans="1:19" s="1592" customFormat="1" ht="18" customHeight="1" hidden="1">
      <c r="A871" s="1676" t="s">
        <v>553</v>
      </c>
      <c r="B871" s="1660" t="s">
        <v>42</v>
      </c>
      <c r="C871" s="1661">
        <f>IF(E871+G871=0,0,ROUND((P871-Q871)/(G871+E871)/12,0))</f>
        <v>0</v>
      </c>
      <c r="D871" s="1663">
        <f>IF(F871=0,0,ROUND(Q871/F871,0))</f>
        <v>0</v>
      </c>
      <c r="E871" s="1666"/>
      <c r="F871" s="1667"/>
      <c r="G871" s="1668"/>
      <c r="H871" s="1664"/>
      <c r="I871" s="1661"/>
      <c r="J871" s="1661" t="s">
        <v>42</v>
      </c>
      <c r="K871" s="1661">
        <f>H871</f>
        <v>0</v>
      </c>
      <c r="L871" s="1661"/>
      <c r="M871" s="1661"/>
      <c r="N871" s="1661" t="s">
        <v>42</v>
      </c>
      <c r="O871" s="1661">
        <f>L871</f>
        <v>0</v>
      </c>
      <c r="P871" s="1661">
        <f>H871+L871</f>
        <v>0</v>
      </c>
      <c r="Q871" s="1661">
        <f>I871+M871</f>
        <v>0</v>
      </c>
      <c r="R871" s="1661" t="s">
        <v>42</v>
      </c>
      <c r="S871" s="1663">
        <f>P871</f>
        <v>0</v>
      </c>
    </row>
    <row r="872" spans="1:19" s="1592" customFormat="1" ht="18" customHeight="1" hidden="1">
      <c r="A872" s="1676" t="s">
        <v>554</v>
      </c>
      <c r="B872" s="1660" t="s">
        <v>42</v>
      </c>
      <c r="C872" s="1661" t="s">
        <v>42</v>
      </c>
      <c r="D872" s="1663" t="s">
        <v>42</v>
      </c>
      <c r="E872" s="1666" t="s">
        <v>42</v>
      </c>
      <c r="F872" s="1667" t="s">
        <v>42</v>
      </c>
      <c r="G872" s="1668" t="s">
        <v>42</v>
      </c>
      <c r="H872" s="1664" t="s">
        <v>42</v>
      </c>
      <c r="I872" s="1661" t="s">
        <v>42</v>
      </c>
      <c r="J872" s="1661"/>
      <c r="K872" s="1661">
        <f>J872</f>
        <v>0</v>
      </c>
      <c r="L872" s="1661" t="s">
        <v>42</v>
      </c>
      <c r="M872" s="1661" t="s">
        <v>42</v>
      </c>
      <c r="N872" s="1661"/>
      <c r="O872" s="1661">
        <f>N872</f>
        <v>0</v>
      </c>
      <c r="P872" s="1661" t="s">
        <v>42</v>
      </c>
      <c r="Q872" s="1661" t="s">
        <v>42</v>
      </c>
      <c r="R872" s="1661">
        <f>J872+N872</f>
        <v>0</v>
      </c>
      <c r="S872" s="1663">
        <f>R872</f>
        <v>0</v>
      </c>
    </row>
    <row r="873" spans="1:19" s="1592" customFormat="1" ht="18" customHeight="1" hidden="1">
      <c r="A873" s="1677" t="s">
        <v>621</v>
      </c>
      <c r="B873" s="1660"/>
      <c r="C873" s="1661">
        <f>IF(E873+G873=0,0,ROUND((P873-Q873)/(G873+E873)/12,0))</f>
        <v>0</v>
      </c>
      <c r="D873" s="1663">
        <f>IF(F873=0,0,ROUND(Q873/F873,0))</f>
        <v>0</v>
      </c>
      <c r="E873" s="1666">
        <f>E874+E875</f>
        <v>0</v>
      </c>
      <c r="F873" s="1667">
        <f>F874+F875</f>
        <v>0</v>
      </c>
      <c r="G873" s="1668">
        <f>G874+G875</f>
        <v>0</v>
      </c>
      <c r="H873" s="1664">
        <f>H874+H875</f>
        <v>0</v>
      </c>
      <c r="I873" s="1661">
        <f t="shared" si="279" ref="I873">I874+I875</f>
        <v>0</v>
      </c>
      <c r="J873" s="1661">
        <f>J876</f>
        <v>0</v>
      </c>
      <c r="K873" s="1661">
        <f>IF(H873+J873=K874+K875+K876,H873+J873,"CHYBA")</f>
        <v>0</v>
      </c>
      <c r="L873" s="1661">
        <f>L874+L875</f>
        <v>0</v>
      </c>
      <c r="M873" s="1661">
        <f>M874+M875</f>
        <v>0</v>
      </c>
      <c r="N873" s="1661">
        <f>N876</f>
        <v>0</v>
      </c>
      <c r="O873" s="1661">
        <f>IF(L873+N873=O874+O875+O876,L873+N873,"CHYBA")</f>
        <v>0</v>
      </c>
      <c r="P873" s="1661">
        <f>P874+P875</f>
        <v>0</v>
      </c>
      <c r="Q873" s="1661">
        <f>Q874+Q875</f>
        <v>0</v>
      </c>
      <c r="R873" s="1661">
        <f>R876</f>
        <v>0</v>
      </c>
      <c r="S873" s="1663">
        <f>IF(P873+R873=S874+S875+S876,P873+R873,"CHYBA")</f>
        <v>0</v>
      </c>
    </row>
    <row r="874" spans="1:19" s="1592" customFormat="1" ht="18" customHeight="1" hidden="1">
      <c r="A874" s="1676" t="s">
        <v>552</v>
      </c>
      <c r="B874" s="1660" t="s">
        <v>42</v>
      </c>
      <c r="C874" s="1661">
        <f>IF(E874+G874=0,0,ROUND((P874-Q874)/(G874+E874)/12,0))</f>
        <v>0</v>
      </c>
      <c r="D874" s="1663">
        <f>IF(F874=0,0,ROUND(Q874/F874,0))</f>
        <v>0</v>
      </c>
      <c r="E874" s="1666"/>
      <c r="F874" s="1667"/>
      <c r="G874" s="1668"/>
      <c r="H874" s="1664"/>
      <c r="I874" s="1661"/>
      <c r="J874" s="1661" t="s">
        <v>42</v>
      </c>
      <c r="K874" s="1661">
        <f>H874</f>
        <v>0</v>
      </c>
      <c r="L874" s="1661"/>
      <c r="M874" s="1661"/>
      <c r="N874" s="1661" t="s">
        <v>42</v>
      </c>
      <c r="O874" s="1661">
        <f>L874</f>
        <v>0</v>
      </c>
      <c r="P874" s="1661">
        <f>H874+L874</f>
        <v>0</v>
      </c>
      <c r="Q874" s="1661">
        <f>I874+M874</f>
        <v>0</v>
      </c>
      <c r="R874" s="1661" t="s">
        <v>42</v>
      </c>
      <c r="S874" s="1663">
        <f>P874</f>
        <v>0</v>
      </c>
    </row>
    <row r="875" spans="1:19" s="1592" customFormat="1" ht="18" customHeight="1" hidden="1">
      <c r="A875" s="1676" t="s">
        <v>553</v>
      </c>
      <c r="B875" s="1660" t="s">
        <v>42</v>
      </c>
      <c r="C875" s="1661">
        <f>IF(E875+G875=0,0,ROUND((P875-Q875)/(G875+E875)/12,0))</f>
        <v>0</v>
      </c>
      <c r="D875" s="1663">
        <f>IF(F875=0,0,ROUND(Q875/F875,0))</f>
        <v>0</v>
      </c>
      <c r="E875" s="1666"/>
      <c r="F875" s="1667"/>
      <c r="G875" s="1668"/>
      <c r="H875" s="1664"/>
      <c r="I875" s="1661"/>
      <c r="J875" s="1661" t="s">
        <v>42</v>
      </c>
      <c r="K875" s="1661">
        <f>H875</f>
        <v>0</v>
      </c>
      <c r="L875" s="1661"/>
      <c r="M875" s="1661"/>
      <c r="N875" s="1661" t="s">
        <v>42</v>
      </c>
      <c r="O875" s="1661">
        <f>L875</f>
        <v>0</v>
      </c>
      <c r="P875" s="1661">
        <f>H875+L875</f>
        <v>0</v>
      </c>
      <c r="Q875" s="1661">
        <f>I875+M875</f>
        <v>0</v>
      </c>
      <c r="R875" s="1661" t="s">
        <v>42</v>
      </c>
      <c r="S875" s="1663">
        <f>P875</f>
        <v>0</v>
      </c>
    </row>
    <row r="876" spans="1:19" s="1592" customFormat="1" ht="18" customHeight="1" hidden="1" thickBot="1">
      <c r="A876" s="1688" t="s">
        <v>554</v>
      </c>
      <c r="B876" s="1689" t="s">
        <v>42</v>
      </c>
      <c r="C876" s="1690" t="s">
        <v>42</v>
      </c>
      <c r="D876" s="1695" t="s">
        <v>42</v>
      </c>
      <c r="E876" s="1691" t="s">
        <v>42</v>
      </c>
      <c r="F876" s="1692" t="s">
        <v>42</v>
      </c>
      <c r="G876" s="1693" t="s">
        <v>42</v>
      </c>
      <c r="H876" s="1694" t="s">
        <v>42</v>
      </c>
      <c r="I876" s="1690" t="s">
        <v>42</v>
      </c>
      <c r="J876" s="1690"/>
      <c r="K876" s="1690">
        <f>J876</f>
        <v>0</v>
      </c>
      <c r="L876" s="1690" t="s">
        <v>42</v>
      </c>
      <c r="M876" s="1690" t="s">
        <v>42</v>
      </c>
      <c r="N876" s="1690"/>
      <c r="O876" s="1690">
        <f>N876</f>
        <v>0</v>
      </c>
      <c r="P876" s="1690" t="s">
        <v>42</v>
      </c>
      <c r="Q876" s="1690" t="s">
        <v>42</v>
      </c>
      <c r="R876" s="1690">
        <f>J876+N876</f>
        <v>0</v>
      </c>
      <c r="S876" s="1695">
        <f>R876</f>
        <v>0</v>
      </c>
    </row>
    <row r="877" spans="1:19" s="1592" customFormat="1" ht="18" customHeight="1" hidden="1">
      <c r="A877" s="1670" t="s">
        <v>582</v>
      </c>
      <c r="B877" s="1671" t="s">
        <v>42</v>
      </c>
      <c r="C877" s="1682">
        <f>IF(E877+G877=0,0,ROUND((P877-Q877)/(G877+E877)/12,0))</f>
        <v>0</v>
      </c>
      <c r="D877" s="1687">
        <f>IF(F877=0,0,ROUND(Q877/F877,0))</f>
        <v>0</v>
      </c>
      <c r="E877" s="1673">
        <f>E878+E879</f>
        <v>0</v>
      </c>
      <c r="F877" s="1672">
        <f>F878+F879</f>
        <v>0</v>
      </c>
      <c r="G877" s="1674">
        <f>G878+G879</f>
        <v>0</v>
      </c>
      <c r="H877" s="1675">
        <f>H878+H879</f>
        <v>0</v>
      </c>
      <c r="I877" s="1672">
        <f t="shared" si="280" ref="I877">I878+I879</f>
        <v>0</v>
      </c>
      <c r="J877" s="1672">
        <f>J880</f>
        <v>0</v>
      </c>
      <c r="K877" s="1672">
        <f>IF(H877+J877=K878+K879+K880,H877+J877,"CHYBA")</f>
        <v>0</v>
      </c>
      <c r="L877" s="1672">
        <f>L878+L879</f>
        <v>0</v>
      </c>
      <c r="M877" s="1672">
        <f>M878+M879</f>
        <v>0</v>
      </c>
      <c r="N877" s="1672">
        <f>N880</f>
        <v>0</v>
      </c>
      <c r="O877" s="1672">
        <f>IF(L877+N877=O878+O879+O880,L877+N877,"CHYBA")</f>
        <v>0</v>
      </c>
      <c r="P877" s="1672">
        <f>P878+P879</f>
        <v>0</v>
      </c>
      <c r="Q877" s="1672">
        <f>Q878+Q879</f>
        <v>0</v>
      </c>
      <c r="R877" s="1672">
        <f>R880</f>
        <v>0</v>
      </c>
      <c r="S877" s="1674">
        <f>IF(P877+R877=S878+S879+S880,P877+R877,"CHYBA")</f>
        <v>0</v>
      </c>
    </row>
    <row r="878" spans="1:19" s="1592" customFormat="1" ht="18" customHeight="1" hidden="1">
      <c r="A878" s="1676" t="s">
        <v>552</v>
      </c>
      <c r="B878" s="1660" t="s">
        <v>42</v>
      </c>
      <c r="C878" s="1661">
        <f>IF(E878+G878=0,0,ROUND((P878-Q878)/(G878+E878)/12,0))</f>
        <v>0</v>
      </c>
      <c r="D878" s="1663">
        <f>IF(F878=0,0,ROUND(Q878/F878,0))</f>
        <v>0</v>
      </c>
      <c r="E878" s="1662">
        <f>E882+E886+E890+E894+E898+E902+E906</f>
        <v>0</v>
      </c>
      <c r="F878" s="1661">
        <f>F882+F886+F890+F894+F898+F902+F906</f>
        <v>0</v>
      </c>
      <c r="G878" s="1663">
        <f>G882+G886+G890+G894+G898+G902+G906</f>
        <v>0</v>
      </c>
      <c r="H878" s="1664">
        <f>H882+H886+H890+H894+H898+H902+H906</f>
        <v>0</v>
      </c>
      <c r="I878" s="1661">
        <f t="shared" si="281" ref="I878:I879">I882+I886+I890+I894+I898+I902+I906</f>
        <v>0</v>
      </c>
      <c r="J878" s="1661" t="s">
        <v>42</v>
      </c>
      <c r="K878" s="1661">
        <f>H878</f>
        <v>0</v>
      </c>
      <c r="L878" s="1661">
        <f>L882+L886+L890+L894+L898+L902+L906</f>
        <v>0</v>
      </c>
      <c r="M878" s="1661">
        <f t="shared" si="282" ref="M878:M879">M882+M886+M890+M894+M898+M902+M906</f>
        <v>0</v>
      </c>
      <c r="N878" s="1661" t="s">
        <v>42</v>
      </c>
      <c r="O878" s="1661">
        <f>L878</f>
        <v>0</v>
      </c>
      <c r="P878" s="1661">
        <f>H878+L878</f>
        <v>0</v>
      </c>
      <c r="Q878" s="1661">
        <f>I878+M878</f>
        <v>0</v>
      </c>
      <c r="R878" s="1661" t="s">
        <v>42</v>
      </c>
      <c r="S878" s="1663">
        <f>P878</f>
        <v>0</v>
      </c>
    </row>
    <row r="879" spans="1:19" s="1592" customFormat="1" ht="18" customHeight="1" hidden="1">
      <c r="A879" s="1676" t="s">
        <v>553</v>
      </c>
      <c r="B879" s="1660" t="s">
        <v>42</v>
      </c>
      <c r="C879" s="1661">
        <f>IF(E879+G879=0,0,ROUND((P879-Q879)/(G879+E879)/12,0))</f>
        <v>0</v>
      </c>
      <c r="D879" s="1663">
        <f>IF(F879=0,0,ROUND(Q879/F879,0))</f>
        <v>0</v>
      </c>
      <c r="E879" s="1662">
        <f>E883+E887+E891+E895+E899+E903+E907</f>
        <v>0</v>
      </c>
      <c r="F879" s="1661">
        <f t="shared" si="283" ref="F879:G879">F883+F887+F891+F895+F899+F903+F907</f>
        <v>0</v>
      </c>
      <c r="G879" s="1663">
        <f t="shared" si="283"/>
        <v>0</v>
      </c>
      <c r="H879" s="1664">
        <f>H883+H887+H891+H895+H899+H903+H907</f>
        <v>0</v>
      </c>
      <c r="I879" s="1661">
        <f t="shared" si="281"/>
        <v>0</v>
      </c>
      <c r="J879" s="1661" t="s">
        <v>42</v>
      </c>
      <c r="K879" s="1661">
        <f>H879</f>
        <v>0</v>
      </c>
      <c r="L879" s="1661">
        <f>L883+L887+L891+L895+L899+L903+L907</f>
        <v>0</v>
      </c>
      <c r="M879" s="1661">
        <f t="shared" si="282"/>
        <v>0</v>
      </c>
      <c r="N879" s="1661" t="s">
        <v>42</v>
      </c>
      <c r="O879" s="1661">
        <f>L879</f>
        <v>0</v>
      </c>
      <c r="P879" s="1661">
        <f>H879+L879</f>
        <v>0</v>
      </c>
      <c r="Q879" s="1661">
        <f>I879+M879</f>
        <v>0</v>
      </c>
      <c r="R879" s="1661" t="s">
        <v>42</v>
      </c>
      <c r="S879" s="1663">
        <f>P879</f>
        <v>0</v>
      </c>
    </row>
    <row r="880" spans="1:19" s="1592" customFormat="1" ht="18" customHeight="1" hidden="1">
      <c r="A880" s="1676" t="s">
        <v>554</v>
      </c>
      <c r="B880" s="1660" t="s">
        <v>42</v>
      </c>
      <c r="C880" s="1661" t="s">
        <v>42</v>
      </c>
      <c r="D880" s="1663" t="s">
        <v>42</v>
      </c>
      <c r="E880" s="1666" t="s">
        <v>42</v>
      </c>
      <c r="F880" s="1667" t="s">
        <v>42</v>
      </c>
      <c r="G880" s="1668" t="s">
        <v>42</v>
      </c>
      <c r="H880" s="1664" t="s">
        <v>42</v>
      </c>
      <c r="I880" s="1661" t="s">
        <v>42</v>
      </c>
      <c r="J880" s="1661">
        <f>J884+J888+J892+J896+J900+J904+J908</f>
        <v>0</v>
      </c>
      <c r="K880" s="1661">
        <f>J880</f>
        <v>0</v>
      </c>
      <c r="L880" s="1661" t="s">
        <v>42</v>
      </c>
      <c r="M880" s="1661" t="s">
        <v>42</v>
      </c>
      <c r="N880" s="1661">
        <f>N884+N888+N892+N896+N900+N904+N908</f>
        <v>0</v>
      </c>
      <c r="O880" s="1661">
        <f>N880</f>
        <v>0</v>
      </c>
      <c r="P880" s="1661" t="s">
        <v>42</v>
      </c>
      <c r="Q880" s="1661" t="s">
        <v>42</v>
      </c>
      <c r="R880" s="1661">
        <f>J880+N880</f>
        <v>0</v>
      </c>
      <c r="S880" s="1663">
        <f>R880</f>
        <v>0</v>
      </c>
    </row>
    <row r="881" spans="1:19" s="1592" customFormat="1" ht="18" customHeight="1" hidden="1">
      <c r="A881" s="1677" t="s">
        <v>621</v>
      </c>
      <c r="B881" s="1660"/>
      <c r="C881" s="1661">
        <f>IF(E881+G881=0,0,ROUND((P881-Q881)/(G881+E881)/12,0))</f>
        <v>0</v>
      </c>
      <c r="D881" s="1663">
        <f>IF(F881=0,0,ROUND(Q881/F881,0))</f>
        <v>0</v>
      </c>
      <c r="E881" s="1666">
        <f>E882+E883</f>
        <v>0</v>
      </c>
      <c r="F881" s="1667">
        <f>F882+F883</f>
        <v>0</v>
      </c>
      <c r="G881" s="1668">
        <f>G882+G883</f>
        <v>0</v>
      </c>
      <c r="H881" s="1678">
        <f>H882+H883</f>
        <v>0</v>
      </c>
      <c r="I881" s="1679">
        <f>I882+I883</f>
        <v>0</v>
      </c>
      <c r="J881" s="1679">
        <f>J884</f>
        <v>0</v>
      </c>
      <c r="K881" s="1679">
        <f>IF(H881+J881=K882+K883+K884,H881+J881,"CHYBA")</f>
        <v>0</v>
      </c>
      <c r="L881" s="1661">
        <f>L882+L883</f>
        <v>0</v>
      </c>
      <c r="M881" s="1661">
        <f>M882+M883</f>
        <v>0</v>
      </c>
      <c r="N881" s="1661">
        <f>N884</f>
        <v>0</v>
      </c>
      <c r="O881" s="1661">
        <f>IF(L881+N881=O882+O883+O884,L881+N881,"CHYBA")</f>
        <v>0</v>
      </c>
      <c r="P881" s="1661">
        <f>P882+P883</f>
        <v>0</v>
      </c>
      <c r="Q881" s="1661">
        <f>Q882+Q883</f>
        <v>0</v>
      </c>
      <c r="R881" s="1661">
        <f>R884</f>
        <v>0</v>
      </c>
      <c r="S881" s="1663">
        <f>IF(P881+R881=S882+S883+S884,P881+R881,"CHYBA")</f>
        <v>0</v>
      </c>
    </row>
    <row r="882" spans="1:19" s="1592" customFormat="1" ht="18" customHeight="1" hidden="1">
      <c r="A882" s="1676" t="s">
        <v>552</v>
      </c>
      <c r="B882" s="1660" t="s">
        <v>42</v>
      </c>
      <c r="C882" s="1661">
        <f>IF(E882+G882=0,0,ROUND((P882-Q882)/(G882+E882)/12,0))</f>
        <v>0</v>
      </c>
      <c r="D882" s="1663">
        <f>IF(F882=0,0,ROUND(Q882/F882,0))</f>
        <v>0</v>
      </c>
      <c r="E882" s="1666"/>
      <c r="F882" s="1667"/>
      <c r="G882" s="1668"/>
      <c r="H882" s="1664"/>
      <c r="I882" s="1661"/>
      <c r="J882" s="1679" t="s">
        <v>42</v>
      </c>
      <c r="K882" s="1679">
        <f>H882</f>
        <v>0</v>
      </c>
      <c r="L882" s="1661"/>
      <c r="M882" s="1661"/>
      <c r="N882" s="1661" t="s">
        <v>42</v>
      </c>
      <c r="O882" s="1661">
        <f>L882</f>
        <v>0</v>
      </c>
      <c r="P882" s="1661">
        <f>H882+L882</f>
        <v>0</v>
      </c>
      <c r="Q882" s="1661">
        <f>I882+M882</f>
        <v>0</v>
      </c>
      <c r="R882" s="1661" t="s">
        <v>42</v>
      </c>
      <c r="S882" s="1663">
        <f>P882</f>
        <v>0</v>
      </c>
    </row>
    <row r="883" spans="1:19" s="1592" customFormat="1" ht="18" customHeight="1" hidden="1">
      <c r="A883" s="1676" t="s">
        <v>553</v>
      </c>
      <c r="B883" s="1660" t="s">
        <v>42</v>
      </c>
      <c r="C883" s="1661">
        <f>IF(E883+G883=0,0,ROUND((P883-Q883)/(G883+E883)/12,0))</f>
        <v>0</v>
      </c>
      <c r="D883" s="1663">
        <f>IF(F883=0,0,ROUND(Q883/F883,0))</f>
        <v>0</v>
      </c>
      <c r="E883" s="1666"/>
      <c r="F883" s="1667"/>
      <c r="G883" s="1668"/>
      <c r="H883" s="1664"/>
      <c r="I883" s="1661"/>
      <c r="J883" s="1679" t="s">
        <v>42</v>
      </c>
      <c r="K883" s="1679">
        <f>H883</f>
        <v>0</v>
      </c>
      <c r="L883" s="1661"/>
      <c r="M883" s="1661"/>
      <c r="N883" s="1661" t="s">
        <v>42</v>
      </c>
      <c r="O883" s="1661">
        <f>L883</f>
        <v>0</v>
      </c>
      <c r="P883" s="1661">
        <f>H883+L883</f>
        <v>0</v>
      </c>
      <c r="Q883" s="1661">
        <f>I883+M883</f>
        <v>0</v>
      </c>
      <c r="R883" s="1661" t="s">
        <v>42</v>
      </c>
      <c r="S883" s="1663">
        <f>P883</f>
        <v>0</v>
      </c>
    </row>
    <row r="884" spans="1:19" s="1592" customFormat="1" ht="18" customHeight="1" hidden="1">
      <c r="A884" s="1676" t="s">
        <v>554</v>
      </c>
      <c r="B884" s="1660" t="s">
        <v>42</v>
      </c>
      <c r="C884" s="1661" t="s">
        <v>42</v>
      </c>
      <c r="D884" s="1663" t="s">
        <v>42</v>
      </c>
      <c r="E884" s="1666" t="s">
        <v>42</v>
      </c>
      <c r="F884" s="1667" t="s">
        <v>42</v>
      </c>
      <c r="G884" s="1668" t="s">
        <v>42</v>
      </c>
      <c r="H884" s="1664" t="s">
        <v>42</v>
      </c>
      <c r="I884" s="1661" t="s">
        <v>42</v>
      </c>
      <c r="J884" s="1661"/>
      <c r="K884" s="1679">
        <f>J884</f>
        <v>0</v>
      </c>
      <c r="L884" s="1661" t="s">
        <v>42</v>
      </c>
      <c r="M884" s="1661" t="s">
        <v>42</v>
      </c>
      <c r="N884" s="1661"/>
      <c r="O884" s="1661">
        <f>N884</f>
        <v>0</v>
      </c>
      <c r="P884" s="1661" t="s">
        <v>42</v>
      </c>
      <c r="Q884" s="1661" t="s">
        <v>42</v>
      </c>
      <c r="R884" s="1661">
        <f>J884+N884</f>
        <v>0</v>
      </c>
      <c r="S884" s="1663">
        <f>R884</f>
        <v>0</v>
      </c>
    </row>
    <row r="885" spans="1:19" s="1592" customFormat="1" ht="18" customHeight="1" hidden="1">
      <c r="A885" s="1677" t="s">
        <v>621</v>
      </c>
      <c r="B885" s="1660"/>
      <c r="C885" s="1661">
        <f>IF(E885+G885=0,0,ROUND((P885-Q885)/(G885+E885)/12,0))</f>
        <v>0</v>
      </c>
      <c r="D885" s="1663">
        <f>IF(F885=0,0,ROUND(Q885/F885,0))</f>
        <v>0</v>
      </c>
      <c r="E885" s="1666">
        <f>E886+E887</f>
        <v>0</v>
      </c>
      <c r="F885" s="1667">
        <f>F886+F887</f>
        <v>0</v>
      </c>
      <c r="G885" s="1668">
        <f>G886+G887</f>
        <v>0</v>
      </c>
      <c r="H885" s="1664">
        <f>H886+H887</f>
        <v>0</v>
      </c>
      <c r="I885" s="1661">
        <f t="shared" si="284" ref="I885">I886+I887</f>
        <v>0</v>
      </c>
      <c r="J885" s="1661">
        <f>J888</f>
        <v>0</v>
      </c>
      <c r="K885" s="1661">
        <f>IF(H885+J885=K886+K887+K888,H885+J885,"CHYBA")</f>
        <v>0</v>
      </c>
      <c r="L885" s="1661">
        <f>L886+L887</f>
        <v>0</v>
      </c>
      <c r="M885" s="1661">
        <f>M886+M887</f>
        <v>0</v>
      </c>
      <c r="N885" s="1661">
        <f>N888</f>
        <v>0</v>
      </c>
      <c r="O885" s="1661">
        <f>IF(L885+N885=O886+O887+O888,L885+N885,"CHYBA")</f>
        <v>0</v>
      </c>
      <c r="P885" s="1661">
        <f>P886+P887</f>
        <v>0</v>
      </c>
      <c r="Q885" s="1661">
        <f>Q886+Q887</f>
        <v>0</v>
      </c>
      <c r="R885" s="1661">
        <f>R888</f>
        <v>0</v>
      </c>
      <c r="S885" s="1663">
        <f>IF(P885+R885=S886+S887+S888,P885+R885,"CHYBA")</f>
        <v>0</v>
      </c>
    </row>
    <row r="886" spans="1:19" s="1592" customFormat="1" ht="18" customHeight="1" hidden="1">
      <c r="A886" s="1676" t="s">
        <v>552</v>
      </c>
      <c r="B886" s="1660" t="s">
        <v>42</v>
      </c>
      <c r="C886" s="1661">
        <f>IF(E886+G886=0,0,ROUND((P886-Q886)/(G886+E886)/12,0))</f>
        <v>0</v>
      </c>
      <c r="D886" s="1663">
        <f>IF(F886=0,0,ROUND(Q886/F886,0))</f>
        <v>0</v>
      </c>
      <c r="E886" s="1666"/>
      <c r="F886" s="1667"/>
      <c r="G886" s="1668"/>
      <c r="H886" s="1664"/>
      <c r="I886" s="1661"/>
      <c r="J886" s="1661" t="s">
        <v>42</v>
      </c>
      <c r="K886" s="1661">
        <f>H886</f>
        <v>0</v>
      </c>
      <c r="L886" s="1661"/>
      <c r="M886" s="1661"/>
      <c r="N886" s="1661" t="s">
        <v>42</v>
      </c>
      <c r="O886" s="1661">
        <f>L886</f>
        <v>0</v>
      </c>
      <c r="P886" s="1661">
        <f>H886+L886</f>
        <v>0</v>
      </c>
      <c r="Q886" s="1661">
        <f>I886+M886</f>
        <v>0</v>
      </c>
      <c r="R886" s="1661" t="s">
        <v>42</v>
      </c>
      <c r="S886" s="1663">
        <f>P886</f>
        <v>0</v>
      </c>
    </row>
    <row r="887" spans="1:19" s="1592" customFormat="1" ht="18" customHeight="1" hidden="1">
      <c r="A887" s="1676" t="s">
        <v>553</v>
      </c>
      <c r="B887" s="1660" t="s">
        <v>42</v>
      </c>
      <c r="C887" s="1661">
        <f>IF(E887+G887=0,0,ROUND((P887-Q887)/(G887+E887)/12,0))</f>
        <v>0</v>
      </c>
      <c r="D887" s="1663">
        <f>IF(F887=0,0,ROUND(Q887/F887,0))</f>
        <v>0</v>
      </c>
      <c r="E887" s="1666"/>
      <c r="F887" s="1667"/>
      <c r="G887" s="1668"/>
      <c r="H887" s="1664"/>
      <c r="I887" s="1661"/>
      <c r="J887" s="1661" t="s">
        <v>42</v>
      </c>
      <c r="K887" s="1661">
        <f>H887</f>
        <v>0</v>
      </c>
      <c r="L887" s="1661"/>
      <c r="M887" s="1661"/>
      <c r="N887" s="1661" t="s">
        <v>42</v>
      </c>
      <c r="O887" s="1661">
        <f>L887</f>
        <v>0</v>
      </c>
      <c r="P887" s="1661">
        <f>H887+L887</f>
        <v>0</v>
      </c>
      <c r="Q887" s="1661">
        <f>I887+M887</f>
        <v>0</v>
      </c>
      <c r="R887" s="1661" t="s">
        <v>42</v>
      </c>
      <c r="S887" s="1663">
        <f>P887</f>
        <v>0</v>
      </c>
    </row>
    <row r="888" spans="1:19" s="1592" customFormat="1" ht="18" customHeight="1" hidden="1">
      <c r="A888" s="1676" t="s">
        <v>554</v>
      </c>
      <c r="B888" s="1660" t="s">
        <v>42</v>
      </c>
      <c r="C888" s="1661" t="s">
        <v>42</v>
      </c>
      <c r="D888" s="1663" t="s">
        <v>42</v>
      </c>
      <c r="E888" s="1666" t="s">
        <v>42</v>
      </c>
      <c r="F888" s="1667" t="s">
        <v>42</v>
      </c>
      <c r="G888" s="1668" t="s">
        <v>42</v>
      </c>
      <c r="H888" s="1664" t="s">
        <v>42</v>
      </c>
      <c r="I888" s="1661" t="s">
        <v>42</v>
      </c>
      <c r="J888" s="1661"/>
      <c r="K888" s="1661">
        <f>J888</f>
        <v>0</v>
      </c>
      <c r="L888" s="1661" t="s">
        <v>42</v>
      </c>
      <c r="M888" s="1661" t="s">
        <v>42</v>
      </c>
      <c r="N888" s="1661"/>
      <c r="O888" s="1661">
        <f>N888</f>
        <v>0</v>
      </c>
      <c r="P888" s="1661" t="s">
        <v>42</v>
      </c>
      <c r="Q888" s="1661" t="s">
        <v>42</v>
      </c>
      <c r="R888" s="1661">
        <f>J888+N888</f>
        <v>0</v>
      </c>
      <c r="S888" s="1663">
        <f>R888</f>
        <v>0</v>
      </c>
    </row>
    <row r="889" spans="1:19" s="1592" customFormat="1" ht="18" customHeight="1" hidden="1">
      <c r="A889" s="1677" t="s">
        <v>621</v>
      </c>
      <c r="B889" s="1660"/>
      <c r="C889" s="1661">
        <f>IF(E889+G889=0,0,ROUND((P889-Q889)/(G889+E889)/12,0))</f>
        <v>0</v>
      </c>
      <c r="D889" s="1663">
        <f>IF(F889=0,0,ROUND(Q889/F889,0))</f>
        <v>0</v>
      </c>
      <c r="E889" s="1666">
        <f>E890+E891</f>
        <v>0</v>
      </c>
      <c r="F889" s="1667">
        <f>F890+F891</f>
        <v>0</v>
      </c>
      <c r="G889" s="1668">
        <f>G890+G891</f>
        <v>0</v>
      </c>
      <c r="H889" s="1664">
        <f>H890+H891</f>
        <v>0</v>
      </c>
      <c r="I889" s="1661">
        <f t="shared" si="285" ref="I889">I890+I891</f>
        <v>0</v>
      </c>
      <c r="J889" s="1661">
        <f>J892</f>
        <v>0</v>
      </c>
      <c r="K889" s="1661">
        <f>IF(H889+J889=K890+K891+K892,H889+J889,"CHYBA")</f>
        <v>0</v>
      </c>
      <c r="L889" s="1661">
        <f>L890+L891</f>
        <v>0</v>
      </c>
      <c r="M889" s="1661">
        <f>M890+M891</f>
        <v>0</v>
      </c>
      <c r="N889" s="1661">
        <f>N892</f>
        <v>0</v>
      </c>
      <c r="O889" s="1661">
        <f>IF(L889+N889=O890+O891+O892,L889+N889,"CHYBA")</f>
        <v>0</v>
      </c>
      <c r="P889" s="1661">
        <f>P890+P891</f>
        <v>0</v>
      </c>
      <c r="Q889" s="1661">
        <f>Q890+Q891</f>
        <v>0</v>
      </c>
      <c r="R889" s="1661">
        <f>R892</f>
        <v>0</v>
      </c>
      <c r="S889" s="1663">
        <f>IF(P889+R889=S890+S891+S892,P889+R889,"CHYBA")</f>
        <v>0</v>
      </c>
    </row>
    <row r="890" spans="1:19" s="1592" customFormat="1" ht="18" customHeight="1" hidden="1">
      <c r="A890" s="1676" t="s">
        <v>552</v>
      </c>
      <c r="B890" s="1660" t="s">
        <v>42</v>
      </c>
      <c r="C890" s="1661">
        <f>IF(E890+G890=0,0,ROUND((P890-Q890)/(G890+E890)/12,0))</f>
        <v>0</v>
      </c>
      <c r="D890" s="1663">
        <f>IF(F890=0,0,ROUND(Q890/F890,0))</f>
        <v>0</v>
      </c>
      <c r="E890" s="1666"/>
      <c r="F890" s="1667"/>
      <c r="G890" s="1668"/>
      <c r="H890" s="1664"/>
      <c r="I890" s="1661"/>
      <c r="J890" s="1661" t="s">
        <v>42</v>
      </c>
      <c r="K890" s="1661">
        <f>H890</f>
        <v>0</v>
      </c>
      <c r="L890" s="1661"/>
      <c r="M890" s="1661"/>
      <c r="N890" s="1661" t="s">
        <v>42</v>
      </c>
      <c r="O890" s="1661">
        <f>L890</f>
        <v>0</v>
      </c>
      <c r="P890" s="1661">
        <f>H890+L890</f>
        <v>0</v>
      </c>
      <c r="Q890" s="1661">
        <f>I890+M890</f>
        <v>0</v>
      </c>
      <c r="R890" s="1661" t="s">
        <v>42</v>
      </c>
      <c r="S890" s="1663">
        <f>P890</f>
        <v>0</v>
      </c>
    </row>
    <row r="891" spans="1:19" s="1592" customFormat="1" ht="18" customHeight="1" hidden="1">
      <c r="A891" s="1676" t="s">
        <v>553</v>
      </c>
      <c r="B891" s="1660" t="s">
        <v>42</v>
      </c>
      <c r="C891" s="1661">
        <f>IF(E891+G891=0,0,ROUND((P891-Q891)/(G891+E891)/12,0))</f>
        <v>0</v>
      </c>
      <c r="D891" s="1663">
        <f>IF(F891=0,0,ROUND(Q891/F891,0))</f>
        <v>0</v>
      </c>
      <c r="E891" s="1666"/>
      <c r="F891" s="1667"/>
      <c r="G891" s="1668"/>
      <c r="H891" s="1664"/>
      <c r="I891" s="1661"/>
      <c r="J891" s="1661" t="s">
        <v>42</v>
      </c>
      <c r="K891" s="1661">
        <f>H891</f>
        <v>0</v>
      </c>
      <c r="L891" s="1661"/>
      <c r="M891" s="1661"/>
      <c r="N891" s="1661" t="s">
        <v>42</v>
      </c>
      <c r="O891" s="1661">
        <f>L891</f>
        <v>0</v>
      </c>
      <c r="P891" s="1661">
        <f>H891+L891</f>
        <v>0</v>
      </c>
      <c r="Q891" s="1661">
        <f>I891+M891</f>
        <v>0</v>
      </c>
      <c r="R891" s="1661" t="s">
        <v>42</v>
      </c>
      <c r="S891" s="1663">
        <f>P891</f>
        <v>0</v>
      </c>
    </row>
    <row r="892" spans="1:19" s="1592" customFormat="1" ht="18" customHeight="1" hidden="1">
      <c r="A892" s="1676" t="s">
        <v>554</v>
      </c>
      <c r="B892" s="1660" t="s">
        <v>42</v>
      </c>
      <c r="C892" s="1661" t="s">
        <v>42</v>
      </c>
      <c r="D892" s="1663" t="s">
        <v>42</v>
      </c>
      <c r="E892" s="1666" t="s">
        <v>42</v>
      </c>
      <c r="F892" s="1667" t="s">
        <v>42</v>
      </c>
      <c r="G892" s="1668" t="s">
        <v>42</v>
      </c>
      <c r="H892" s="1664" t="s">
        <v>42</v>
      </c>
      <c r="I892" s="1661" t="s">
        <v>42</v>
      </c>
      <c r="J892" s="1661"/>
      <c r="K892" s="1661">
        <f>J892</f>
        <v>0</v>
      </c>
      <c r="L892" s="1661" t="s">
        <v>42</v>
      </c>
      <c r="M892" s="1661" t="s">
        <v>42</v>
      </c>
      <c r="N892" s="1661"/>
      <c r="O892" s="1661">
        <f>N892</f>
        <v>0</v>
      </c>
      <c r="P892" s="1661" t="s">
        <v>42</v>
      </c>
      <c r="Q892" s="1661" t="s">
        <v>42</v>
      </c>
      <c r="R892" s="1661">
        <f>J892+N892</f>
        <v>0</v>
      </c>
      <c r="S892" s="1663">
        <f>R892</f>
        <v>0</v>
      </c>
    </row>
    <row r="893" spans="1:19" s="1592" customFormat="1" ht="18" customHeight="1" hidden="1">
      <c r="A893" s="1677" t="s">
        <v>621</v>
      </c>
      <c r="B893" s="1660"/>
      <c r="C893" s="1661">
        <f>IF(E893+G893=0,0,ROUND((P893-Q893)/(G893+E893)/12,0))</f>
        <v>0</v>
      </c>
      <c r="D893" s="1663">
        <f>IF(F893=0,0,ROUND(Q893/F893,0))</f>
        <v>0</v>
      </c>
      <c r="E893" s="1666">
        <f>E894+E895</f>
        <v>0</v>
      </c>
      <c r="F893" s="1667">
        <f>F894+F895</f>
        <v>0</v>
      </c>
      <c r="G893" s="1668">
        <f>G894+G895</f>
        <v>0</v>
      </c>
      <c r="H893" s="1664">
        <f>H894+H895</f>
        <v>0</v>
      </c>
      <c r="I893" s="1661">
        <f t="shared" si="286" ref="I893">I894+I895</f>
        <v>0</v>
      </c>
      <c r="J893" s="1661">
        <f>J896</f>
        <v>0</v>
      </c>
      <c r="K893" s="1661">
        <f>IF(H893+J893=K894+K895+K896,H893+J893,"CHYBA")</f>
        <v>0</v>
      </c>
      <c r="L893" s="1661">
        <f>L894+L895</f>
        <v>0</v>
      </c>
      <c r="M893" s="1661">
        <f>M894+M895</f>
        <v>0</v>
      </c>
      <c r="N893" s="1661">
        <f>N896</f>
        <v>0</v>
      </c>
      <c r="O893" s="1661">
        <f>IF(L893+N893=O894+O895+O896,L893+N893,"CHYBA")</f>
        <v>0</v>
      </c>
      <c r="P893" s="1661">
        <f>P894+P895</f>
        <v>0</v>
      </c>
      <c r="Q893" s="1661">
        <f>Q894+Q895</f>
        <v>0</v>
      </c>
      <c r="R893" s="1661">
        <f>R896</f>
        <v>0</v>
      </c>
      <c r="S893" s="1663">
        <f>IF(P893+R893=S894+S895+S896,P893+R893,"CHYBA")</f>
        <v>0</v>
      </c>
    </row>
    <row r="894" spans="1:19" s="1592" customFormat="1" ht="18" customHeight="1" hidden="1">
      <c r="A894" s="1676" t="s">
        <v>552</v>
      </c>
      <c r="B894" s="1660" t="s">
        <v>42</v>
      </c>
      <c r="C894" s="1661">
        <f>IF(E894+G894=0,0,ROUND((P894-Q894)/(G894+E894)/12,0))</f>
        <v>0</v>
      </c>
      <c r="D894" s="1663">
        <f>IF(F894=0,0,ROUND(Q894/F894,0))</f>
        <v>0</v>
      </c>
      <c r="E894" s="1666"/>
      <c r="F894" s="1667"/>
      <c r="G894" s="1668"/>
      <c r="H894" s="1664"/>
      <c r="I894" s="1661"/>
      <c r="J894" s="1661" t="s">
        <v>42</v>
      </c>
      <c r="K894" s="1661">
        <f>H894</f>
        <v>0</v>
      </c>
      <c r="L894" s="1661"/>
      <c r="M894" s="1661"/>
      <c r="N894" s="1661" t="s">
        <v>42</v>
      </c>
      <c r="O894" s="1661">
        <f>L894</f>
        <v>0</v>
      </c>
      <c r="P894" s="1661">
        <f>H894+L894</f>
        <v>0</v>
      </c>
      <c r="Q894" s="1661">
        <f>I894+M894</f>
        <v>0</v>
      </c>
      <c r="R894" s="1661" t="s">
        <v>42</v>
      </c>
      <c r="S894" s="1663">
        <f>P894</f>
        <v>0</v>
      </c>
    </row>
    <row r="895" spans="1:19" s="1592" customFormat="1" ht="18" customHeight="1" hidden="1">
      <c r="A895" s="1676" t="s">
        <v>553</v>
      </c>
      <c r="B895" s="1660" t="s">
        <v>42</v>
      </c>
      <c r="C895" s="1661">
        <f>IF(E895+G895=0,0,ROUND((P895-Q895)/(G895+E895)/12,0))</f>
        <v>0</v>
      </c>
      <c r="D895" s="1663">
        <f>IF(F895=0,0,ROUND(Q895/F895,0))</f>
        <v>0</v>
      </c>
      <c r="E895" s="1666"/>
      <c r="F895" s="1667"/>
      <c r="G895" s="1668"/>
      <c r="H895" s="1664"/>
      <c r="I895" s="1661"/>
      <c r="J895" s="1661" t="s">
        <v>42</v>
      </c>
      <c r="K895" s="1661">
        <f>H895</f>
        <v>0</v>
      </c>
      <c r="L895" s="1661"/>
      <c r="M895" s="1661"/>
      <c r="N895" s="1661" t="s">
        <v>42</v>
      </c>
      <c r="O895" s="1661">
        <f>L895</f>
        <v>0</v>
      </c>
      <c r="P895" s="1661">
        <f>H895+L895</f>
        <v>0</v>
      </c>
      <c r="Q895" s="1661">
        <f>I895+M895</f>
        <v>0</v>
      </c>
      <c r="R895" s="1661" t="s">
        <v>42</v>
      </c>
      <c r="S895" s="1663">
        <f>P895</f>
        <v>0</v>
      </c>
    </row>
    <row r="896" spans="1:19" s="1592" customFormat="1" ht="18" customHeight="1" hidden="1">
      <c r="A896" s="1676" t="s">
        <v>554</v>
      </c>
      <c r="B896" s="1660" t="s">
        <v>42</v>
      </c>
      <c r="C896" s="1661" t="s">
        <v>42</v>
      </c>
      <c r="D896" s="1663" t="s">
        <v>42</v>
      </c>
      <c r="E896" s="1666" t="s">
        <v>42</v>
      </c>
      <c r="F896" s="1667" t="s">
        <v>42</v>
      </c>
      <c r="G896" s="1668" t="s">
        <v>42</v>
      </c>
      <c r="H896" s="1664" t="s">
        <v>42</v>
      </c>
      <c r="I896" s="1661" t="s">
        <v>42</v>
      </c>
      <c r="J896" s="1661"/>
      <c r="K896" s="1661">
        <f>J896</f>
        <v>0</v>
      </c>
      <c r="L896" s="1661" t="s">
        <v>42</v>
      </c>
      <c r="M896" s="1661" t="s">
        <v>42</v>
      </c>
      <c r="N896" s="1661"/>
      <c r="O896" s="1661">
        <f>N896</f>
        <v>0</v>
      </c>
      <c r="P896" s="1661" t="s">
        <v>42</v>
      </c>
      <c r="Q896" s="1661" t="s">
        <v>42</v>
      </c>
      <c r="R896" s="1661">
        <f>J896+N896</f>
        <v>0</v>
      </c>
      <c r="S896" s="1663">
        <f>R896</f>
        <v>0</v>
      </c>
    </row>
    <row r="897" spans="1:19" s="1592" customFormat="1" ht="18" customHeight="1" hidden="1">
      <c r="A897" s="1677" t="s">
        <v>621</v>
      </c>
      <c r="B897" s="1660"/>
      <c r="C897" s="1661">
        <f>IF(E897+G897=0,0,ROUND((P897-Q897)/(G897+E897)/12,0))</f>
        <v>0</v>
      </c>
      <c r="D897" s="1663">
        <f>IF(F897=0,0,ROUND(Q897/F897,0))</f>
        <v>0</v>
      </c>
      <c r="E897" s="1666">
        <f>E898+E899</f>
        <v>0</v>
      </c>
      <c r="F897" s="1667">
        <f>F898+F899</f>
        <v>0</v>
      </c>
      <c r="G897" s="1668">
        <f>G898+G899</f>
        <v>0</v>
      </c>
      <c r="H897" s="1664">
        <f>H898+H899</f>
        <v>0</v>
      </c>
      <c r="I897" s="1661">
        <f t="shared" si="287" ref="I897">I898+I899</f>
        <v>0</v>
      </c>
      <c r="J897" s="1661">
        <f>J900</f>
        <v>0</v>
      </c>
      <c r="K897" s="1661">
        <f>IF(H897+J897=K898+K899+K900,H897+J897,"CHYBA")</f>
        <v>0</v>
      </c>
      <c r="L897" s="1661">
        <f>L898+L899</f>
        <v>0</v>
      </c>
      <c r="M897" s="1661">
        <f>M898+M899</f>
        <v>0</v>
      </c>
      <c r="N897" s="1661">
        <f>N900</f>
        <v>0</v>
      </c>
      <c r="O897" s="1661">
        <f>IF(L897+N897=O898+O899+O900,L897+N897,"CHYBA")</f>
        <v>0</v>
      </c>
      <c r="P897" s="1661">
        <f>P898+P899</f>
        <v>0</v>
      </c>
      <c r="Q897" s="1661">
        <f>Q898+Q899</f>
        <v>0</v>
      </c>
      <c r="R897" s="1661">
        <f>R900</f>
        <v>0</v>
      </c>
      <c r="S897" s="1663">
        <f>IF(P897+R897=S898+S899+S900,P897+R897,"CHYBA")</f>
        <v>0</v>
      </c>
    </row>
    <row r="898" spans="1:19" s="1592" customFormat="1" ht="18" customHeight="1" hidden="1">
      <c r="A898" s="1676" t="s">
        <v>552</v>
      </c>
      <c r="B898" s="1660" t="s">
        <v>42</v>
      </c>
      <c r="C898" s="1661">
        <f>IF(E898+G898=0,0,ROUND((P898-Q898)/(G898+E898)/12,0))</f>
        <v>0</v>
      </c>
      <c r="D898" s="1663">
        <f>IF(F898=0,0,ROUND(Q898/F898,0))</f>
        <v>0</v>
      </c>
      <c r="E898" s="1666"/>
      <c r="F898" s="1667"/>
      <c r="G898" s="1668"/>
      <c r="H898" s="1664"/>
      <c r="I898" s="1661"/>
      <c r="J898" s="1661" t="s">
        <v>42</v>
      </c>
      <c r="K898" s="1661">
        <f>H898</f>
        <v>0</v>
      </c>
      <c r="L898" s="1661"/>
      <c r="M898" s="1661"/>
      <c r="N898" s="1661" t="s">
        <v>42</v>
      </c>
      <c r="O898" s="1661">
        <f>L898</f>
        <v>0</v>
      </c>
      <c r="P898" s="1661">
        <f>H898+L898</f>
        <v>0</v>
      </c>
      <c r="Q898" s="1661">
        <f>I898+M898</f>
        <v>0</v>
      </c>
      <c r="R898" s="1661" t="s">
        <v>42</v>
      </c>
      <c r="S898" s="1663">
        <f>P898</f>
        <v>0</v>
      </c>
    </row>
    <row r="899" spans="1:19" s="1592" customFormat="1" ht="18" customHeight="1" hidden="1">
      <c r="A899" s="1676" t="s">
        <v>553</v>
      </c>
      <c r="B899" s="1660" t="s">
        <v>42</v>
      </c>
      <c r="C899" s="1661">
        <f>IF(E899+G899=0,0,ROUND((P899-Q899)/(G899+E899)/12,0))</f>
        <v>0</v>
      </c>
      <c r="D899" s="1663">
        <f>IF(F899=0,0,ROUND(Q899/F899,0))</f>
        <v>0</v>
      </c>
      <c r="E899" s="1666"/>
      <c r="F899" s="1667"/>
      <c r="G899" s="1668"/>
      <c r="H899" s="1664"/>
      <c r="I899" s="1661"/>
      <c r="J899" s="1661" t="s">
        <v>42</v>
      </c>
      <c r="K899" s="1661">
        <f>H899</f>
        <v>0</v>
      </c>
      <c r="L899" s="1661"/>
      <c r="M899" s="1661"/>
      <c r="N899" s="1661" t="s">
        <v>42</v>
      </c>
      <c r="O899" s="1661">
        <f>L899</f>
        <v>0</v>
      </c>
      <c r="P899" s="1661">
        <f>H899+L899</f>
        <v>0</v>
      </c>
      <c r="Q899" s="1661">
        <f>I899+M899</f>
        <v>0</v>
      </c>
      <c r="R899" s="1661" t="s">
        <v>42</v>
      </c>
      <c r="S899" s="1663">
        <f>P899</f>
        <v>0</v>
      </c>
    </row>
    <row r="900" spans="1:19" s="1592" customFormat="1" ht="18" customHeight="1" hidden="1">
      <c r="A900" s="1676" t="s">
        <v>554</v>
      </c>
      <c r="B900" s="1660" t="s">
        <v>42</v>
      </c>
      <c r="C900" s="1661" t="s">
        <v>42</v>
      </c>
      <c r="D900" s="1663" t="s">
        <v>42</v>
      </c>
      <c r="E900" s="1666" t="s">
        <v>42</v>
      </c>
      <c r="F900" s="1667" t="s">
        <v>42</v>
      </c>
      <c r="G900" s="1668" t="s">
        <v>42</v>
      </c>
      <c r="H900" s="1664" t="s">
        <v>42</v>
      </c>
      <c r="I900" s="1661" t="s">
        <v>42</v>
      </c>
      <c r="J900" s="1661"/>
      <c r="K900" s="1661">
        <f>J900</f>
        <v>0</v>
      </c>
      <c r="L900" s="1661" t="s">
        <v>42</v>
      </c>
      <c r="M900" s="1661" t="s">
        <v>42</v>
      </c>
      <c r="N900" s="1661"/>
      <c r="O900" s="1661">
        <f>N900</f>
        <v>0</v>
      </c>
      <c r="P900" s="1661" t="s">
        <v>42</v>
      </c>
      <c r="Q900" s="1661" t="s">
        <v>42</v>
      </c>
      <c r="R900" s="1661">
        <f>J900+N900</f>
        <v>0</v>
      </c>
      <c r="S900" s="1663">
        <f>R900</f>
        <v>0</v>
      </c>
    </row>
    <row r="901" spans="1:19" s="1592" customFormat="1" ht="18" customHeight="1" hidden="1">
      <c r="A901" s="1677" t="s">
        <v>621</v>
      </c>
      <c r="B901" s="1660"/>
      <c r="C901" s="1661">
        <f>IF(E901+G901=0,0,ROUND((P901-Q901)/(G901+E901)/12,0))</f>
        <v>0</v>
      </c>
      <c r="D901" s="1663">
        <f>IF(F901=0,0,ROUND(Q901/F901,0))</f>
        <v>0</v>
      </c>
      <c r="E901" s="1666">
        <f>E902+E903</f>
        <v>0</v>
      </c>
      <c r="F901" s="1667">
        <f>F902+F903</f>
        <v>0</v>
      </c>
      <c r="G901" s="1668">
        <f>G902+G903</f>
        <v>0</v>
      </c>
      <c r="H901" s="1664">
        <f>H902+H903</f>
        <v>0</v>
      </c>
      <c r="I901" s="1661">
        <f t="shared" si="288" ref="I901">I902+I903</f>
        <v>0</v>
      </c>
      <c r="J901" s="1661">
        <f>J904</f>
        <v>0</v>
      </c>
      <c r="K901" s="1661">
        <f>IF(H901+J901=K902+K903+K904,H901+J901,"CHYBA")</f>
        <v>0</v>
      </c>
      <c r="L901" s="1661">
        <f>L902+L903</f>
        <v>0</v>
      </c>
      <c r="M901" s="1661">
        <f>M902+M903</f>
        <v>0</v>
      </c>
      <c r="N901" s="1661">
        <f>N904</f>
        <v>0</v>
      </c>
      <c r="O901" s="1661">
        <f>IF(L901+N901=O902+O903+O904,L901+N901,"CHYBA")</f>
        <v>0</v>
      </c>
      <c r="P901" s="1661">
        <f>P902+P903</f>
        <v>0</v>
      </c>
      <c r="Q901" s="1661">
        <f>Q902+Q903</f>
        <v>0</v>
      </c>
      <c r="R901" s="1661">
        <f>R904</f>
        <v>0</v>
      </c>
      <c r="S901" s="1663">
        <f>IF(P901+R901=S902+S903+S904,P901+R901,"CHYBA")</f>
        <v>0</v>
      </c>
    </row>
    <row r="902" spans="1:19" s="1592" customFormat="1" ht="18" customHeight="1" hidden="1">
      <c r="A902" s="1676" t="s">
        <v>552</v>
      </c>
      <c r="B902" s="1660" t="s">
        <v>42</v>
      </c>
      <c r="C902" s="1661">
        <f>IF(E902+G902=0,0,ROUND((P902-Q902)/(G902+E902)/12,0))</f>
        <v>0</v>
      </c>
      <c r="D902" s="1663">
        <f>IF(F902=0,0,ROUND(Q902/F902,0))</f>
        <v>0</v>
      </c>
      <c r="E902" s="1666"/>
      <c r="F902" s="1667"/>
      <c r="G902" s="1668"/>
      <c r="H902" s="1664"/>
      <c r="I902" s="1661"/>
      <c r="J902" s="1661" t="s">
        <v>42</v>
      </c>
      <c r="K902" s="1661">
        <f>H902</f>
        <v>0</v>
      </c>
      <c r="L902" s="1661"/>
      <c r="M902" s="1661"/>
      <c r="N902" s="1661" t="s">
        <v>42</v>
      </c>
      <c r="O902" s="1661">
        <f>L902</f>
        <v>0</v>
      </c>
      <c r="P902" s="1661">
        <f>H902+L902</f>
        <v>0</v>
      </c>
      <c r="Q902" s="1661">
        <f>I902+M902</f>
        <v>0</v>
      </c>
      <c r="R902" s="1661" t="s">
        <v>42</v>
      </c>
      <c r="S902" s="1663">
        <f>P902</f>
        <v>0</v>
      </c>
    </row>
    <row r="903" spans="1:19" s="1592" customFormat="1" ht="18" customHeight="1" hidden="1">
      <c r="A903" s="1676" t="s">
        <v>553</v>
      </c>
      <c r="B903" s="1660" t="s">
        <v>42</v>
      </c>
      <c r="C903" s="1661">
        <f>IF(E903+G903=0,0,ROUND((P903-Q903)/(G903+E903)/12,0))</f>
        <v>0</v>
      </c>
      <c r="D903" s="1663">
        <f>IF(F903=0,0,ROUND(Q903/F903,0))</f>
        <v>0</v>
      </c>
      <c r="E903" s="1666"/>
      <c r="F903" s="1667"/>
      <c r="G903" s="1668"/>
      <c r="H903" s="1664"/>
      <c r="I903" s="1661"/>
      <c r="J903" s="1661" t="s">
        <v>42</v>
      </c>
      <c r="K903" s="1661">
        <f>H903</f>
        <v>0</v>
      </c>
      <c r="L903" s="1661"/>
      <c r="M903" s="1661"/>
      <c r="N903" s="1661" t="s">
        <v>42</v>
      </c>
      <c r="O903" s="1661">
        <f>L903</f>
        <v>0</v>
      </c>
      <c r="P903" s="1661">
        <f>H903+L903</f>
        <v>0</v>
      </c>
      <c r="Q903" s="1661">
        <f>I903+M903</f>
        <v>0</v>
      </c>
      <c r="R903" s="1661" t="s">
        <v>42</v>
      </c>
      <c r="S903" s="1663">
        <f>P903</f>
        <v>0</v>
      </c>
    </row>
    <row r="904" spans="1:19" s="1592" customFormat="1" ht="18" customHeight="1" hidden="1">
      <c r="A904" s="1676" t="s">
        <v>554</v>
      </c>
      <c r="B904" s="1660" t="s">
        <v>42</v>
      </c>
      <c r="C904" s="1661" t="s">
        <v>42</v>
      </c>
      <c r="D904" s="1663" t="s">
        <v>42</v>
      </c>
      <c r="E904" s="1666" t="s">
        <v>42</v>
      </c>
      <c r="F904" s="1667" t="s">
        <v>42</v>
      </c>
      <c r="G904" s="1668" t="s">
        <v>42</v>
      </c>
      <c r="H904" s="1664" t="s">
        <v>42</v>
      </c>
      <c r="I904" s="1661" t="s">
        <v>42</v>
      </c>
      <c r="J904" s="1661"/>
      <c r="K904" s="1661">
        <f>J904</f>
        <v>0</v>
      </c>
      <c r="L904" s="1661" t="s">
        <v>42</v>
      </c>
      <c r="M904" s="1661" t="s">
        <v>42</v>
      </c>
      <c r="N904" s="1661"/>
      <c r="O904" s="1661">
        <f>N904</f>
        <v>0</v>
      </c>
      <c r="P904" s="1661" t="s">
        <v>42</v>
      </c>
      <c r="Q904" s="1661" t="s">
        <v>42</v>
      </c>
      <c r="R904" s="1661">
        <f>J904+N904</f>
        <v>0</v>
      </c>
      <c r="S904" s="1663">
        <f>R904</f>
        <v>0</v>
      </c>
    </row>
    <row r="905" spans="1:19" s="1592" customFormat="1" ht="18" customHeight="1" hidden="1">
      <c r="A905" s="1677" t="s">
        <v>621</v>
      </c>
      <c r="B905" s="1660"/>
      <c r="C905" s="1661">
        <f>IF(E905+G905=0,0,ROUND((P905-Q905)/(G905+E905)/12,0))</f>
        <v>0</v>
      </c>
      <c r="D905" s="1663">
        <f>IF(F905=0,0,ROUND(Q905/F905,0))</f>
        <v>0</v>
      </c>
      <c r="E905" s="1666">
        <f>E906+E907</f>
        <v>0</v>
      </c>
      <c r="F905" s="1667">
        <f>F906+F907</f>
        <v>0</v>
      </c>
      <c r="G905" s="1668">
        <f>G906+G907</f>
        <v>0</v>
      </c>
      <c r="H905" s="1664">
        <f>H906+H907</f>
        <v>0</v>
      </c>
      <c r="I905" s="1661">
        <f t="shared" si="289" ref="I905">I906+I907</f>
        <v>0</v>
      </c>
      <c r="J905" s="1661">
        <f>J908</f>
        <v>0</v>
      </c>
      <c r="K905" s="1661">
        <f>IF(H905+J905=K906+K907+K908,H905+J905,"CHYBA")</f>
        <v>0</v>
      </c>
      <c r="L905" s="1661">
        <f>L906+L907</f>
        <v>0</v>
      </c>
      <c r="M905" s="1661">
        <f>M906+M907</f>
        <v>0</v>
      </c>
      <c r="N905" s="1661">
        <f>N908</f>
        <v>0</v>
      </c>
      <c r="O905" s="1661">
        <f>IF(L905+N905=O906+O907+O908,L905+N905,"CHYBA")</f>
        <v>0</v>
      </c>
      <c r="P905" s="1661">
        <f>P906+P907</f>
        <v>0</v>
      </c>
      <c r="Q905" s="1661">
        <f>Q906+Q907</f>
        <v>0</v>
      </c>
      <c r="R905" s="1661">
        <f>R908</f>
        <v>0</v>
      </c>
      <c r="S905" s="1663">
        <f>IF(P905+R905=S906+S907+S908,P905+R905,"CHYBA")</f>
        <v>0</v>
      </c>
    </row>
    <row r="906" spans="1:19" s="1592" customFormat="1" ht="18" customHeight="1" hidden="1">
      <c r="A906" s="1676" t="s">
        <v>552</v>
      </c>
      <c r="B906" s="1660" t="s">
        <v>42</v>
      </c>
      <c r="C906" s="1661">
        <f>IF(E906+G906=0,0,ROUND((P906-Q906)/(G906+E906)/12,0))</f>
        <v>0</v>
      </c>
      <c r="D906" s="1663">
        <f>IF(F906=0,0,ROUND(Q906/F906,0))</f>
        <v>0</v>
      </c>
      <c r="E906" s="1666"/>
      <c r="F906" s="1667"/>
      <c r="G906" s="1668"/>
      <c r="H906" s="1664"/>
      <c r="I906" s="1661"/>
      <c r="J906" s="1661" t="s">
        <v>42</v>
      </c>
      <c r="K906" s="1661">
        <f>H906</f>
        <v>0</v>
      </c>
      <c r="L906" s="1661"/>
      <c r="M906" s="1661"/>
      <c r="N906" s="1661" t="s">
        <v>42</v>
      </c>
      <c r="O906" s="1661">
        <f>L906</f>
        <v>0</v>
      </c>
      <c r="P906" s="1661">
        <f>H906+L906</f>
        <v>0</v>
      </c>
      <c r="Q906" s="1661">
        <f>I906+M906</f>
        <v>0</v>
      </c>
      <c r="R906" s="1661" t="s">
        <v>42</v>
      </c>
      <c r="S906" s="1663">
        <f>P906</f>
        <v>0</v>
      </c>
    </row>
    <row r="907" spans="1:19" s="1592" customFormat="1" ht="18" customHeight="1" hidden="1">
      <c r="A907" s="1676" t="s">
        <v>553</v>
      </c>
      <c r="B907" s="1660" t="s">
        <v>42</v>
      </c>
      <c r="C907" s="1661">
        <f>IF(E907+G907=0,0,ROUND((P907-Q907)/(G907+E907)/12,0))</f>
        <v>0</v>
      </c>
      <c r="D907" s="1663">
        <f>IF(F907=0,0,ROUND(Q907/F907,0))</f>
        <v>0</v>
      </c>
      <c r="E907" s="1666"/>
      <c r="F907" s="1667"/>
      <c r="G907" s="1668"/>
      <c r="H907" s="1664"/>
      <c r="I907" s="1661"/>
      <c r="J907" s="1661" t="s">
        <v>42</v>
      </c>
      <c r="K907" s="1661">
        <f>H907</f>
        <v>0</v>
      </c>
      <c r="L907" s="1661"/>
      <c r="M907" s="1661"/>
      <c r="N907" s="1661" t="s">
        <v>42</v>
      </c>
      <c r="O907" s="1661">
        <f>L907</f>
        <v>0</v>
      </c>
      <c r="P907" s="1661">
        <f>H907+L907</f>
        <v>0</v>
      </c>
      <c r="Q907" s="1661">
        <f>I907+M907</f>
        <v>0</v>
      </c>
      <c r="R907" s="1661" t="s">
        <v>42</v>
      </c>
      <c r="S907" s="1663">
        <f>P907</f>
        <v>0</v>
      </c>
    </row>
    <row r="908" spans="1:19" s="1592" customFormat="1" ht="18" customHeight="1" hidden="1" thickBot="1">
      <c r="A908" s="1688" t="s">
        <v>554</v>
      </c>
      <c r="B908" s="1689" t="s">
        <v>42</v>
      </c>
      <c r="C908" s="1690" t="s">
        <v>42</v>
      </c>
      <c r="D908" s="1695" t="s">
        <v>42</v>
      </c>
      <c r="E908" s="1691" t="s">
        <v>42</v>
      </c>
      <c r="F908" s="1692" t="s">
        <v>42</v>
      </c>
      <c r="G908" s="1693" t="s">
        <v>42</v>
      </c>
      <c r="H908" s="1694" t="s">
        <v>42</v>
      </c>
      <c r="I908" s="1690" t="s">
        <v>42</v>
      </c>
      <c r="J908" s="1690"/>
      <c r="K908" s="1690">
        <f>J908</f>
        <v>0</v>
      </c>
      <c r="L908" s="1690" t="s">
        <v>42</v>
      </c>
      <c r="M908" s="1690" t="s">
        <v>42</v>
      </c>
      <c r="N908" s="1690"/>
      <c r="O908" s="1690">
        <f>N908</f>
        <v>0</v>
      </c>
      <c r="P908" s="1690" t="s">
        <v>42</v>
      </c>
      <c r="Q908" s="1690" t="s">
        <v>42</v>
      </c>
      <c r="R908" s="1690">
        <f>J908+N908</f>
        <v>0</v>
      </c>
      <c r="S908" s="1695">
        <f>R908</f>
        <v>0</v>
      </c>
    </row>
    <row r="909" spans="1:19" s="1592" customFormat="1" ht="18" customHeight="1" hidden="1">
      <c r="A909" s="1670" t="s">
        <v>582</v>
      </c>
      <c r="B909" s="1671" t="s">
        <v>42</v>
      </c>
      <c r="C909" s="1682">
        <f>IF(E909+G909=0,0,ROUND((P909-Q909)/(G909+E909)/12,0))</f>
        <v>0</v>
      </c>
      <c r="D909" s="1687">
        <f>IF(F909=0,0,ROUND(Q909/F909,0))</f>
        <v>0</v>
      </c>
      <c r="E909" s="1673">
        <f>E910+E911</f>
        <v>0</v>
      </c>
      <c r="F909" s="1672">
        <f>F910+F911</f>
        <v>0</v>
      </c>
      <c r="G909" s="1674">
        <f>G910+G911</f>
        <v>0</v>
      </c>
      <c r="H909" s="1675">
        <f>H910+H911</f>
        <v>0</v>
      </c>
      <c r="I909" s="1672">
        <f t="shared" si="290" ref="I909">I910+I911</f>
        <v>0</v>
      </c>
      <c r="J909" s="1672">
        <f>J912</f>
        <v>0</v>
      </c>
      <c r="K909" s="1672">
        <f>IF(H909+J909=K910+K911+K912,H909+J909,"CHYBA")</f>
        <v>0</v>
      </c>
      <c r="L909" s="1672">
        <f>L910+L911</f>
        <v>0</v>
      </c>
      <c r="M909" s="1672">
        <f>M910+M911</f>
        <v>0</v>
      </c>
      <c r="N909" s="1672">
        <f>N912</f>
        <v>0</v>
      </c>
      <c r="O909" s="1672">
        <f>IF(L909+N909=O910+O911+O912,L909+N909,"CHYBA")</f>
        <v>0</v>
      </c>
      <c r="P909" s="1672">
        <f>P910+P911</f>
        <v>0</v>
      </c>
      <c r="Q909" s="1672">
        <f>Q910+Q911</f>
        <v>0</v>
      </c>
      <c r="R909" s="1672">
        <f>R912</f>
        <v>0</v>
      </c>
      <c r="S909" s="1674">
        <f>IF(P909+R909=S910+S911+S912,P909+R909,"CHYBA")</f>
        <v>0</v>
      </c>
    </row>
    <row r="910" spans="1:19" s="1592" customFormat="1" ht="18" customHeight="1" hidden="1">
      <c r="A910" s="1676" t="s">
        <v>552</v>
      </c>
      <c r="B910" s="1660" t="s">
        <v>42</v>
      </c>
      <c r="C910" s="1661">
        <f>IF(E910+G910=0,0,ROUND((P910-Q910)/(G910+E910)/12,0))</f>
        <v>0</v>
      </c>
      <c r="D910" s="1663">
        <f>IF(F910=0,0,ROUND(Q910/F910,0))</f>
        <v>0</v>
      </c>
      <c r="E910" s="1662">
        <f>E914+E918+E922+E926+E930+E934+E938</f>
        <v>0</v>
      </c>
      <c r="F910" s="1661">
        <f>F914+F918+F922+F926+F930+F934+F938</f>
        <v>0</v>
      </c>
      <c r="G910" s="1663">
        <f>G914+G918+G922+G926+G930+G934+G938</f>
        <v>0</v>
      </c>
      <c r="H910" s="1664">
        <f>H914+H918+H922+H926+H930+H934+H938</f>
        <v>0</v>
      </c>
      <c r="I910" s="1661">
        <f t="shared" si="291" ref="I910:I911">I914+I918+I922+I926+I930+I934+I938</f>
        <v>0</v>
      </c>
      <c r="J910" s="1661" t="s">
        <v>42</v>
      </c>
      <c r="K910" s="1661">
        <f>H910</f>
        <v>0</v>
      </c>
      <c r="L910" s="1661">
        <f>L914+L918+L922+L926+L930+L934+L938</f>
        <v>0</v>
      </c>
      <c r="M910" s="1661">
        <f t="shared" si="292" ref="M910:M911">M914+M918+M922+M926+M930+M934+M938</f>
        <v>0</v>
      </c>
      <c r="N910" s="1661" t="s">
        <v>42</v>
      </c>
      <c r="O910" s="1661">
        <f>L910</f>
        <v>0</v>
      </c>
      <c r="P910" s="1661">
        <f>H910+L910</f>
        <v>0</v>
      </c>
      <c r="Q910" s="1661">
        <f>I910+M910</f>
        <v>0</v>
      </c>
      <c r="R910" s="1661" t="s">
        <v>42</v>
      </c>
      <c r="S910" s="1663">
        <f>P910</f>
        <v>0</v>
      </c>
    </row>
    <row r="911" spans="1:19" s="1592" customFormat="1" ht="18" customHeight="1" hidden="1">
      <c r="A911" s="1676" t="s">
        <v>553</v>
      </c>
      <c r="B911" s="1660" t="s">
        <v>42</v>
      </c>
      <c r="C911" s="1661">
        <f>IF(E911+G911=0,0,ROUND((P911-Q911)/(G911+E911)/12,0))</f>
        <v>0</v>
      </c>
      <c r="D911" s="1663">
        <f>IF(F911=0,0,ROUND(Q911/F911,0))</f>
        <v>0</v>
      </c>
      <c r="E911" s="1662">
        <f>E915+E919+E923+E927+E931+E935+E939</f>
        <v>0</v>
      </c>
      <c r="F911" s="1661">
        <f t="shared" si="293" ref="F911:G911">F915+F919+F923+F927+F931+F935+F939</f>
        <v>0</v>
      </c>
      <c r="G911" s="1663">
        <f t="shared" si="293"/>
        <v>0</v>
      </c>
      <c r="H911" s="1664">
        <f>H915+H919+H923+H927+H931+H935+H939</f>
        <v>0</v>
      </c>
      <c r="I911" s="1661">
        <f t="shared" si="291"/>
        <v>0</v>
      </c>
      <c r="J911" s="1661" t="s">
        <v>42</v>
      </c>
      <c r="K911" s="1661">
        <f>H911</f>
        <v>0</v>
      </c>
      <c r="L911" s="1661">
        <f>L915+L919+L923+L927+L931+L935+L939</f>
        <v>0</v>
      </c>
      <c r="M911" s="1661">
        <f t="shared" si="292"/>
        <v>0</v>
      </c>
      <c r="N911" s="1661" t="s">
        <v>42</v>
      </c>
      <c r="O911" s="1661">
        <f>L911</f>
        <v>0</v>
      </c>
      <c r="P911" s="1661">
        <f>H911+L911</f>
        <v>0</v>
      </c>
      <c r="Q911" s="1661">
        <f>I911+M911</f>
        <v>0</v>
      </c>
      <c r="R911" s="1661" t="s">
        <v>42</v>
      </c>
      <c r="S911" s="1663">
        <f>P911</f>
        <v>0</v>
      </c>
    </row>
    <row r="912" spans="1:19" s="1592" customFormat="1" ht="18" customHeight="1" hidden="1">
      <c r="A912" s="1676" t="s">
        <v>554</v>
      </c>
      <c r="B912" s="1660" t="s">
        <v>42</v>
      </c>
      <c r="C912" s="1661" t="s">
        <v>42</v>
      </c>
      <c r="D912" s="1663" t="s">
        <v>42</v>
      </c>
      <c r="E912" s="1666" t="s">
        <v>42</v>
      </c>
      <c r="F912" s="1667" t="s">
        <v>42</v>
      </c>
      <c r="G912" s="1668" t="s">
        <v>42</v>
      </c>
      <c r="H912" s="1664" t="s">
        <v>42</v>
      </c>
      <c r="I912" s="1661" t="s">
        <v>42</v>
      </c>
      <c r="J912" s="1661">
        <f>J916+J920+J924+J928+J932+J936+J940</f>
        <v>0</v>
      </c>
      <c r="K912" s="1661">
        <f>J912</f>
        <v>0</v>
      </c>
      <c r="L912" s="1661" t="s">
        <v>42</v>
      </c>
      <c r="M912" s="1661" t="s">
        <v>42</v>
      </c>
      <c r="N912" s="1661">
        <f>N916+N920+N924+N928+N932+N936+N940</f>
        <v>0</v>
      </c>
      <c r="O912" s="1661">
        <f>N912</f>
        <v>0</v>
      </c>
      <c r="P912" s="1661" t="s">
        <v>42</v>
      </c>
      <c r="Q912" s="1661" t="s">
        <v>42</v>
      </c>
      <c r="R912" s="1661">
        <f>J912+N912</f>
        <v>0</v>
      </c>
      <c r="S912" s="1663">
        <f>R912</f>
        <v>0</v>
      </c>
    </row>
    <row r="913" spans="1:19" s="1592" customFormat="1" ht="18" customHeight="1" hidden="1">
      <c r="A913" s="1677" t="s">
        <v>621</v>
      </c>
      <c r="B913" s="1660"/>
      <c r="C913" s="1661">
        <f>IF(E913+G913=0,0,ROUND((P913-Q913)/(G913+E913)/12,0))</f>
        <v>0</v>
      </c>
      <c r="D913" s="1663">
        <f>IF(F913=0,0,ROUND(Q913/F913,0))</f>
        <v>0</v>
      </c>
      <c r="E913" s="1666">
        <f>E914+E915</f>
        <v>0</v>
      </c>
      <c r="F913" s="1667">
        <f>F914+F915</f>
        <v>0</v>
      </c>
      <c r="G913" s="1668">
        <f>G914+G915</f>
        <v>0</v>
      </c>
      <c r="H913" s="1678">
        <f>H914+H915</f>
        <v>0</v>
      </c>
      <c r="I913" s="1679">
        <f>I914+I915</f>
        <v>0</v>
      </c>
      <c r="J913" s="1679">
        <f>J916</f>
        <v>0</v>
      </c>
      <c r="K913" s="1679">
        <f>IF(H913+J913=K914+K915+K916,H913+J913,"CHYBA")</f>
        <v>0</v>
      </c>
      <c r="L913" s="1661">
        <f>L914+L915</f>
        <v>0</v>
      </c>
      <c r="M913" s="1661">
        <f>M914+M915</f>
        <v>0</v>
      </c>
      <c r="N913" s="1661">
        <f>N916</f>
        <v>0</v>
      </c>
      <c r="O913" s="1661">
        <f>IF(L913+N913=O914+O915+O916,L913+N913,"CHYBA")</f>
        <v>0</v>
      </c>
      <c r="P913" s="1661">
        <f>P914+P915</f>
        <v>0</v>
      </c>
      <c r="Q913" s="1661">
        <f>Q914+Q915</f>
        <v>0</v>
      </c>
      <c r="R913" s="1661">
        <f>R916</f>
        <v>0</v>
      </c>
      <c r="S913" s="1663">
        <f>IF(P913+R913=S914+S915+S916,P913+R913,"CHYBA")</f>
        <v>0</v>
      </c>
    </row>
    <row r="914" spans="1:19" s="1592" customFormat="1" ht="18" customHeight="1" hidden="1">
      <c r="A914" s="1676" t="s">
        <v>552</v>
      </c>
      <c r="B914" s="1660" t="s">
        <v>42</v>
      </c>
      <c r="C914" s="1661">
        <f>IF(E914+G914=0,0,ROUND((P914-Q914)/(G914+E914)/12,0))</f>
        <v>0</v>
      </c>
      <c r="D914" s="1663">
        <f>IF(F914=0,0,ROUND(Q914/F914,0))</f>
        <v>0</v>
      </c>
      <c r="E914" s="1666"/>
      <c r="F914" s="1667"/>
      <c r="G914" s="1668"/>
      <c r="H914" s="1664"/>
      <c r="I914" s="1661"/>
      <c r="J914" s="1679" t="s">
        <v>42</v>
      </c>
      <c r="K914" s="1679">
        <f>H914</f>
        <v>0</v>
      </c>
      <c r="L914" s="1661"/>
      <c r="M914" s="1661"/>
      <c r="N914" s="1661" t="s">
        <v>42</v>
      </c>
      <c r="O914" s="1661">
        <f>L914</f>
        <v>0</v>
      </c>
      <c r="P914" s="1661">
        <f>H914+L914</f>
        <v>0</v>
      </c>
      <c r="Q914" s="1661">
        <f>I914+M914</f>
        <v>0</v>
      </c>
      <c r="R914" s="1661" t="s">
        <v>42</v>
      </c>
      <c r="S914" s="1663">
        <f>P914</f>
        <v>0</v>
      </c>
    </row>
    <row r="915" spans="1:19" s="1592" customFormat="1" ht="18" customHeight="1" hidden="1">
      <c r="A915" s="1676" t="s">
        <v>553</v>
      </c>
      <c r="B915" s="1660" t="s">
        <v>42</v>
      </c>
      <c r="C915" s="1661">
        <f>IF(E915+G915=0,0,ROUND((P915-Q915)/(G915+E915)/12,0))</f>
        <v>0</v>
      </c>
      <c r="D915" s="1663">
        <f>IF(F915=0,0,ROUND(Q915/F915,0))</f>
        <v>0</v>
      </c>
      <c r="E915" s="1666"/>
      <c r="F915" s="1667"/>
      <c r="G915" s="1668"/>
      <c r="H915" s="1664"/>
      <c r="I915" s="1661"/>
      <c r="J915" s="1679" t="s">
        <v>42</v>
      </c>
      <c r="K915" s="1679">
        <f>H915</f>
        <v>0</v>
      </c>
      <c r="L915" s="1661"/>
      <c r="M915" s="1661"/>
      <c r="N915" s="1661" t="s">
        <v>42</v>
      </c>
      <c r="O915" s="1661">
        <f>L915</f>
        <v>0</v>
      </c>
      <c r="P915" s="1661">
        <f>H915+L915</f>
        <v>0</v>
      </c>
      <c r="Q915" s="1661">
        <f>I915+M915</f>
        <v>0</v>
      </c>
      <c r="R915" s="1661" t="s">
        <v>42</v>
      </c>
      <c r="S915" s="1663">
        <f>P915</f>
        <v>0</v>
      </c>
    </row>
    <row r="916" spans="1:19" s="1592" customFormat="1" ht="18" customHeight="1" hidden="1">
      <c r="A916" s="1676" t="s">
        <v>554</v>
      </c>
      <c r="B916" s="1660" t="s">
        <v>42</v>
      </c>
      <c r="C916" s="1661" t="s">
        <v>42</v>
      </c>
      <c r="D916" s="1663" t="s">
        <v>42</v>
      </c>
      <c r="E916" s="1666" t="s">
        <v>42</v>
      </c>
      <c r="F916" s="1667" t="s">
        <v>42</v>
      </c>
      <c r="G916" s="1668" t="s">
        <v>42</v>
      </c>
      <c r="H916" s="1664" t="s">
        <v>42</v>
      </c>
      <c r="I916" s="1661" t="s">
        <v>42</v>
      </c>
      <c r="J916" s="1661"/>
      <c r="K916" s="1679">
        <f>J916</f>
        <v>0</v>
      </c>
      <c r="L916" s="1661" t="s">
        <v>42</v>
      </c>
      <c r="M916" s="1661" t="s">
        <v>42</v>
      </c>
      <c r="N916" s="1661"/>
      <c r="O916" s="1661">
        <f>N916</f>
        <v>0</v>
      </c>
      <c r="P916" s="1661" t="s">
        <v>42</v>
      </c>
      <c r="Q916" s="1661" t="s">
        <v>42</v>
      </c>
      <c r="R916" s="1661">
        <f>J916+N916</f>
        <v>0</v>
      </c>
      <c r="S916" s="1663">
        <f>R916</f>
        <v>0</v>
      </c>
    </row>
    <row r="917" spans="1:19" s="1592" customFormat="1" ht="18" customHeight="1" hidden="1">
      <c r="A917" s="1677" t="s">
        <v>621</v>
      </c>
      <c r="B917" s="1660"/>
      <c r="C917" s="1661">
        <f>IF(E917+G917=0,0,ROUND((P917-Q917)/(G917+E917)/12,0))</f>
        <v>0</v>
      </c>
      <c r="D917" s="1663">
        <f>IF(F917=0,0,ROUND(Q917/F917,0))</f>
        <v>0</v>
      </c>
      <c r="E917" s="1666">
        <f>E918+E919</f>
        <v>0</v>
      </c>
      <c r="F917" s="1667">
        <f>F918+F919</f>
        <v>0</v>
      </c>
      <c r="G917" s="1668">
        <f>G918+G919</f>
        <v>0</v>
      </c>
      <c r="H917" s="1664">
        <f>H918+H919</f>
        <v>0</v>
      </c>
      <c r="I917" s="1661">
        <f t="shared" si="294" ref="I917">I918+I919</f>
        <v>0</v>
      </c>
      <c r="J917" s="1661">
        <f>J920</f>
        <v>0</v>
      </c>
      <c r="K917" s="1661">
        <f>IF(H917+J917=K918+K919+K920,H917+J917,"CHYBA")</f>
        <v>0</v>
      </c>
      <c r="L917" s="1661">
        <f>L918+L919</f>
        <v>0</v>
      </c>
      <c r="M917" s="1661">
        <f>M918+M919</f>
        <v>0</v>
      </c>
      <c r="N917" s="1661">
        <f>N920</f>
        <v>0</v>
      </c>
      <c r="O917" s="1661">
        <f>IF(L917+N917=O918+O919+O920,L917+N917,"CHYBA")</f>
        <v>0</v>
      </c>
      <c r="P917" s="1661">
        <f>P918+P919</f>
        <v>0</v>
      </c>
      <c r="Q917" s="1661">
        <f>Q918+Q919</f>
        <v>0</v>
      </c>
      <c r="R917" s="1661">
        <f>R920</f>
        <v>0</v>
      </c>
      <c r="S917" s="1663">
        <f>IF(P917+R917=S918+S919+S920,P917+R917,"CHYBA")</f>
        <v>0</v>
      </c>
    </row>
    <row r="918" spans="1:19" s="1592" customFormat="1" ht="18" customHeight="1" hidden="1">
      <c r="A918" s="1676" t="s">
        <v>552</v>
      </c>
      <c r="B918" s="1660" t="s">
        <v>42</v>
      </c>
      <c r="C918" s="1661">
        <f>IF(E918+G918=0,0,ROUND((P918-Q918)/(G918+E918)/12,0))</f>
        <v>0</v>
      </c>
      <c r="D918" s="1663">
        <f>IF(F918=0,0,ROUND(Q918/F918,0))</f>
        <v>0</v>
      </c>
      <c r="E918" s="1666"/>
      <c r="F918" s="1667"/>
      <c r="G918" s="1668"/>
      <c r="H918" s="1664"/>
      <c r="I918" s="1661"/>
      <c r="J918" s="1661" t="s">
        <v>42</v>
      </c>
      <c r="K918" s="1661">
        <f>H918</f>
        <v>0</v>
      </c>
      <c r="L918" s="1661"/>
      <c r="M918" s="1661"/>
      <c r="N918" s="1661" t="s">
        <v>42</v>
      </c>
      <c r="O918" s="1661">
        <f>L918</f>
        <v>0</v>
      </c>
      <c r="P918" s="1661">
        <f>H918+L918</f>
        <v>0</v>
      </c>
      <c r="Q918" s="1661">
        <f>I918+M918</f>
        <v>0</v>
      </c>
      <c r="R918" s="1661" t="s">
        <v>42</v>
      </c>
      <c r="S918" s="1663">
        <f>P918</f>
        <v>0</v>
      </c>
    </row>
    <row r="919" spans="1:19" s="1592" customFormat="1" ht="18" customHeight="1" hidden="1">
      <c r="A919" s="1676" t="s">
        <v>553</v>
      </c>
      <c r="B919" s="1660" t="s">
        <v>42</v>
      </c>
      <c r="C919" s="1661">
        <f>IF(E919+G919=0,0,ROUND((P919-Q919)/(G919+E919)/12,0))</f>
        <v>0</v>
      </c>
      <c r="D919" s="1663">
        <f>IF(F919=0,0,ROUND(Q919/F919,0))</f>
        <v>0</v>
      </c>
      <c r="E919" s="1666"/>
      <c r="F919" s="1667"/>
      <c r="G919" s="1668"/>
      <c r="H919" s="1664"/>
      <c r="I919" s="1661"/>
      <c r="J919" s="1661" t="s">
        <v>42</v>
      </c>
      <c r="K919" s="1661">
        <f>H919</f>
        <v>0</v>
      </c>
      <c r="L919" s="1661"/>
      <c r="M919" s="1661"/>
      <c r="N919" s="1661" t="s">
        <v>42</v>
      </c>
      <c r="O919" s="1661">
        <f>L919</f>
        <v>0</v>
      </c>
      <c r="P919" s="1661">
        <f>H919+L919</f>
        <v>0</v>
      </c>
      <c r="Q919" s="1661">
        <f>I919+M919</f>
        <v>0</v>
      </c>
      <c r="R919" s="1661" t="s">
        <v>42</v>
      </c>
      <c r="S919" s="1663">
        <f>P919</f>
        <v>0</v>
      </c>
    </row>
    <row r="920" spans="1:19" s="1592" customFormat="1" ht="18" customHeight="1" hidden="1">
      <c r="A920" s="1676" t="s">
        <v>554</v>
      </c>
      <c r="B920" s="1660" t="s">
        <v>42</v>
      </c>
      <c r="C920" s="1661" t="s">
        <v>42</v>
      </c>
      <c r="D920" s="1663" t="s">
        <v>42</v>
      </c>
      <c r="E920" s="1666" t="s">
        <v>42</v>
      </c>
      <c r="F920" s="1667" t="s">
        <v>42</v>
      </c>
      <c r="G920" s="1668" t="s">
        <v>42</v>
      </c>
      <c r="H920" s="1664" t="s">
        <v>42</v>
      </c>
      <c r="I920" s="1661" t="s">
        <v>42</v>
      </c>
      <c r="J920" s="1661"/>
      <c r="K920" s="1661">
        <f>J920</f>
        <v>0</v>
      </c>
      <c r="L920" s="1661" t="s">
        <v>42</v>
      </c>
      <c r="M920" s="1661" t="s">
        <v>42</v>
      </c>
      <c r="N920" s="1661"/>
      <c r="O920" s="1661">
        <f>N920</f>
        <v>0</v>
      </c>
      <c r="P920" s="1661" t="s">
        <v>42</v>
      </c>
      <c r="Q920" s="1661" t="s">
        <v>42</v>
      </c>
      <c r="R920" s="1661">
        <f>J920+N920</f>
        <v>0</v>
      </c>
      <c r="S920" s="1663">
        <f>R920</f>
        <v>0</v>
      </c>
    </row>
    <row r="921" spans="1:19" s="1592" customFormat="1" ht="18" customHeight="1" hidden="1">
      <c r="A921" s="1677" t="s">
        <v>621</v>
      </c>
      <c r="B921" s="1660"/>
      <c r="C921" s="1661">
        <f>IF(E921+G921=0,0,ROUND((P921-Q921)/(G921+E921)/12,0))</f>
        <v>0</v>
      </c>
      <c r="D921" s="1663">
        <f>IF(F921=0,0,ROUND(Q921/F921,0))</f>
        <v>0</v>
      </c>
      <c r="E921" s="1666">
        <f>E922+E923</f>
        <v>0</v>
      </c>
      <c r="F921" s="1667">
        <f>F922+F923</f>
        <v>0</v>
      </c>
      <c r="G921" s="1668">
        <f>G922+G923</f>
        <v>0</v>
      </c>
      <c r="H921" s="1664">
        <f>H922+H923</f>
        <v>0</v>
      </c>
      <c r="I921" s="1661">
        <f t="shared" si="295" ref="I921">I922+I923</f>
        <v>0</v>
      </c>
      <c r="J921" s="1661">
        <f>J924</f>
        <v>0</v>
      </c>
      <c r="K921" s="1661">
        <f>IF(H921+J921=K922+K923+K924,H921+J921,"CHYBA")</f>
        <v>0</v>
      </c>
      <c r="L921" s="1661">
        <f>L922+L923</f>
        <v>0</v>
      </c>
      <c r="M921" s="1661">
        <f>M922+M923</f>
        <v>0</v>
      </c>
      <c r="N921" s="1661">
        <f>N924</f>
        <v>0</v>
      </c>
      <c r="O921" s="1661">
        <f>IF(L921+N921=O922+O923+O924,L921+N921,"CHYBA")</f>
        <v>0</v>
      </c>
      <c r="P921" s="1661">
        <f>P922+P923</f>
        <v>0</v>
      </c>
      <c r="Q921" s="1661">
        <f>Q922+Q923</f>
        <v>0</v>
      </c>
      <c r="R921" s="1661">
        <f>R924</f>
        <v>0</v>
      </c>
      <c r="S921" s="1663">
        <f>IF(P921+R921=S922+S923+S924,P921+R921,"CHYBA")</f>
        <v>0</v>
      </c>
    </row>
    <row r="922" spans="1:19" s="1592" customFormat="1" ht="18" customHeight="1" hidden="1">
      <c r="A922" s="1676" t="s">
        <v>552</v>
      </c>
      <c r="B922" s="1660" t="s">
        <v>42</v>
      </c>
      <c r="C922" s="1661">
        <f>IF(E922+G922=0,0,ROUND((P922-Q922)/(G922+E922)/12,0))</f>
        <v>0</v>
      </c>
      <c r="D922" s="1663">
        <f>IF(F922=0,0,ROUND(Q922/F922,0))</f>
        <v>0</v>
      </c>
      <c r="E922" s="1666"/>
      <c r="F922" s="1667"/>
      <c r="G922" s="1668"/>
      <c r="H922" s="1664"/>
      <c r="I922" s="1661"/>
      <c r="J922" s="1661" t="s">
        <v>42</v>
      </c>
      <c r="K922" s="1661">
        <f>H922</f>
        <v>0</v>
      </c>
      <c r="L922" s="1661"/>
      <c r="M922" s="1661"/>
      <c r="N922" s="1661" t="s">
        <v>42</v>
      </c>
      <c r="O922" s="1661">
        <f>L922</f>
        <v>0</v>
      </c>
      <c r="P922" s="1661">
        <f>H922+L922</f>
        <v>0</v>
      </c>
      <c r="Q922" s="1661">
        <f>I922+M922</f>
        <v>0</v>
      </c>
      <c r="R922" s="1661" t="s">
        <v>42</v>
      </c>
      <c r="S922" s="1663">
        <f>P922</f>
        <v>0</v>
      </c>
    </row>
    <row r="923" spans="1:19" s="1592" customFormat="1" ht="18" customHeight="1" hidden="1">
      <c r="A923" s="1676" t="s">
        <v>553</v>
      </c>
      <c r="B923" s="1660" t="s">
        <v>42</v>
      </c>
      <c r="C923" s="1661">
        <f>IF(E923+G923=0,0,ROUND((P923-Q923)/(G923+E923)/12,0))</f>
        <v>0</v>
      </c>
      <c r="D923" s="1663">
        <f>IF(F923=0,0,ROUND(Q923/F923,0))</f>
        <v>0</v>
      </c>
      <c r="E923" s="1666"/>
      <c r="F923" s="1667"/>
      <c r="G923" s="1668"/>
      <c r="H923" s="1664"/>
      <c r="I923" s="1661"/>
      <c r="J923" s="1661" t="s">
        <v>42</v>
      </c>
      <c r="K923" s="1661">
        <f>H923</f>
        <v>0</v>
      </c>
      <c r="L923" s="1661"/>
      <c r="M923" s="1661"/>
      <c r="N923" s="1661" t="s">
        <v>42</v>
      </c>
      <c r="O923" s="1661">
        <f>L923</f>
        <v>0</v>
      </c>
      <c r="P923" s="1661">
        <f>H923+L923</f>
        <v>0</v>
      </c>
      <c r="Q923" s="1661">
        <f>I923+M923</f>
        <v>0</v>
      </c>
      <c r="R923" s="1661" t="s">
        <v>42</v>
      </c>
      <c r="S923" s="1663">
        <f>P923</f>
        <v>0</v>
      </c>
    </row>
    <row r="924" spans="1:19" s="1592" customFormat="1" ht="18" customHeight="1" hidden="1">
      <c r="A924" s="1676" t="s">
        <v>554</v>
      </c>
      <c r="B924" s="1660" t="s">
        <v>42</v>
      </c>
      <c r="C924" s="1661" t="s">
        <v>42</v>
      </c>
      <c r="D924" s="1663" t="s">
        <v>42</v>
      </c>
      <c r="E924" s="1666" t="s">
        <v>42</v>
      </c>
      <c r="F924" s="1667" t="s">
        <v>42</v>
      </c>
      <c r="G924" s="1668" t="s">
        <v>42</v>
      </c>
      <c r="H924" s="1664" t="s">
        <v>42</v>
      </c>
      <c r="I924" s="1661" t="s">
        <v>42</v>
      </c>
      <c r="J924" s="1661"/>
      <c r="K924" s="1661">
        <f>J924</f>
        <v>0</v>
      </c>
      <c r="L924" s="1661" t="s">
        <v>42</v>
      </c>
      <c r="M924" s="1661" t="s">
        <v>42</v>
      </c>
      <c r="N924" s="1661"/>
      <c r="O924" s="1661">
        <f>N924</f>
        <v>0</v>
      </c>
      <c r="P924" s="1661" t="s">
        <v>42</v>
      </c>
      <c r="Q924" s="1661" t="s">
        <v>42</v>
      </c>
      <c r="R924" s="1661">
        <f>J924+N924</f>
        <v>0</v>
      </c>
      <c r="S924" s="1663">
        <f>R924</f>
        <v>0</v>
      </c>
    </row>
    <row r="925" spans="1:19" s="1592" customFormat="1" ht="18" customHeight="1" hidden="1">
      <c r="A925" s="1677" t="s">
        <v>621</v>
      </c>
      <c r="B925" s="1660"/>
      <c r="C925" s="1661">
        <f>IF(E925+G925=0,0,ROUND((P925-Q925)/(G925+E925)/12,0))</f>
        <v>0</v>
      </c>
      <c r="D925" s="1663">
        <f>IF(F925=0,0,ROUND(Q925/F925,0))</f>
        <v>0</v>
      </c>
      <c r="E925" s="1666">
        <f>E926+E927</f>
        <v>0</v>
      </c>
      <c r="F925" s="1667">
        <f>F926+F927</f>
        <v>0</v>
      </c>
      <c r="G925" s="1668">
        <f>G926+G927</f>
        <v>0</v>
      </c>
      <c r="H925" s="1664">
        <f>H926+H927</f>
        <v>0</v>
      </c>
      <c r="I925" s="1661">
        <f t="shared" si="296" ref="I925">I926+I927</f>
        <v>0</v>
      </c>
      <c r="J925" s="1661">
        <f>J928</f>
        <v>0</v>
      </c>
      <c r="K925" s="1661">
        <f>IF(H925+J925=K926+K927+K928,H925+J925,"CHYBA")</f>
        <v>0</v>
      </c>
      <c r="L925" s="1661">
        <f>L926+L927</f>
        <v>0</v>
      </c>
      <c r="M925" s="1661">
        <f>M926+M927</f>
        <v>0</v>
      </c>
      <c r="N925" s="1661">
        <f>N928</f>
        <v>0</v>
      </c>
      <c r="O925" s="1661">
        <f>IF(L925+N925=O926+O927+O928,L925+N925,"CHYBA")</f>
        <v>0</v>
      </c>
      <c r="P925" s="1661">
        <f>P926+P927</f>
        <v>0</v>
      </c>
      <c r="Q925" s="1661">
        <f>Q926+Q927</f>
        <v>0</v>
      </c>
      <c r="R925" s="1661">
        <f>R928</f>
        <v>0</v>
      </c>
      <c r="S925" s="1663">
        <f>IF(P925+R925=S926+S927+S928,P925+R925,"CHYBA")</f>
        <v>0</v>
      </c>
    </row>
    <row r="926" spans="1:19" s="1592" customFormat="1" ht="18" customHeight="1" hidden="1">
      <c r="A926" s="1676" t="s">
        <v>552</v>
      </c>
      <c r="B926" s="1660" t="s">
        <v>42</v>
      </c>
      <c r="C926" s="1661">
        <f>IF(E926+G926=0,0,ROUND((P926-Q926)/(G926+E926)/12,0))</f>
        <v>0</v>
      </c>
      <c r="D926" s="1663">
        <f>IF(F926=0,0,ROUND(Q926/F926,0))</f>
        <v>0</v>
      </c>
      <c r="E926" s="1666"/>
      <c r="F926" s="1667"/>
      <c r="G926" s="1668"/>
      <c r="H926" s="1664"/>
      <c r="I926" s="1661"/>
      <c r="J926" s="1661" t="s">
        <v>42</v>
      </c>
      <c r="K926" s="1661">
        <f>H926</f>
        <v>0</v>
      </c>
      <c r="L926" s="1661"/>
      <c r="M926" s="1661"/>
      <c r="N926" s="1661" t="s">
        <v>42</v>
      </c>
      <c r="O926" s="1661">
        <f>L926</f>
        <v>0</v>
      </c>
      <c r="P926" s="1661">
        <f>H926+L926</f>
        <v>0</v>
      </c>
      <c r="Q926" s="1661">
        <f>I926+M926</f>
        <v>0</v>
      </c>
      <c r="R926" s="1661" t="s">
        <v>42</v>
      </c>
      <c r="S926" s="1663">
        <f>P926</f>
        <v>0</v>
      </c>
    </row>
    <row r="927" spans="1:19" s="1592" customFormat="1" ht="18" customHeight="1" hidden="1">
      <c r="A927" s="1676" t="s">
        <v>553</v>
      </c>
      <c r="B927" s="1660" t="s">
        <v>42</v>
      </c>
      <c r="C927" s="1661">
        <f>IF(E927+G927=0,0,ROUND((P927-Q927)/(G927+E927)/12,0))</f>
        <v>0</v>
      </c>
      <c r="D927" s="1663">
        <f>IF(F927=0,0,ROUND(Q927/F927,0))</f>
        <v>0</v>
      </c>
      <c r="E927" s="1666"/>
      <c r="F927" s="1667"/>
      <c r="G927" s="1668"/>
      <c r="H927" s="1664"/>
      <c r="I927" s="1661"/>
      <c r="J927" s="1661" t="s">
        <v>42</v>
      </c>
      <c r="K927" s="1661">
        <f>H927</f>
        <v>0</v>
      </c>
      <c r="L927" s="1661"/>
      <c r="M927" s="1661"/>
      <c r="N927" s="1661" t="s">
        <v>42</v>
      </c>
      <c r="O927" s="1661">
        <f>L927</f>
        <v>0</v>
      </c>
      <c r="P927" s="1661">
        <f>H927+L927</f>
        <v>0</v>
      </c>
      <c r="Q927" s="1661">
        <f>I927+M927</f>
        <v>0</v>
      </c>
      <c r="R927" s="1661" t="s">
        <v>42</v>
      </c>
      <c r="S927" s="1663">
        <f>P927</f>
        <v>0</v>
      </c>
    </row>
    <row r="928" spans="1:19" s="1592" customFormat="1" ht="18" customHeight="1" hidden="1">
      <c r="A928" s="1676" t="s">
        <v>554</v>
      </c>
      <c r="B928" s="1660" t="s">
        <v>42</v>
      </c>
      <c r="C928" s="1661" t="s">
        <v>42</v>
      </c>
      <c r="D928" s="1663" t="s">
        <v>42</v>
      </c>
      <c r="E928" s="1666" t="s">
        <v>42</v>
      </c>
      <c r="F928" s="1667" t="s">
        <v>42</v>
      </c>
      <c r="G928" s="1668" t="s">
        <v>42</v>
      </c>
      <c r="H928" s="1664" t="s">
        <v>42</v>
      </c>
      <c r="I928" s="1661" t="s">
        <v>42</v>
      </c>
      <c r="J928" s="1661"/>
      <c r="K928" s="1661">
        <f>J928</f>
        <v>0</v>
      </c>
      <c r="L928" s="1661" t="s">
        <v>42</v>
      </c>
      <c r="M928" s="1661" t="s">
        <v>42</v>
      </c>
      <c r="N928" s="1661"/>
      <c r="O928" s="1661">
        <f>N928</f>
        <v>0</v>
      </c>
      <c r="P928" s="1661" t="s">
        <v>42</v>
      </c>
      <c r="Q928" s="1661" t="s">
        <v>42</v>
      </c>
      <c r="R928" s="1661">
        <f>J928+N928</f>
        <v>0</v>
      </c>
      <c r="S928" s="1663">
        <f>R928</f>
        <v>0</v>
      </c>
    </row>
    <row r="929" spans="1:19" s="1592" customFormat="1" ht="18" customHeight="1" hidden="1">
      <c r="A929" s="1677" t="s">
        <v>621</v>
      </c>
      <c r="B929" s="1660"/>
      <c r="C929" s="1661">
        <f>IF(E929+G929=0,0,ROUND((P929-Q929)/(G929+E929)/12,0))</f>
        <v>0</v>
      </c>
      <c r="D929" s="1663">
        <f>IF(F929=0,0,ROUND(Q929/F929,0))</f>
        <v>0</v>
      </c>
      <c r="E929" s="1666">
        <f>E930+E931</f>
        <v>0</v>
      </c>
      <c r="F929" s="1667">
        <f>F930+F931</f>
        <v>0</v>
      </c>
      <c r="G929" s="1668">
        <f>G930+G931</f>
        <v>0</v>
      </c>
      <c r="H929" s="1664">
        <f>H930+H931</f>
        <v>0</v>
      </c>
      <c r="I929" s="1661">
        <f t="shared" si="297" ref="I929">I930+I931</f>
        <v>0</v>
      </c>
      <c r="J929" s="1661">
        <f>J932</f>
        <v>0</v>
      </c>
      <c r="K929" s="1661">
        <f>IF(H929+J929=K930+K931+K932,H929+J929,"CHYBA")</f>
        <v>0</v>
      </c>
      <c r="L929" s="1661">
        <f>L930+L931</f>
        <v>0</v>
      </c>
      <c r="M929" s="1661">
        <f>M930+M931</f>
        <v>0</v>
      </c>
      <c r="N929" s="1661">
        <f>N932</f>
        <v>0</v>
      </c>
      <c r="O929" s="1661">
        <f>IF(L929+N929=O930+O931+O932,L929+N929,"CHYBA")</f>
        <v>0</v>
      </c>
      <c r="P929" s="1661">
        <f>P930+P931</f>
        <v>0</v>
      </c>
      <c r="Q929" s="1661">
        <f>Q930+Q931</f>
        <v>0</v>
      </c>
      <c r="R929" s="1661">
        <f>R932</f>
        <v>0</v>
      </c>
      <c r="S929" s="1663">
        <f>IF(P929+R929=S930+S931+S932,P929+R929,"CHYBA")</f>
        <v>0</v>
      </c>
    </row>
    <row r="930" spans="1:19" s="1592" customFormat="1" ht="18" customHeight="1" hidden="1">
      <c r="A930" s="1676" t="s">
        <v>552</v>
      </c>
      <c r="B930" s="1660" t="s">
        <v>42</v>
      </c>
      <c r="C930" s="1661">
        <f>IF(E930+G930=0,0,ROUND((P930-Q930)/(G930+E930)/12,0))</f>
        <v>0</v>
      </c>
      <c r="D930" s="1663">
        <f>IF(F930=0,0,ROUND(Q930/F930,0))</f>
        <v>0</v>
      </c>
      <c r="E930" s="1666"/>
      <c r="F930" s="1667"/>
      <c r="G930" s="1668"/>
      <c r="H930" s="1664"/>
      <c r="I930" s="1661"/>
      <c r="J930" s="1661" t="s">
        <v>42</v>
      </c>
      <c r="K930" s="1661">
        <f>H930</f>
        <v>0</v>
      </c>
      <c r="L930" s="1661"/>
      <c r="M930" s="1661"/>
      <c r="N930" s="1661" t="s">
        <v>42</v>
      </c>
      <c r="O930" s="1661">
        <f>L930</f>
        <v>0</v>
      </c>
      <c r="P930" s="1661">
        <f>H930+L930</f>
        <v>0</v>
      </c>
      <c r="Q930" s="1661">
        <f>I930+M930</f>
        <v>0</v>
      </c>
      <c r="R930" s="1661" t="s">
        <v>42</v>
      </c>
      <c r="S930" s="1663">
        <f>P930</f>
        <v>0</v>
      </c>
    </row>
    <row r="931" spans="1:19" s="1592" customFormat="1" ht="18" customHeight="1" hidden="1">
      <c r="A931" s="1676" t="s">
        <v>553</v>
      </c>
      <c r="B931" s="1660" t="s">
        <v>42</v>
      </c>
      <c r="C931" s="1661">
        <f>IF(E931+G931=0,0,ROUND((P931-Q931)/(G931+E931)/12,0))</f>
        <v>0</v>
      </c>
      <c r="D931" s="1663">
        <f>IF(F931=0,0,ROUND(Q931/F931,0))</f>
        <v>0</v>
      </c>
      <c r="E931" s="1666"/>
      <c r="F931" s="1667"/>
      <c r="G931" s="1668"/>
      <c r="H931" s="1664"/>
      <c r="I931" s="1661"/>
      <c r="J931" s="1661" t="s">
        <v>42</v>
      </c>
      <c r="K931" s="1661">
        <f>H931</f>
        <v>0</v>
      </c>
      <c r="L931" s="1661"/>
      <c r="M931" s="1661"/>
      <c r="N931" s="1661" t="s">
        <v>42</v>
      </c>
      <c r="O931" s="1661">
        <f>L931</f>
        <v>0</v>
      </c>
      <c r="P931" s="1661">
        <f>H931+L931</f>
        <v>0</v>
      </c>
      <c r="Q931" s="1661">
        <f>I931+M931</f>
        <v>0</v>
      </c>
      <c r="R931" s="1661" t="s">
        <v>42</v>
      </c>
      <c r="S931" s="1663">
        <f>P931</f>
        <v>0</v>
      </c>
    </row>
    <row r="932" spans="1:19" s="1592" customFormat="1" ht="18" customHeight="1" hidden="1">
      <c r="A932" s="1676" t="s">
        <v>554</v>
      </c>
      <c r="B932" s="1660" t="s">
        <v>42</v>
      </c>
      <c r="C932" s="1661" t="s">
        <v>42</v>
      </c>
      <c r="D932" s="1663" t="s">
        <v>42</v>
      </c>
      <c r="E932" s="1666" t="s">
        <v>42</v>
      </c>
      <c r="F932" s="1667" t="s">
        <v>42</v>
      </c>
      <c r="G932" s="1668" t="s">
        <v>42</v>
      </c>
      <c r="H932" s="1664" t="s">
        <v>42</v>
      </c>
      <c r="I932" s="1661" t="s">
        <v>42</v>
      </c>
      <c r="J932" s="1661"/>
      <c r="K932" s="1661">
        <f>J932</f>
        <v>0</v>
      </c>
      <c r="L932" s="1661" t="s">
        <v>42</v>
      </c>
      <c r="M932" s="1661" t="s">
        <v>42</v>
      </c>
      <c r="N932" s="1661"/>
      <c r="O932" s="1661">
        <f>N932</f>
        <v>0</v>
      </c>
      <c r="P932" s="1661" t="s">
        <v>42</v>
      </c>
      <c r="Q932" s="1661" t="s">
        <v>42</v>
      </c>
      <c r="R932" s="1661">
        <f>J932+N932</f>
        <v>0</v>
      </c>
      <c r="S932" s="1663">
        <f>R932</f>
        <v>0</v>
      </c>
    </row>
    <row r="933" spans="1:19" s="1592" customFormat="1" ht="18" customHeight="1" hidden="1">
      <c r="A933" s="1677" t="s">
        <v>621</v>
      </c>
      <c r="B933" s="1660"/>
      <c r="C933" s="1661">
        <f>IF(E933+G933=0,0,ROUND((P933-Q933)/(G933+E933)/12,0))</f>
        <v>0</v>
      </c>
      <c r="D933" s="1663">
        <f>IF(F933=0,0,ROUND(Q933/F933,0))</f>
        <v>0</v>
      </c>
      <c r="E933" s="1666">
        <f>E934+E935</f>
        <v>0</v>
      </c>
      <c r="F933" s="1667">
        <f>F934+F935</f>
        <v>0</v>
      </c>
      <c r="G933" s="1668">
        <f>G934+G935</f>
        <v>0</v>
      </c>
      <c r="H933" s="1664">
        <f>H934+H935</f>
        <v>0</v>
      </c>
      <c r="I933" s="1661">
        <f t="shared" si="298" ref="I933">I934+I935</f>
        <v>0</v>
      </c>
      <c r="J933" s="1661">
        <f>J936</f>
        <v>0</v>
      </c>
      <c r="K933" s="1661">
        <f>IF(H933+J933=K934+K935+K936,H933+J933,"CHYBA")</f>
        <v>0</v>
      </c>
      <c r="L933" s="1661">
        <f>L934+L935</f>
        <v>0</v>
      </c>
      <c r="M933" s="1661">
        <f>M934+M935</f>
        <v>0</v>
      </c>
      <c r="N933" s="1661">
        <f>N936</f>
        <v>0</v>
      </c>
      <c r="O933" s="1661">
        <f>IF(L933+N933=O934+O935+O936,L933+N933,"CHYBA")</f>
        <v>0</v>
      </c>
      <c r="P933" s="1661">
        <f>P934+P935</f>
        <v>0</v>
      </c>
      <c r="Q933" s="1661">
        <f>Q934+Q935</f>
        <v>0</v>
      </c>
      <c r="R933" s="1661">
        <f>R936</f>
        <v>0</v>
      </c>
      <c r="S933" s="1663">
        <f>IF(P933+R933=S934+S935+S936,P933+R933,"CHYBA")</f>
        <v>0</v>
      </c>
    </row>
    <row r="934" spans="1:19" s="1592" customFormat="1" ht="18" customHeight="1" hidden="1">
      <c r="A934" s="1676" t="s">
        <v>552</v>
      </c>
      <c r="B934" s="1660" t="s">
        <v>42</v>
      </c>
      <c r="C934" s="1661">
        <f>IF(E934+G934=0,0,ROUND((P934-Q934)/(G934+E934)/12,0))</f>
        <v>0</v>
      </c>
      <c r="D934" s="1663">
        <f>IF(F934=0,0,ROUND(Q934/F934,0))</f>
        <v>0</v>
      </c>
      <c r="E934" s="1666"/>
      <c r="F934" s="1667"/>
      <c r="G934" s="1668"/>
      <c r="H934" s="1664"/>
      <c r="I934" s="1661"/>
      <c r="J934" s="1661" t="s">
        <v>42</v>
      </c>
      <c r="K934" s="1661">
        <f>H934</f>
        <v>0</v>
      </c>
      <c r="L934" s="1661"/>
      <c r="M934" s="1661"/>
      <c r="N934" s="1661" t="s">
        <v>42</v>
      </c>
      <c r="O934" s="1661">
        <f>L934</f>
        <v>0</v>
      </c>
      <c r="P934" s="1661">
        <f>H934+L934</f>
        <v>0</v>
      </c>
      <c r="Q934" s="1661">
        <f>I934+M934</f>
        <v>0</v>
      </c>
      <c r="R934" s="1661" t="s">
        <v>42</v>
      </c>
      <c r="S934" s="1663">
        <f>P934</f>
        <v>0</v>
      </c>
    </row>
    <row r="935" spans="1:19" s="1592" customFormat="1" ht="18" customHeight="1" hidden="1">
      <c r="A935" s="1676" t="s">
        <v>553</v>
      </c>
      <c r="B935" s="1660" t="s">
        <v>42</v>
      </c>
      <c r="C935" s="1661">
        <f>IF(E935+G935=0,0,ROUND((P935-Q935)/(G935+E935)/12,0))</f>
        <v>0</v>
      </c>
      <c r="D935" s="1663">
        <f>IF(F935=0,0,ROUND(Q935/F935,0))</f>
        <v>0</v>
      </c>
      <c r="E935" s="1666"/>
      <c r="F935" s="1667"/>
      <c r="G935" s="1668"/>
      <c r="H935" s="1664"/>
      <c r="I935" s="1661"/>
      <c r="J935" s="1661" t="s">
        <v>42</v>
      </c>
      <c r="K935" s="1661">
        <f>H935</f>
        <v>0</v>
      </c>
      <c r="L935" s="1661"/>
      <c r="M935" s="1661"/>
      <c r="N935" s="1661" t="s">
        <v>42</v>
      </c>
      <c r="O935" s="1661">
        <f>L935</f>
        <v>0</v>
      </c>
      <c r="P935" s="1661">
        <f>H935+L935</f>
        <v>0</v>
      </c>
      <c r="Q935" s="1661">
        <f>I935+M935</f>
        <v>0</v>
      </c>
      <c r="R935" s="1661" t="s">
        <v>42</v>
      </c>
      <c r="S935" s="1663">
        <f>P935</f>
        <v>0</v>
      </c>
    </row>
    <row r="936" spans="1:19" s="1592" customFormat="1" ht="18" customHeight="1" hidden="1">
      <c r="A936" s="1676" t="s">
        <v>554</v>
      </c>
      <c r="B936" s="1660" t="s">
        <v>42</v>
      </c>
      <c r="C936" s="1661" t="s">
        <v>42</v>
      </c>
      <c r="D936" s="1663" t="s">
        <v>42</v>
      </c>
      <c r="E936" s="1666" t="s">
        <v>42</v>
      </c>
      <c r="F936" s="1667" t="s">
        <v>42</v>
      </c>
      <c r="G936" s="1668" t="s">
        <v>42</v>
      </c>
      <c r="H936" s="1664" t="s">
        <v>42</v>
      </c>
      <c r="I936" s="1661" t="s">
        <v>42</v>
      </c>
      <c r="J936" s="1661"/>
      <c r="K936" s="1661">
        <f>J936</f>
        <v>0</v>
      </c>
      <c r="L936" s="1661" t="s">
        <v>42</v>
      </c>
      <c r="M936" s="1661" t="s">
        <v>42</v>
      </c>
      <c r="N936" s="1661"/>
      <c r="O936" s="1661">
        <f>N936</f>
        <v>0</v>
      </c>
      <c r="P936" s="1661" t="s">
        <v>42</v>
      </c>
      <c r="Q936" s="1661" t="s">
        <v>42</v>
      </c>
      <c r="R936" s="1661">
        <f>J936+N936</f>
        <v>0</v>
      </c>
      <c r="S936" s="1663">
        <f>R936</f>
        <v>0</v>
      </c>
    </row>
    <row r="937" spans="1:19" s="1592" customFormat="1" ht="18" customHeight="1" hidden="1">
      <c r="A937" s="1677" t="s">
        <v>621</v>
      </c>
      <c r="B937" s="1660"/>
      <c r="C937" s="1661">
        <f>IF(E937+G937=0,0,ROUND((P937-Q937)/(G937+E937)/12,0))</f>
        <v>0</v>
      </c>
      <c r="D937" s="1663">
        <f>IF(F937=0,0,ROUND(Q937/F937,0))</f>
        <v>0</v>
      </c>
      <c r="E937" s="1666">
        <f>E938+E939</f>
        <v>0</v>
      </c>
      <c r="F937" s="1667">
        <f>F938+F939</f>
        <v>0</v>
      </c>
      <c r="G937" s="1668">
        <f>G938+G939</f>
        <v>0</v>
      </c>
      <c r="H937" s="1664">
        <f>H938+H939</f>
        <v>0</v>
      </c>
      <c r="I937" s="1661">
        <f t="shared" si="299" ref="I937">I938+I939</f>
        <v>0</v>
      </c>
      <c r="J937" s="1661">
        <f>J940</f>
        <v>0</v>
      </c>
      <c r="K937" s="1661">
        <f>IF(H937+J937=K938+K939+K940,H937+J937,"CHYBA")</f>
        <v>0</v>
      </c>
      <c r="L937" s="1661">
        <f>L938+L939</f>
        <v>0</v>
      </c>
      <c r="M937" s="1661">
        <f>M938+M939</f>
        <v>0</v>
      </c>
      <c r="N937" s="1661">
        <f>N940</f>
        <v>0</v>
      </c>
      <c r="O937" s="1661">
        <f>IF(L937+N937=O938+O939+O940,L937+N937,"CHYBA")</f>
        <v>0</v>
      </c>
      <c r="P937" s="1661">
        <f>P938+P939</f>
        <v>0</v>
      </c>
      <c r="Q937" s="1661">
        <f>Q938+Q939</f>
        <v>0</v>
      </c>
      <c r="R937" s="1661">
        <f>R940</f>
        <v>0</v>
      </c>
      <c r="S937" s="1663">
        <f>IF(P937+R937=S938+S939+S940,P937+R937,"CHYBA")</f>
        <v>0</v>
      </c>
    </row>
    <row r="938" spans="1:19" s="1592" customFormat="1" ht="18" customHeight="1" hidden="1">
      <c r="A938" s="1676" t="s">
        <v>552</v>
      </c>
      <c r="B938" s="1660" t="s">
        <v>42</v>
      </c>
      <c r="C938" s="1661">
        <f>IF(E938+G938=0,0,ROUND((P938-Q938)/(G938+E938)/12,0))</f>
        <v>0</v>
      </c>
      <c r="D938" s="1663">
        <f>IF(F938=0,0,ROUND(Q938/F938,0))</f>
        <v>0</v>
      </c>
      <c r="E938" s="1666"/>
      <c r="F938" s="1667"/>
      <c r="G938" s="1668"/>
      <c r="H938" s="1664"/>
      <c r="I938" s="1661"/>
      <c r="J938" s="1661" t="s">
        <v>42</v>
      </c>
      <c r="K938" s="1661">
        <f>H938</f>
        <v>0</v>
      </c>
      <c r="L938" s="1661"/>
      <c r="M938" s="1661"/>
      <c r="N938" s="1661" t="s">
        <v>42</v>
      </c>
      <c r="O938" s="1661">
        <f>L938</f>
        <v>0</v>
      </c>
      <c r="P938" s="1661">
        <f>H938+L938</f>
        <v>0</v>
      </c>
      <c r="Q938" s="1661">
        <f>I938+M938</f>
        <v>0</v>
      </c>
      <c r="R938" s="1661" t="s">
        <v>42</v>
      </c>
      <c r="S938" s="1663">
        <f>P938</f>
        <v>0</v>
      </c>
    </row>
    <row r="939" spans="1:19" s="1592" customFormat="1" ht="18" customHeight="1" hidden="1">
      <c r="A939" s="1676" t="s">
        <v>553</v>
      </c>
      <c r="B939" s="1660" t="s">
        <v>42</v>
      </c>
      <c r="C939" s="1661">
        <f>IF(E939+G939=0,0,ROUND((P939-Q939)/(G939+E939)/12,0))</f>
        <v>0</v>
      </c>
      <c r="D939" s="1663">
        <f>IF(F939=0,0,ROUND(Q939/F939,0))</f>
        <v>0</v>
      </c>
      <c r="E939" s="1666"/>
      <c r="F939" s="1667"/>
      <c r="G939" s="1668"/>
      <c r="H939" s="1664"/>
      <c r="I939" s="1661"/>
      <c r="J939" s="1661" t="s">
        <v>42</v>
      </c>
      <c r="K939" s="1661">
        <f>H939</f>
        <v>0</v>
      </c>
      <c r="L939" s="1661"/>
      <c r="M939" s="1661"/>
      <c r="N939" s="1661" t="s">
        <v>42</v>
      </c>
      <c r="O939" s="1661">
        <f>L939</f>
        <v>0</v>
      </c>
      <c r="P939" s="1661">
        <f>H939+L939</f>
        <v>0</v>
      </c>
      <c r="Q939" s="1661">
        <f>I939+M939</f>
        <v>0</v>
      </c>
      <c r="R939" s="1661" t="s">
        <v>42</v>
      </c>
      <c r="S939" s="1663">
        <f>P939</f>
        <v>0</v>
      </c>
    </row>
    <row r="940" spans="1:19" s="1592" customFormat="1" ht="18" customHeight="1" hidden="1" thickBot="1">
      <c r="A940" s="1688" t="s">
        <v>554</v>
      </c>
      <c r="B940" s="1689" t="s">
        <v>42</v>
      </c>
      <c r="C940" s="1690" t="s">
        <v>42</v>
      </c>
      <c r="D940" s="1695" t="s">
        <v>42</v>
      </c>
      <c r="E940" s="1691" t="s">
        <v>42</v>
      </c>
      <c r="F940" s="1692" t="s">
        <v>42</v>
      </c>
      <c r="G940" s="1693" t="s">
        <v>42</v>
      </c>
      <c r="H940" s="1694" t="s">
        <v>42</v>
      </c>
      <c r="I940" s="1690" t="s">
        <v>42</v>
      </c>
      <c r="J940" s="1690"/>
      <c r="K940" s="1690">
        <f>J940</f>
        <v>0</v>
      </c>
      <c r="L940" s="1690" t="s">
        <v>42</v>
      </c>
      <c r="M940" s="1690" t="s">
        <v>42</v>
      </c>
      <c r="N940" s="1690"/>
      <c r="O940" s="1690">
        <f>N940</f>
        <v>0</v>
      </c>
      <c r="P940" s="1690" t="s">
        <v>42</v>
      </c>
      <c r="Q940" s="1690" t="s">
        <v>42</v>
      </c>
      <c r="R940" s="1690">
        <f>J940+N940</f>
        <v>0</v>
      </c>
      <c r="S940" s="1695">
        <f>R940</f>
        <v>0</v>
      </c>
    </row>
    <row r="941" spans="1:19" s="1592" customFormat="1" ht="18" customHeight="1" hidden="1">
      <c r="A941" s="1670" t="s">
        <v>582</v>
      </c>
      <c r="B941" s="1671" t="s">
        <v>42</v>
      </c>
      <c r="C941" s="1682">
        <f>IF(E941+G941=0,0,ROUND((P941-Q941)/(G941+E941)/12,0))</f>
        <v>0</v>
      </c>
      <c r="D941" s="1687">
        <f>IF(F941=0,0,ROUND(Q941/F941,0))</f>
        <v>0</v>
      </c>
      <c r="E941" s="1673">
        <f>E942+E943</f>
        <v>0</v>
      </c>
      <c r="F941" s="1672">
        <f>F942+F943</f>
        <v>0</v>
      </c>
      <c r="G941" s="1674">
        <f>G942+G943</f>
        <v>0</v>
      </c>
      <c r="H941" s="1675">
        <f>H942+H943</f>
        <v>0</v>
      </c>
      <c r="I941" s="1672">
        <f t="shared" si="300" ref="I941">I942+I943</f>
        <v>0</v>
      </c>
      <c r="J941" s="1672">
        <f>J944</f>
        <v>0</v>
      </c>
      <c r="K941" s="1672">
        <f>IF(H941+J941=K942+K943+K944,H941+J941,"CHYBA")</f>
        <v>0</v>
      </c>
      <c r="L941" s="1672">
        <f>L942+L943</f>
        <v>0</v>
      </c>
      <c r="M941" s="1672">
        <f>M942+M943</f>
        <v>0</v>
      </c>
      <c r="N941" s="1672">
        <f>N944</f>
        <v>0</v>
      </c>
      <c r="O941" s="1672">
        <f>IF(L941+N941=O942+O943+O944,L941+N941,"CHYBA")</f>
        <v>0</v>
      </c>
      <c r="P941" s="1672">
        <f>P942+P943</f>
        <v>0</v>
      </c>
      <c r="Q941" s="1672">
        <f>Q942+Q943</f>
        <v>0</v>
      </c>
      <c r="R941" s="1672">
        <f>R944</f>
        <v>0</v>
      </c>
      <c r="S941" s="1674">
        <f>IF(P941+R941=S942+S943+S944,P941+R941,"CHYBA")</f>
        <v>0</v>
      </c>
    </row>
    <row r="942" spans="1:19" s="1592" customFormat="1" ht="18" customHeight="1" hidden="1">
      <c r="A942" s="1676" t="s">
        <v>552</v>
      </c>
      <c r="B942" s="1660" t="s">
        <v>42</v>
      </c>
      <c r="C942" s="1661">
        <f>IF(E942+G942=0,0,ROUND((P942-Q942)/(G942+E942)/12,0))</f>
        <v>0</v>
      </c>
      <c r="D942" s="1663">
        <f>IF(F942=0,0,ROUND(Q942/F942,0))</f>
        <v>0</v>
      </c>
      <c r="E942" s="1662">
        <f>E946+E950+E954+E958+E962+E966+E970</f>
        <v>0</v>
      </c>
      <c r="F942" s="1661">
        <f>F946+F950+F954+F958+F962+F966+F970</f>
        <v>0</v>
      </c>
      <c r="G942" s="1663">
        <f>G946+G950+G954+G958+G962+G966+G970</f>
        <v>0</v>
      </c>
      <c r="H942" s="1664">
        <f>H946+H950+H954+H958+H962+H966+H970</f>
        <v>0</v>
      </c>
      <c r="I942" s="1661">
        <f t="shared" si="301" ref="I942:I943">I946+I950+I954+I958+I962+I966+I970</f>
        <v>0</v>
      </c>
      <c r="J942" s="1661" t="s">
        <v>42</v>
      </c>
      <c r="K942" s="1661">
        <f>H942</f>
        <v>0</v>
      </c>
      <c r="L942" s="1661">
        <f>L946+L950+L954+L958+L962+L966+L970</f>
        <v>0</v>
      </c>
      <c r="M942" s="1661">
        <f t="shared" si="302" ref="M942:M943">M946+M950+M954+M958+M962+M966+M970</f>
        <v>0</v>
      </c>
      <c r="N942" s="1661" t="s">
        <v>42</v>
      </c>
      <c r="O942" s="1661">
        <f>L942</f>
        <v>0</v>
      </c>
      <c r="P942" s="1661">
        <f>H942+L942</f>
        <v>0</v>
      </c>
      <c r="Q942" s="1661">
        <f>I942+M942</f>
        <v>0</v>
      </c>
      <c r="R942" s="1661" t="s">
        <v>42</v>
      </c>
      <c r="S942" s="1663">
        <f>P942</f>
        <v>0</v>
      </c>
    </row>
    <row r="943" spans="1:19" s="1592" customFormat="1" ht="18" customHeight="1" hidden="1">
      <c r="A943" s="1676" t="s">
        <v>553</v>
      </c>
      <c r="B943" s="1660" t="s">
        <v>42</v>
      </c>
      <c r="C943" s="1661">
        <f>IF(E943+G943=0,0,ROUND((P943-Q943)/(G943+E943)/12,0))</f>
        <v>0</v>
      </c>
      <c r="D943" s="1663">
        <f>IF(F943=0,0,ROUND(Q943/F943,0))</f>
        <v>0</v>
      </c>
      <c r="E943" s="1662">
        <f>E947+E951+E955+E959+E963+E967+E971</f>
        <v>0</v>
      </c>
      <c r="F943" s="1661">
        <f t="shared" si="303" ref="F943:G943">F947+F951+F955+F959+F963+F967+F971</f>
        <v>0</v>
      </c>
      <c r="G943" s="1663">
        <f t="shared" si="303"/>
        <v>0</v>
      </c>
      <c r="H943" s="1664">
        <f>H947+H951+H955+H959+H963+H967+H971</f>
        <v>0</v>
      </c>
      <c r="I943" s="1661">
        <f t="shared" si="301"/>
        <v>0</v>
      </c>
      <c r="J943" s="1661" t="s">
        <v>42</v>
      </c>
      <c r="K943" s="1661">
        <f>H943</f>
        <v>0</v>
      </c>
      <c r="L943" s="1661">
        <f>L947+L951+L955+L959+L963+L967+L971</f>
        <v>0</v>
      </c>
      <c r="M943" s="1661">
        <f t="shared" si="302"/>
        <v>0</v>
      </c>
      <c r="N943" s="1661" t="s">
        <v>42</v>
      </c>
      <c r="O943" s="1661">
        <f>L943</f>
        <v>0</v>
      </c>
      <c r="P943" s="1661">
        <f>H943+L943</f>
        <v>0</v>
      </c>
      <c r="Q943" s="1661">
        <f>I943+M943</f>
        <v>0</v>
      </c>
      <c r="R943" s="1661" t="s">
        <v>42</v>
      </c>
      <c r="S943" s="1663">
        <f>P943</f>
        <v>0</v>
      </c>
    </row>
    <row r="944" spans="1:19" s="1592" customFormat="1" ht="18" customHeight="1" hidden="1">
      <c r="A944" s="1676" t="s">
        <v>554</v>
      </c>
      <c r="B944" s="1660" t="s">
        <v>42</v>
      </c>
      <c r="C944" s="1661" t="s">
        <v>42</v>
      </c>
      <c r="D944" s="1663" t="s">
        <v>42</v>
      </c>
      <c r="E944" s="1666" t="s">
        <v>42</v>
      </c>
      <c r="F944" s="1667" t="s">
        <v>42</v>
      </c>
      <c r="G944" s="1668" t="s">
        <v>42</v>
      </c>
      <c r="H944" s="1664" t="s">
        <v>42</v>
      </c>
      <c r="I944" s="1661" t="s">
        <v>42</v>
      </c>
      <c r="J944" s="1661">
        <f>J948+J952+J956+J960+J964+J968+J972</f>
        <v>0</v>
      </c>
      <c r="K944" s="1661">
        <f>J944</f>
        <v>0</v>
      </c>
      <c r="L944" s="1661" t="s">
        <v>42</v>
      </c>
      <c r="M944" s="1661" t="s">
        <v>42</v>
      </c>
      <c r="N944" s="1661">
        <f>N948+N952+N956+N960+N964+N968+N972</f>
        <v>0</v>
      </c>
      <c r="O944" s="1661">
        <f>N944</f>
        <v>0</v>
      </c>
      <c r="P944" s="1661" t="s">
        <v>42</v>
      </c>
      <c r="Q944" s="1661" t="s">
        <v>42</v>
      </c>
      <c r="R944" s="1661">
        <f>J944+N944</f>
        <v>0</v>
      </c>
      <c r="S944" s="1663">
        <f>R944</f>
        <v>0</v>
      </c>
    </row>
    <row r="945" spans="1:19" s="1592" customFormat="1" ht="18" customHeight="1" hidden="1">
      <c r="A945" s="1677" t="s">
        <v>621</v>
      </c>
      <c r="B945" s="1660"/>
      <c r="C945" s="1661">
        <f>IF(E945+G945=0,0,ROUND((P945-Q945)/(G945+E945)/12,0))</f>
        <v>0</v>
      </c>
      <c r="D945" s="1663">
        <f>IF(F945=0,0,ROUND(Q945/F945,0))</f>
        <v>0</v>
      </c>
      <c r="E945" s="1666">
        <f>E946+E947</f>
        <v>0</v>
      </c>
      <c r="F945" s="1667">
        <f>F946+F947</f>
        <v>0</v>
      </c>
      <c r="G945" s="1668">
        <f>G946+G947</f>
        <v>0</v>
      </c>
      <c r="H945" s="1678">
        <f>H946+H947</f>
        <v>0</v>
      </c>
      <c r="I945" s="1679">
        <f>I946+I947</f>
        <v>0</v>
      </c>
      <c r="J945" s="1679">
        <f>J948</f>
        <v>0</v>
      </c>
      <c r="K945" s="1679">
        <f>IF(H945+J945=K946+K947+K948,H945+J945,"CHYBA")</f>
        <v>0</v>
      </c>
      <c r="L945" s="1661">
        <f>L946+L947</f>
        <v>0</v>
      </c>
      <c r="M945" s="1661">
        <f>M946+M947</f>
        <v>0</v>
      </c>
      <c r="N945" s="1661">
        <f>N948</f>
        <v>0</v>
      </c>
      <c r="O945" s="1661">
        <f>IF(L945+N945=O946+O947+O948,L945+N945,"CHYBA")</f>
        <v>0</v>
      </c>
      <c r="P945" s="1661">
        <f>P946+P947</f>
        <v>0</v>
      </c>
      <c r="Q945" s="1661">
        <f>Q946+Q947</f>
        <v>0</v>
      </c>
      <c r="R945" s="1661">
        <f>R948</f>
        <v>0</v>
      </c>
      <c r="S945" s="1663">
        <f>IF(P945+R945=S946+S947+S948,P945+R945,"CHYBA")</f>
        <v>0</v>
      </c>
    </row>
    <row r="946" spans="1:19" s="1592" customFormat="1" ht="18" customHeight="1" hidden="1">
      <c r="A946" s="1676" t="s">
        <v>552</v>
      </c>
      <c r="B946" s="1660" t="s">
        <v>42</v>
      </c>
      <c r="C946" s="1661">
        <f>IF(E946+G946=0,0,ROUND((P946-Q946)/(G946+E946)/12,0))</f>
        <v>0</v>
      </c>
      <c r="D946" s="1663">
        <f>IF(F946=0,0,ROUND(Q946/F946,0))</f>
        <v>0</v>
      </c>
      <c r="E946" s="1666"/>
      <c r="F946" s="1667"/>
      <c r="G946" s="1668"/>
      <c r="H946" s="1664"/>
      <c r="I946" s="1661"/>
      <c r="J946" s="1679" t="s">
        <v>42</v>
      </c>
      <c r="K946" s="1679">
        <f>H946</f>
        <v>0</v>
      </c>
      <c r="L946" s="1661"/>
      <c r="M946" s="1661"/>
      <c r="N946" s="1661" t="s">
        <v>42</v>
      </c>
      <c r="O946" s="1661">
        <f>L946</f>
        <v>0</v>
      </c>
      <c r="P946" s="1661">
        <f>H946+L946</f>
        <v>0</v>
      </c>
      <c r="Q946" s="1661">
        <f>I946+M946</f>
        <v>0</v>
      </c>
      <c r="R946" s="1661" t="s">
        <v>42</v>
      </c>
      <c r="S946" s="1663">
        <f>P946</f>
        <v>0</v>
      </c>
    </row>
    <row r="947" spans="1:19" s="1592" customFormat="1" ht="18" customHeight="1" hidden="1">
      <c r="A947" s="1676" t="s">
        <v>553</v>
      </c>
      <c r="B947" s="1660" t="s">
        <v>42</v>
      </c>
      <c r="C947" s="1661">
        <f>IF(E947+G947=0,0,ROUND((P947-Q947)/(G947+E947)/12,0))</f>
        <v>0</v>
      </c>
      <c r="D947" s="1663">
        <f>IF(F947=0,0,ROUND(Q947/F947,0))</f>
        <v>0</v>
      </c>
      <c r="E947" s="1666"/>
      <c r="F947" s="1667"/>
      <c r="G947" s="1668"/>
      <c r="H947" s="1664"/>
      <c r="I947" s="1661"/>
      <c r="J947" s="1679" t="s">
        <v>42</v>
      </c>
      <c r="K947" s="1679">
        <f>H947</f>
        <v>0</v>
      </c>
      <c r="L947" s="1661"/>
      <c r="M947" s="1661"/>
      <c r="N947" s="1661" t="s">
        <v>42</v>
      </c>
      <c r="O947" s="1661">
        <f>L947</f>
        <v>0</v>
      </c>
      <c r="P947" s="1661">
        <f>H947+L947</f>
        <v>0</v>
      </c>
      <c r="Q947" s="1661">
        <f>I947+M947</f>
        <v>0</v>
      </c>
      <c r="R947" s="1661" t="s">
        <v>42</v>
      </c>
      <c r="S947" s="1663">
        <f>P947</f>
        <v>0</v>
      </c>
    </row>
    <row r="948" spans="1:19" s="1592" customFormat="1" ht="18" customHeight="1" hidden="1">
      <c r="A948" s="1676" t="s">
        <v>554</v>
      </c>
      <c r="B948" s="1660" t="s">
        <v>42</v>
      </c>
      <c r="C948" s="1661" t="s">
        <v>42</v>
      </c>
      <c r="D948" s="1663" t="s">
        <v>42</v>
      </c>
      <c r="E948" s="1666" t="s">
        <v>42</v>
      </c>
      <c r="F948" s="1667" t="s">
        <v>42</v>
      </c>
      <c r="G948" s="1668" t="s">
        <v>42</v>
      </c>
      <c r="H948" s="1664" t="s">
        <v>42</v>
      </c>
      <c r="I948" s="1661" t="s">
        <v>42</v>
      </c>
      <c r="J948" s="1661"/>
      <c r="K948" s="1679">
        <f>J948</f>
        <v>0</v>
      </c>
      <c r="L948" s="1661" t="s">
        <v>42</v>
      </c>
      <c r="M948" s="1661" t="s">
        <v>42</v>
      </c>
      <c r="N948" s="1661"/>
      <c r="O948" s="1661">
        <f>N948</f>
        <v>0</v>
      </c>
      <c r="P948" s="1661" t="s">
        <v>42</v>
      </c>
      <c r="Q948" s="1661" t="s">
        <v>42</v>
      </c>
      <c r="R948" s="1661">
        <f>J948+N948</f>
        <v>0</v>
      </c>
      <c r="S948" s="1663">
        <f>R948</f>
        <v>0</v>
      </c>
    </row>
    <row r="949" spans="1:19" s="1592" customFormat="1" ht="18" customHeight="1" hidden="1">
      <c r="A949" s="1677" t="s">
        <v>621</v>
      </c>
      <c r="B949" s="1660"/>
      <c r="C949" s="1661">
        <f>IF(E949+G949=0,0,ROUND((P949-Q949)/(G949+E949)/12,0))</f>
        <v>0</v>
      </c>
      <c r="D949" s="1663">
        <f>IF(F949=0,0,ROUND(Q949/F949,0))</f>
        <v>0</v>
      </c>
      <c r="E949" s="1666">
        <f>E950+E951</f>
        <v>0</v>
      </c>
      <c r="F949" s="1667">
        <f>F950+F951</f>
        <v>0</v>
      </c>
      <c r="G949" s="1668">
        <f>G950+G951</f>
        <v>0</v>
      </c>
      <c r="H949" s="1664">
        <f>H950+H951</f>
        <v>0</v>
      </c>
      <c r="I949" s="1661">
        <f t="shared" si="304" ref="I949">I950+I951</f>
        <v>0</v>
      </c>
      <c r="J949" s="1661">
        <f>J952</f>
        <v>0</v>
      </c>
      <c r="K949" s="1661">
        <f>IF(H949+J949=K950+K951+K952,H949+J949,"CHYBA")</f>
        <v>0</v>
      </c>
      <c r="L949" s="1661">
        <f>L950+L951</f>
        <v>0</v>
      </c>
      <c r="M949" s="1661">
        <f>M950+M951</f>
        <v>0</v>
      </c>
      <c r="N949" s="1661">
        <f>N952</f>
        <v>0</v>
      </c>
      <c r="O949" s="1661">
        <f>IF(L949+N949=O950+O951+O952,L949+N949,"CHYBA")</f>
        <v>0</v>
      </c>
      <c r="P949" s="1661">
        <f>P950+P951</f>
        <v>0</v>
      </c>
      <c r="Q949" s="1661">
        <f>Q950+Q951</f>
        <v>0</v>
      </c>
      <c r="R949" s="1661">
        <f>R952</f>
        <v>0</v>
      </c>
      <c r="S949" s="1663">
        <f>IF(P949+R949=S950+S951+S952,P949+R949,"CHYBA")</f>
        <v>0</v>
      </c>
    </row>
    <row r="950" spans="1:19" s="1592" customFormat="1" ht="18" customHeight="1" hidden="1">
      <c r="A950" s="1676" t="s">
        <v>552</v>
      </c>
      <c r="B950" s="1660" t="s">
        <v>42</v>
      </c>
      <c r="C950" s="1661">
        <f>IF(E950+G950=0,0,ROUND((P950-Q950)/(G950+E950)/12,0))</f>
        <v>0</v>
      </c>
      <c r="D950" s="1663">
        <f>IF(F950=0,0,ROUND(Q950/F950,0))</f>
        <v>0</v>
      </c>
      <c r="E950" s="1666"/>
      <c r="F950" s="1667"/>
      <c r="G950" s="1668"/>
      <c r="H950" s="1664"/>
      <c r="I950" s="1661"/>
      <c r="J950" s="1661" t="s">
        <v>42</v>
      </c>
      <c r="K950" s="1661">
        <f>H950</f>
        <v>0</v>
      </c>
      <c r="L950" s="1661"/>
      <c r="M950" s="1661"/>
      <c r="N950" s="1661" t="s">
        <v>42</v>
      </c>
      <c r="O950" s="1661">
        <f>L950</f>
        <v>0</v>
      </c>
      <c r="P950" s="1661">
        <f>H950+L950</f>
        <v>0</v>
      </c>
      <c r="Q950" s="1661">
        <f>I950+M950</f>
        <v>0</v>
      </c>
      <c r="R950" s="1661" t="s">
        <v>42</v>
      </c>
      <c r="S950" s="1663">
        <f>P950</f>
        <v>0</v>
      </c>
    </row>
    <row r="951" spans="1:19" s="1592" customFormat="1" ht="18" customHeight="1" hidden="1">
      <c r="A951" s="1676" t="s">
        <v>553</v>
      </c>
      <c r="B951" s="1660" t="s">
        <v>42</v>
      </c>
      <c r="C951" s="1661">
        <f>IF(E951+G951=0,0,ROUND((P951-Q951)/(G951+E951)/12,0))</f>
        <v>0</v>
      </c>
      <c r="D951" s="1663">
        <f>IF(F951=0,0,ROUND(Q951/F951,0))</f>
        <v>0</v>
      </c>
      <c r="E951" s="1666"/>
      <c r="F951" s="1667"/>
      <c r="G951" s="1668"/>
      <c r="H951" s="1664"/>
      <c r="I951" s="1661"/>
      <c r="J951" s="1661" t="s">
        <v>42</v>
      </c>
      <c r="K951" s="1661">
        <f>H951</f>
        <v>0</v>
      </c>
      <c r="L951" s="1661"/>
      <c r="M951" s="1661"/>
      <c r="N951" s="1661" t="s">
        <v>42</v>
      </c>
      <c r="O951" s="1661">
        <f>L951</f>
        <v>0</v>
      </c>
      <c r="P951" s="1661">
        <f>H951+L951</f>
        <v>0</v>
      </c>
      <c r="Q951" s="1661">
        <f>I951+M951</f>
        <v>0</v>
      </c>
      <c r="R951" s="1661" t="s">
        <v>42</v>
      </c>
      <c r="S951" s="1663">
        <f>P951</f>
        <v>0</v>
      </c>
    </row>
    <row r="952" spans="1:19" s="1592" customFormat="1" ht="18" customHeight="1" hidden="1">
      <c r="A952" s="1676" t="s">
        <v>554</v>
      </c>
      <c r="B952" s="1660" t="s">
        <v>42</v>
      </c>
      <c r="C952" s="1661" t="s">
        <v>42</v>
      </c>
      <c r="D952" s="1663" t="s">
        <v>42</v>
      </c>
      <c r="E952" s="1666" t="s">
        <v>42</v>
      </c>
      <c r="F952" s="1667" t="s">
        <v>42</v>
      </c>
      <c r="G952" s="1668" t="s">
        <v>42</v>
      </c>
      <c r="H952" s="1664" t="s">
        <v>42</v>
      </c>
      <c r="I952" s="1661" t="s">
        <v>42</v>
      </c>
      <c r="J952" s="1661"/>
      <c r="K952" s="1661">
        <f>J952</f>
        <v>0</v>
      </c>
      <c r="L952" s="1661" t="s">
        <v>42</v>
      </c>
      <c r="M952" s="1661" t="s">
        <v>42</v>
      </c>
      <c r="N952" s="1661"/>
      <c r="O952" s="1661">
        <f>N952</f>
        <v>0</v>
      </c>
      <c r="P952" s="1661" t="s">
        <v>42</v>
      </c>
      <c r="Q952" s="1661" t="s">
        <v>42</v>
      </c>
      <c r="R952" s="1661">
        <f>J952+N952</f>
        <v>0</v>
      </c>
      <c r="S952" s="1663">
        <f>R952</f>
        <v>0</v>
      </c>
    </row>
    <row r="953" spans="1:19" s="1592" customFormat="1" ht="18" customHeight="1" hidden="1">
      <c r="A953" s="1677" t="s">
        <v>621</v>
      </c>
      <c r="B953" s="1660"/>
      <c r="C953" s="1661">
        <f>IF(E953+G953=0,0,ROUND((P953-Q953)/(G953+E953)/12,0))</f>
        <v>0</v>
      </c>
      <c r="D953" s="1663">
        <f>IF(F953=0,0,ROUND(Q953/F953,0))</f>
        <v>0</v>
      </c>
      <c r="E953" s="1666">
        <f>E954+E955</f>
        <v>0</v>
      </c>
      <c r="F953" s="1667">
        <f>F954+F955</f>
        <v>0</v>
      </c>
      <c r="G953" s="1668">
        <f>G954+G955</f>
        <v>0</v>
      </c>
      <c r="H953" s="1664">
        <f>H954+H955</f>
        <v>0</v>
      </c>
      <c r="I953" s="1661">
        <f t="shared" si="305" ref="I953">I954+I955</f>
        <v>0</v>
      </c>
      <c r="J953" s="1661">
        <f>J956</f>
        <v>0</v>
      </c>
      <c r="K953" s="1661">
        <f>IF(H953+J953=K954+K955+K956,H953+J953,"CHYBA")</f>
        <v>0</v>
      </c>
      <c r="L953" s="1661">
        <f>L954+L955</f>
        <v>0</v>
      </c>
      <c r="M953" s="1661">
        <f>M954+M955</f>
        <v>0</v>
      </c>
      <c r="N953" s="1661">
        <f>N956</f>
        <v>0</v>
      </c>
      <c r="O953" s="1661">
        <f>IF(L953+N953=O954+O955+O956,L953+N953,"CHYBA")</f>
        <v>0</v>
      </c>
      <c r="P953" s="1661">
        <f>P954+P955</f>
        <v>0</v>
      </c>
      <c r="Q953" s="1661">
        <f>Q954+Q955</f>
        <v>0</v>
      </c>
      <c r="R953" s="1661">
        <f>R956</f>
        <v>0</v>
      </c>
      <c r="S953" s="1663">
        <f>IF(P953+R953=S954+S955+S956,P953+R953,"CHYBA")</f>
        <v>0</v>
      </c>
    </row>
    <row r="954" spans="1:19" s="1592" customFormat="1" ht="18" customHeight="1" hidden="1">
      <c r="A954" s="1676" t="s">
        <v>552</v>
      </c>
      <c r="B954" s="1660" t="s">
        <v>42</v>
      </c>
      <c r="C954" s="1661">
        <f>IF(E954+G954=0,0,ROUND((P954-Q954)/(G954+E954)/12,0))</f>
        <v>0</v>
      </c>
      <c r="D954" s="1663">
        <f>IF(F954=0,0,ROUND(Q954/F954,0))</f>
        <v>0</v>
      </c>
      <c r="E954" s="1666"/>
      <c r="F954" s="1667"/>
      <c r="G954" s="1668"/>
      <c r="H954" s="1664"/>
      <c r="I954" s="1661"/>
      <c r="J954" s="1661" t="s">
        <v>42</v>
      </c>
      <c r="K954" s="1661">
        <f>H954</f>
        <v>0</v>
      </c>
      <c r="L954" s="1661"/>
      <c r="M954" s="1661"/>
      <c r="N954" s="1661" t="s">
        <v>42</v>
      </c>
      <c r="O954" s="1661">
        <f>L954</f>
        <v>0</v>
      </c>
      <c r="P954" s="1661">
        <f>H954+L954</f>
        <v>0</v>
      </c>
      <c r="Q954" s="1661">
        <f>I954+M954</f>
        <v>0</v>
      </c>
      <c r="R954" s="1661" t="s">
        <v>42</v>
      </c>
      <c r="S954" s="1663">
        <f>P954</f>
        <v>0</v>
      </c>
    </row>
    <row r="955" spans="1:19" s="1592" customFormat="1" ht="18" customHeight="1" hidden="1">
      <c r="A955" s="1676" t="s">
        <v>553</v>
      </c>
      <c r="B955" s="1660" t="s">
        <v>42</v>
      </c>
      <c r="C955" s="1661">
        <f>IF(E955+G955=0,0,ROUND((P955-Q955)/(G955+E955)/12,0))</f>
        <v>0</v>
      </c>
      <c r="D955" s="1663">
        <f>IF(F955=0,0,ROUND(Q955/F955,0))</f>
        <v>0</v>
      </c>
      <c r="E955" s="1666"/>
      <c r="F955" s="1667"/>
      <c r="G955" s="1668"/>
      <c r="H955" s="1664"/>
      <c r="I955" s="1661"/>
      <c r="J955" s="1661" t="s">
        <v>42</v>
      </c>
      <c r="K955" s="1661">
        <f>H955</f>
        <v>0</v>
      </c>
      <c r="L955" s="1661"/>
      <c r="M955" s="1661"/>
      <c r="N955" s="1661" t="s">
        <v>42</v>
      </c>
      <c r="O955" s="1661">
        <f>L955</f>
        <v>0</v>
      </c>
      <c r="P955" s="1661">
        <f>H955+L955</f>
        <v>0</v>
      </c>
      <c r="Q955" s="1661">
        <f>I955+M955</f>
        <v>0</v>
      </c>
      <c r="R955" s="1661" t="s">
        <v>42</v>
      </c>
      <c r="S955" s="1663">
        <f>P955</f>
        <v>0</v>
      </c>
    </row>
    <row r="956" spans="1:19" s="1592" customFormat="1" ht="18" customHeight="1" hidden="1">
      <c r="A956" s="1676" t="s">
        <v>554</v>
      </c>
      <c r="B956" s="1660" t="s">
        <v>42</v>
      </c>
      <c r="C956" s="1661" t="s">
        <v>42</v>
      </c>
      <c r="D956" s="1663" t="s">
        <v>42</v>
      </c>
      <c r="E956" s="1666" t="s">
        <v>42</v>
      </c>
      <c r="F956" s="1667" t="s">
        <v>42</v>
      </c>
      <c r="G956" s="1668" t="s">
        <v>42</v>
      </c>
      <c r="H956" s="1664" t="s">
        <v>42</v>
      </c>
      <c r="I956" s="1661" t="s">
        <v>42</v>
      </c>
      <c r="J956" s="1661"/>
      <c r="K956" s="1661">
        <f>J956</f>
        <v>0</v>
      </c>
      <c r="L956" s="1661" t="s">
        <v>42</v>
      </c>
      <c r="M956" s="1661" t="s">
        <v>42</v>
      </c>
      <c r="N956" s="1661"/>
      <c r="O956" s="1661">
        <f>N956</f>
        <v>0</v>
      </c>
      <c r="P956" s="1661" t="s">
        <v>42</v>
      </c>
      <c r="Q956" s="1661" t="s">
        <v>42</v>
      </c>
      <c r="R956" s="1661">
        <f>J956+N956</f>
        <v>0</v>
      </c>
      <c r="S956" s="1663">
        <f>R956</f>
        <v>0</v>
      </c>
    </row>
    <row r="957" spans="1:19" s="1592" customFormat="1" ht="18" customHeight="1" hidden="1">
      <c r="A957" s="1677" t="s">
        <v>621</v>
      </c>
      <c r="B957" s="1660"/>
      <c r="C957" s="1661">
        <f>IF(E957+G957=0,0,ROUND((P957-Q957)/(G957+E957)/12,0))</f>
        <v>0</v>
      </c>
      <c r="D957" s="1663">
        <f>IF(F957=0,0,ROUND(Q957/F957,0))</f>
        <v>0</v>
      </c>
      <c r="E957" s="1666">
        <f>E958+E959</f>
        <v>0</v>
      </c>
      <c r="F957" s="1667">
        <f>F958+F959</f>
        <v>0</v>
      </c>
      <c r="G957" s="1668">
        <f>G958+G959</f>
        <v>0</v>
      </c>
      <c r="H957" s="1664">
        <f>H958+H959</f>
        <v>0</v>
      </c>
      <c r="I957" s="1661">
        <f t="shared" si="306" ref="I957">I958+I959</f>
        <v>0</v>
      </c>
      <c r="J957" s="1661">
        <f>J960</f>
        <v>0</v>
      </c>
      <c r="K957" s="1661">
        <f>IF(H957+J957=K958+K959+K960,H957+J957,"CHYBA")</f>
        <v>0</v>
      </c>
      <c r="L957" s="1661">
        <f>L958+L959</f>
        <v>0</v>
      </c>
      <c r="M957" s="1661">
        <f>M958+M959</f>
        <v>0</v>
      </c>
      <c r="N957" s="1661">
        <f>N960</f>
        <v>0</v>
      </c>
      <c r="O957" s="1661">
        <f>IF(L957+N957=O958+O959+O960,L957+N957,"CHYBA")</f>
        <v>0</v>
      </c>
      <c r="P957" s="1661">
        <f>P958+P959</f>
        <v>0</v>
      </c>
      <c r="Q957" s="1661">
        <f>Q958+Q959</f>
        <v>0</v>
      </c>
      <c r="R957" s="1661">
        <f>R960</f>
        <v>0</v>
      </c>
      <c r="S957" s="1663">
        <f>IF(P957+R957=S958+S959+S960,P957+R957,"CHYBA")</f>
        <v>0</v>
      </c>
    </row>
    <row r="958" spans="1:19" s="1592" customFormat="1" ht="18" customHeight="1" hidden="1">
      <c r="A958" s="1676" t="s">
        <v>552</v>
      </c>
      <c r="B958" s="1660" t="s">
        <v>42</v>
      </c>
      <c r="C958" s="1661">
        <f>IF(E958+G958=0,0,ROUND((P958-Q958)/(G958+E958)/12,0))</f>
        <v>0</v>
      </c>
      <c r="D958" s="1663">
        <f>IF(F958=0,0,ROUND(Q958/F958,0))</f>
        <v>0</v>
      </c>
      <c r="E958" s="1666"/>
      <c r="F958" s="1667"/>
      <c r="G958" s="1668"/>
      <c r="H958" s="1664"/>
      <c r="I958" s="1661"/>
      <c r="J958" s="1661" t="s">
        <v>42</v>
      </c>
      <c r="K958" s="1661">
        <f>H958</f>
        <v>0</v>
      </c>
      <c r="L958" s="1661"/>
      <c r="M958" s="1661"/>
      <c r="N958" s="1661" t="s">
        <v>42</v>
      </c>
      <c r="O958" s="1661">
        <f>L958</f>
        <v>0</v>
      </c>
      <c r="P958" s="1661">
        <f>H958+L958</f>
        <v>0</v>
      </c>
      <c r="Q958" s="1661">
        <f>I958+M958</f>
        <v>0</v>
      </c>
      <c r="R958" s="1661" t="s">
        <v>42</v>
      </c>
      <c r="S958" s="1663">
        <f>P958</f>
        <v>0</v>
      </c>
    </row>
    <row r="959" spans="1:19" s="1592" customFormat="1" ht="18" customHeight="1" hidden="1">
      <c r="A959" s="1676" t="s">
        <v>553</v>
      </c>
      <c r="B959" s="1660" t="s">
        <v>42</v>
      </c>
      <c r="C959" s="1661">
        <f>IF(E959+G959=0,0,ROUND((P959-Q959)/(G959+E959)/12,0))</f>
        <v>0</v>
      </c>
      <c r="D959" s="1663">
        <f>IF(F959=0,0,ROUND(Q959/F959,0))</f>
        <v>0</v>
      </c>
      <c r="E959" s="1666"/>
      <c r="F959" s="1667"/>
      <c r="G959" s="1668"/>
      <c r="H959" s="1664"/>
      <c r="I959" s="1661"/>
      <c r="J959" s="1661" t="s">
        <v>42</v>
      </c>
      <c r="K959" s="1661">
        <f>H959</f>
        <v>0</v>
      </c>
      <c r="L959" s="1661"/>
      <c r="M959" s="1661"/>
      <c r="N959" s="1661" t="s">
        <v>42</v>
      </c>
      <c r="O959" s="1661">
        <f>L959</f>
        <v>0</v>
      </c>
      <c r="P959" s="1661">
        <f>H959+L959</f>
        <v>0</v>
      </c>
      <c r="Q959" s="1661">
        <f>I959+M959</f>
        <v>0</v>
      </c>
      <c r="R959" s="1661" t="s">
        <v>42</v>
      </c>
      <c r="S959" s="1663">
        <f>P959</f>
        <v>0</v>
      </c>
    </row>
    <row r="960" spans="1:19" s="1592" customFormat="1" ht="18" customHeight="1" hidden="1">
      <c r="A960" s="1676" t="s">
        <v>554</v>
      </c>
      <c r="B960" s="1660" t="s">
        <v>42</v>
      </c>
      <c r="C960" s="1661" t="s">
        <v>42</v>
      </c>
      <c r="D960" s="1663" t="s">
        <v>42</v>
      </c>
      <c r="E960" s="1666" t="s">
        <v>42</v>
      </c>
      <c r="F960" s="1667" t="s">
        <v>42</v>
      </c>
      <c r="G960" s="1668" t="s">
        <v>42</v>
      </c>
      <c r="H960" s="1664" t="s">
        <v>42</v>
      </c>
      <c r="I960" s="1661" t="s">
        <v>42</v>
      </c>
      <c r="J960" s="1661"/>
      <c r="K960" s="1661">
        <f>J960</f>
        <v>0</v>
      </c>
      <c r="L960" s="1661" t="s">
        <v>42</v>
      </c>
      <c r="M960" s="1661" t="s">
        <v>42</v>
      </c>
      <c r="N960" s="1661"/>
      <c r="O960" s="1661">
        <f>N960</f>
        <v>0</v>
      </c>
      <c r="P960" s="1661" t="s">
        <v>42</v>
      </c>
      <c r="Q960" s="1661" t="s">
        <v>42</v>
      </c>
      <c r="R960" s="1661">
        <f>J960+N960</f>
        <v>0</v>
      </c>
      <c r="S960" s="1663">
        <f>R960</f>
        <v>0</v>
      </c>
    </row>
    <row r="961" spans="1:19" s="1592" customFormat="1" ht="18" customHeight="1" hidden="1">
      <c r="A961" s="1677" t="s">
        <v>621</v>
      </c>
      <c r="B961" s="1660"/>
      <c r="C961" s="1661">
        <f>IF(E961+G961=0,0,ROUND((P961-Q961)/(G961+E961)/12,0))</f>
        <v>0</v>
      </c>
      <c r="D961" s="1663">
        <f>IF(F961=0,0,ROUND(Q961/F961,0))</f>
        <v>0</v>
      </c>
      <c r="E961" s="1666">
        <f>E962+E963</f>
        <v>0</v>
      </c>
      <c r="F961" s="1667">
        <f>F962+F963</f>
        <v>0</v>
      </c>
      <c r="G961" s="1668">
        <f>G962+G963</f>
        <v>0</v>
      </c>
      <c r="H961" s="1664">
        <f>H962+H963</f>
        <v>0</v>
      </c>
      <c r="I961" s="1661">
        <f t="shared" si="307" ref="I961">I962+I963</f>
        <v>0</v>
      </c>
      <c r="J961" s="1661">
        <f>J964</f>
        <v>0</v>
      </c>
      <c r="K961" s="1661">
        <f>IF(H961+J961=K962+K963+K964,H961+J961,"CHYBA")</f>
        <v>0</v>
      </c>
      <c r="L961" s="1661">
        <f>L962+L963</f>
        <v>0</v>
      </c>
      <c r="M961" s="1661">
        <f>M962+M963</f>
        <v>0</v>
      </c>
      <c r="N961" s="1661">
        <f>N964</f>
        <v>0</v>
      </c>
      <c r="O961" s="1661">
        <f>IF(L961+N961=O962+O963+O964,L961+N961,"CHYBA")</f>
        <v>0</v>
      </c>
      <c r="P961" s="1661">
        <f>P962+P963</f>
        <v>0</v>
      </c>
      <c r="Q961" s="1661">
        <f>Q962+Q963</f>
        <v>0</v>
      </c>
      <c r="R961" s="1661">
        <f>R964</f>
        <v>0</v>
      </c>
      <c r="S961" s="1663">
        <f>IF(P961+R961=S962+S963+S964,P961+R961,"CHYBA")</f>
        <v>0</v>
      </c>
    </row>
    <row r="962" spans="1:19" s="1592" customFormat="1" ht="18" customHeight="1" hidden="1">
      <c r="A962" s="1676" t="s">
        <v>552</v>
      </c>
      <c r="B962" s="1660" t="s">
        <v>42</v>
      </c>
      <c r="C962" s="1661">
        <f>IF(E962+G962=0,0,ROUND((P962-Q962)/(G962+E962)/12,0))</f>
        <v>0</v>
      </c>
      <c r="D962" s="1663">
        <f>IF(F962=0,0,ROUND(Q962/F962,0))</f>
        <v>0</v>
      </c>
      <c r="E962" s="1666"/>
      <c r="F962" s="1667"/>
      <c r="G962" s="1668"/>
      <c r="H962" s="1664"/>
      <c r="I962" s="1661"/>
      <c r="J962" s="1661" t="s">
        <v>42</v>
      </c>
      <c r="K962" s="1661">
        <f>H962</f>
        <v>0</v>
      </c>
      <c r="L962" s="1661"/>
      <c r="M962" s="1661"/>
      <c r="N962" s="1661" t="s">
        <v>42</v>
      </c>
      <c r="O962" s="1661">
        <f>L962</f>
        <v>0</v>
      </c>
      <c r="P962" s="1661">
        <f>H962+L962</f>
        <v>0</v>
      </c>
      <c r="Q962" s="1661">
        <f>I962+M962</f>
        <v>0</v>
      </c>
      <c r="R962" s="1661" t="s">
        <v>42</v>
      </c>
      <c r="S962" s="1663">
        <f>P962</f>
        <v>0</v>
      </c>
    </row>
    <row r="963" spans="1:19" s="1592" customFormat="1" ht="18" customHeight="1" hidden="1">
      <c r="A963" s="1676" t="s">
        <v>553</v>
      </c>
      <c r="B963" s="1660" t="s">
        <v>42</v>
      </c>
      <c r="C963" s="1661">
        <f>IF(E963+G963=0,0,ROUND((P963-Q963)/(G963+E963)/12,0))</f>
        <v>0</v>
      </c>
      <c r="D963" s="1663">
        <f>IF(F963=0,0,ROUND(Q963/F963,0))</f>
        <v>0</v>
      </c>
      <c r="E963" s="1666"/>
      <c r="F963" s="1667"/>
      <c r="G963" s="1668"/>
      <c r="H963" s="1664"/>
      <c r="I963" s="1661"/>
      <c r="J963" s="1661" t="s">
        <v>42</v>
      </c>
      <c r="K963" s="1661">
        <f>H963</f>
        <v>0</v>
      </c>
      <c r="L963" s="1661"/>
      <c r="M963" s="1661"/>
      <c r="N963" s="1661" t="s">
        <v>42</v>
      </c>
      <c r="O963" s="1661">
        <f>L963</f>
        <v>0</v>
      </c>
      <c r="P963" s="1661">
        <f>H963+L963</f>
        <v>0</v>
      </c>
      <c r="Q963" s="1661">
        <f>I963+M963</f>
        <v>0</v>
      </c>
      <c r="R963" s="1661" t="s">
        <v>42</v>
      </c>
      <c r="S963" s="1663">
        <f>P963</f>
        <v>0</v>
      </c>
    </row>
    <row r="964" spans="1:19" s="1592" customFormat="1" ht="18" customHeight="1" hidden="1">
      <c r="A964" s="1676" t="s">
        <v>554</v>
      </c>
      <c r="B964" s="1660" t="s">
        <v>42</v>
      </c>
      <c r="C964" s="1661" t="s">
        <v>42</v>
      </c>
      <c r="D964" s="1663" t="s">
        <v>42</v>
      </c>
      <c r="E964" s="1666" t="s">
        <v>42</v>
      </c>
      <c r="F964" s="1667" t="s">
        <v>42</v>
      </c>
      <c r="G964" s="1668" t="s">
        <v>42</v>
      </c>
      <c r="H964" s="1664" t="s">
        <v>42</v>
      </c>
      <c r="I964" s="1661" t="s">
        <v>42</v>
      </c>
      <c r="J964" s="1661"/>
      <c r="K964" s="1661">
        <f>J964</f>
        <v>0</v>
      </c>
      <c r="L964" s="1661" t="s">
        <v>42</v>
      </c>
      <c r="M964" s="1661" t="s">
        <v>42</v>
      </c>
      <c r="N964" s="1661"/>
      <c r="O964" s="1661">
        <f>N964</f>
        <v>0</v>
      </c>
      <c r="P964" s="1661" t="s">
        <v>42</v>
      </c>
      <c r="Q964" s="1661" t="s">
        <v>42</v>
      </c>
      <c r="R964" s="1661">
        <f>J964+N964</f>
        <v>0</v>
      </c>
      <c r="S964" s="1663">
        <f>R964</f>
        <v>0</v>
      </c>
    </row>
    <row r="965" spans="1:19" s="1592" customFormat="1" ht="18" customHeight="1" hidden="1">
      <c r="A965" s="1677" t="s">
        <v>621</v>
      </c>
      <c r="B965" s="1660"/>
      <c r="C965" s="1661">
        <f>IF(E965+G965=0,0,ROUND((P965-Q965)/(G965+E965)/12,0))</f>
        <v>0</v>
      </c>
      <c r="D965" s="1663">
        <f>IF(F965=0,0,ROUND(Q965/F965,0))</f>
        <v>0</v>
      </c>
      <c r="E965" s="1666">
        <f>E966+E967</f>
        <v>0</v>
      </c>
      <c r="F965" s="1667">
        <f>F966+F967</f>
        <v>0</v>
      </c>
      <c r="G965" s="1668">
        <f>G966+G967</f>
        <v>0</v>
      </c>
      <c r="H965" s="1664">
        <f>H966+H967</f>
        <v>0</v>
      </c>
      <c r="I965" s="1661">
        <f t="shared" si="308" ref="I965">I966+I967</f>
        <v>0</v>
      </c>
      <c r="J965" s="1661">
        <f>J968</f>
        <v>0</v>
      </c>
      <c r="K965" s="1661">
        <f>IF(H965+J965=K966+K967+K968,H965+J965,"CHYBA")</f>
        <v>0</v>
      </c>
      <c r="L965" s="1661">
        <f>L966+L967</f>
        <v>0</v>
      </c>
      <c r="M965" s="1661">
        <f>M966+M967</f>
        <v>0</v>
      </c>
      <c r="N965" s="1661">
        <f>N968</f>
        <v>0</v>
      </c>
      <c r="O965" s="1661">
        <f>IF(L965+N965=O966+O967+O968,L965+N965,"CHYBA")</f>
        <v>0</v>
      </c>
      <c r="P965" s="1661">
        <f>P966+P967</f>
        <v>0</v>
      </c>
      <c r="Q965" s="1661">
        <f>Q966+Q967</f>
        <v>0</v>
      </c>
      <c r="R965" s="1661">
        <f>R968</f>
        <v>0</v>
      </c>
      <c r="S965" s="1663">
        <f>IF(P965+R965=S966+S967+S968,P965+R965,"CHYBA")</f>
        <v>0</v>
      </c>
    </row>
    <row r="966" spans="1:19" s="1592" customFormat="1" ht="18" customHeight="1" hidden="1">
      <c r="A966" s="1676" t="s">
        <v>552</v>
      </c>
      <c r="B966" s="1660" t="s">
        <v>42</v>
      </c>
      <c r="C966" s="1661">
        <f>IF(E966+G966=0,0,ROUND((P966-Q966)/(G966+E966)/12,0))</f>
        <v>0</v>
      </c>
      <c r="D966" s="1663">
        <f>IF(F966=0,0,ROUND(Q966/F966,0))</f>
        <v>0</v>
      </c>
      <c r="E966" s="1666"/>
      <c r="F966" s="1667"/>
      <c r="G966" s="1668"/>
      <c r="H966" s="1664"/>
      <c r="I966" s="1661"/>
      <c r="J966" s="1661" t="s">
        <v>42</v>
      </c>
      <c r="K966" s="1661">
        <f>H966</f>
        <v>0</v>
      </c>
      <c r="L966" s="1661"/>
      <c r="M966" s="1661"/>
      <c r="N966" s="1661" t="s">
        <v>42</v>
      </c>
      <c r="O966" s="1661">
        <f>L966</f>
        <v>0</v>
      </c>
      <c r="P966" s="1661">
        <f>H966+L966</f>
        <v>0</v>
      </c>
      <c r="Q966" s="1661">
        <f>I966+M966</f>
        <v>0</v>
      </c>
      <c r="R966" s="1661" t="s">
        <v>42</v>
      </c>
      <c r="S966" s="1663">
        <f>P966</f>
        <v>0</v>
      </c>
    </row>
    <row r="967" spans="1:19" s="1592" customFormat="1" ht="18" customHeight="1" hidden="1">
      <c r="A967" s="1676" t="s">
        <v>553</v>
      </c>
      <c r="B967" s="1660" t="s">
        <v>42</v>
      </c>
      <c r="C967" s="1661">
        <f>IF(E967+G967=0,0,ROUND((P967-Q967)/(G967+E967)/12,0))</f>
        <v>0</v>
      </c>
      <c r="D967" s="1663">
        <f>IF(F967=0,0,ROUND(Q967/F967,0))</f>
        <v>0</v>
      </c>
      <c r="E967" s="1666"/>
      <c r="F967" s="1667"/>
      <c r="G967" s="1668"/>
      <c r="H967" s="1664"/>
      <c r="I967" s="1661"/>
      <c r="J967" s="1661" t="s">
        <v>42</v>
      </c>
      <c r="K967" s="1661">
        <f>H967</f>
        <v>0</v>
      </c>
      <c r="L967" s="1661"/>
      <c r="M967" s="1661"/>
      <c r="N967" s="1661" t="s">
        <v>42</v>
      </c>
      <c r="O967" s="1661">
        <f>L967</f>
        <v>0</v>
      </c>
      <c r="P967" s="1661">
        <f>H967+L967</f>
        <v>0</v>
      </c>
      <c r="Q967" s="1661">
        <f>I967+M967</f>
        <v>0</v>
      </c>
      <c r="R967" s="1661" t="s">
        <v>42</v>
      </c>
      <c r="S967" s="1663">
        <f>P967</f>
        <v>0</v>
      </c>
    </row>
    <row r="968" spans="1:19" s="1592" customFormat="1" ht="18" customHeight="1" hidden="1">
      <c r="A968" s="1676" t="s">
        <v>554</v>
      </c>
      <c r="B968" s="1660" t="s">
        <v>42</v>
      </c>
      <c r="C968" s="1661" t="s">
        <v>42</v>
      </c>
      <c r="D968" s="1663" t="s">
        <v>42</v>
      </c>
      <c r="E968" s="1666" t="s">
        <v>42</v>
      </c>
      <c r="F968" s="1667" t="s">
        <v>42</v>
      </c>
      <c r="G968" s="1668" t="s">
        <v>42</v>
      </c>
      <c r="H968" s="1664" t="s">
        <v>42</v>
      </c>
      <c r="I968" s="1661" t="s">
        <v>42</v>
      </c>
      <c r="J968" s="1661"/>
      <c r="K968" s="1661">
        <f>J968</f>
        <v>0</v>
      </c>
      <c r="L968" s="1661" t="s">
        <v>42</v>
      </c>
      <c r="M968" s="1661" t="s">
        <v>42</v>
      </c>
      <c r="N968" s="1661"/>
      <c r="O968" s="1661">
        <f>N968</f>
        <v>0</v>
      </c>
      <c r="P968" s="1661" t="s">
        <v>42</v>
      </c>
      <c r="Q968" s="1661" t="s">
        <v>42</v>
      </c>
      <c r="R968" s="1661">
        <f>J968+N968</f>
        <v>0</v>
      </c>
      <c r="S968" s="1663">
        <f>R968</f>
        <v>0</v>
      </c>
    </row>
    <row r="969" spans="1:19" s="1592" customFormat="1" ht="18" customHeight="1" hidden="1">
      <c r="A969" s="1677" t="s">
        <v>621</v>
      </c>
      <c r="B969" s="1660"/>
      <c r="C969" s="1661">
        <f>IF(E969+G969=0,0,ROUND((P969-Q969)/(G969+E969)/12,0))</f>
        <v>0</v>
      </c>
      <c r="D969" s="1663">
        <f>IF(F969=0,0,ROUND(Q969/F969,0))</f>
        <v>0</v>
      </c>
      <c r="E969" s="1666">
        <f>E970+E971</f>
        <v>0</v>
      </c>
      <c r="F969" s="1667">
        <f>F970+F971</f>
        <v>0</v>
      </c>
      <c r="G969" s="1668">
        <f>G970+G971</f>
        <v>0</v>
      </c>
      <c r="H969" s="1664">
        <f>H970+H971</f>
        <v>0</v>
      </c>
      <c r="I969" s="1661">
        <f t="shared" si="309" ref="I969">I970+I971</f>
        <v>0</v>
      </c>
      <c r="J969" s="1661">
        <f>J972</f>
        <v>0</v>
      </c>
      <c r="K969" s="1661">
        <f>IF(H969+J969=K970+K971+K972,H969+J969,"CHYBA")</f>
        <v>0</v>
      </c>
      <c r="L969" s="1661">
        <f>L970+L971</f>
        <v>0</v>
      </c>
      <c r="M969" s="1661">
        <f>M970+M971</f>
        <v>0</v>
      </c>
      <c r="N969" s="1661">
        <f>N972</f>
        <v>0</v>
      </c>
      <c r="O969" s="1661">
        <f>IF(L969+N969=O970+O971+O972,L969+N969,"CHYBA")</f>
        <v>0</v>
      </c>
      <c r="P969" s="1661">
        <f>P970+P971</f>
        <v>0</v>
      </c>
      <c r="Q969" s="1661">
        <f>Q970+Q971</f>
        <v>0</v>
      </c>
      <c r="R969" s="1661">
        <f>R972</f>
        <v>0</v>
      </c>
      <c r="S969" s="1663">
        <f>IF(P969+R969=S970+S971+S972,P969+R969,"CHYBA")</f>
        <v>0</v>
      </c>
    </row>
    <row r="970" spans="1:19" s="1592" customFormat="1" ht="18" customHeight="1" hidden="1">
      <c r="A970" s="1676" t="s">
        <v>552</v>
      </c>
      <c r="B970" s="1660" t="s">
        <v>42</v>
      </c>
      <c r="C970" s="1661">
        <f>IF(E970+G970=0,0,ROUND((P970-Q970)/(G970+E970)/12,0))</f>
        <v>0</v>
      </c>
      <c r="D970" s="1663">
        <f>IF(F970=0,0,ROUND(Q970/F970,0))</f>
        <v>0</v>
      </c>
      <c r="E970" s="1666"/>
      <c r="F970" s="1667"/>
      <c r="G970" s="1668"/>
      <c r="H970" s="1664"/>
      <c r="I970" s="1661"/>
      <c r="J970" s="1661" t="s">
        <v>42</v>
      </c>
      <c r="K970" s="1661">
        <f>H970</f>
        <v>0</v>
      </c>
      <c r="L970" s="1661"/>
      <c r="M970" s="1661"/>
      <c r="N970" s="1661" t="s">
        <v>42</v>
      </c>
      <c r="O970" s="1661">
        <f>L970</f>
        <v>0</v>
      </c>
      <c r="P970" s="1661">
        <f>H970+L970</f>
        <v>0</v>
      </c>
      <c r="Q970" s="1661">
        <f>I970+M970</f>
        <v>0</v>
      </c>
      <c r="R970" s="1661" t="s">
        <v>42</v>
      </c>
      <c r="S970" s="1663">
        <f>P970</f>
        <v>0</v>
      </c>
    </row>
    <row r="971" spans="1:19" s="1592" customFormat="1" ht="18" customHeight="1" hidden="1">
      <c r="A971" s="1676" t="s">
        <v>553</v>
      </c>
      <c r="B971" s="1660" t="s">
        <v>42</v>
      </c>
      <c r="C971" s="1661">
        <f>IF(E971+G971=0,0,ROUND((P971-Q971)/(G971+E971)/12,0))</f>
        <v>0</v>
      </c>
      <c r="D971" s="1663">
        <f>IF(F971=0,0,ROUND(Q971/F971,0))</f>
        <v>0</v>
      </c>
      <c r="E971" s="1666"/>
      <c r="F971" s="1667"/>
      <c r="G971" s="1668"/>
      <c r="H971" s="1664"/>
      <c r="I971" s="1661"/>
      <c r="J971" s="1661" t="s">
        <v>42</v>
      </c>
      <c r="K971" s="1661">
        <f>H971</f>
        <v>0</v>
      </c>
      <c r="L971" s="1661"/>
      <c r="M971" s="1661"/>
      <c r="N971" s="1661" t="s">
        <v>42</v>
      </c>
      <c r="O971" s="1661">
        <f>L971</f>
        <v>0</v>
      </c>
      <c r="P971" s="1661">
        <f>H971+L971</f>
        <v>0</v>
      </c>
      <c r="Q971" s="1661">
        <f>I971+M971</f>
        <v>0</v>
      </c>
      <c r="R971" s="1661" t="s">
        <v>42</v>
      </c>
      <c r="S971" s="1663">
        <f>P971</f>
        <v>0</v>
      </c>
    </row>
    <row r="972" spans="1:19" s="1592" customFormat="1" ht="18" customHeight="1" hidden="1" thickBot="1">
      <c r="A972" s="1688" t="s">
        <v>554</v>
      </c>
      <c r="B972" s="1689" t="s">
        <v>42</v>
      </c>
      <c r="C972" s="1690" t="s">
        <v>42</v>
      </c>
      <c r="D972" s="1695" t="s">
        <v>42</v>
      </c>
      <c r="E972" s="1691" t="s">
        <v>42</v>
      </c>
      <c r="F972" s="1692" t="s">
        <v>42</v>
      </c>
      <c r="G972" s="1693" t="s">
        <v>42</v>
      </c>
      <c r="H972" s="1694" t="s">
        <v>42</v>
      </c>
      <c r="I972" s="1690" t="s">
        <v>42</v>
      </c>
      <c r="J972" s="1690"/>
      <c r="K972" s="1690">
        <f>J972</f>
        <v>0</v>
      </c>
      <c r="L972" s="1690" t="s">
        <v>42</v>
      </c>
      <c r="M972" s="1690" t="s">
        <v>42</v>
      </c>
      <c r="N972" s="1690"/>
      <c r="O972" s="1690">
        <f>N972</f>
        <v>0</v>
      </c>
      <c r="P972" s="1690" t="s">
        <v>42</v>
      </c>
      <c r="Q972" s="1690" t="s">
        <v>42</v>
      </c>
      <c r="R972" s="1690">
        <f>J972+N972</f>
        <v>0</v>
      </c>
      <c r="S972" s="1695">
        <f>R972</f>
        <v>0</v>
      </c>
    </row>
    <row r="973" spans="1:19" s="1592" customFormat="1" ht="18" customHeight="1" hidden="1">
      <c r="A973" s="1670" t="s">
        <v>582</v>
      </c>
      <c r="B973" s="1671" t="s">
        <v>42</v>
      </c>
      <c r="C973" s="1682">
        <f>IF(E973+G973=0,0,ROUND((P973-Q973)/(G973+E973)/12,0))</f>
        <v>0</v>
      </c>
      <c r="D973" s="1687">
        <f>IF(F973=0,0,ROUND(Q973/F973,0))</f>
        <v>0</v>
      </c>
      <c r="E973" s="1673">
        <f>E974+E975</f>
        <v>0</v>
      </c>
      <c r="F973" s="1672">
        <f>F974+F975</f>
        <v>0</v>
      </c>
      <c r="G973" s="1674">
        <f>G974+G975</f>
        <v>0</v>
      </c>
      <c r="H973" s="1675">
        <f>H974+H975</f>
        <v>0</v>
      </c>
      <c r="I973" s="1672">
        <f t="shared" si="310" ref="I973">I974+I975</f>
        <v>0</v>
      </c>
      <c r="J973" s="1672">
        <f>J976</f>
        <v>0</v>
      </c>
      <c r="K973" s="1672">
        <f>IF(H973+J973=K974+K975+K976,H973+J973,"CHYBA")</f>
        <v>0</v>
      </c>
      <c r="L973" s="1672">
        <f>L974+L975</f>
        <v>0</v>
      </c>
      <c r="M973" s="1672">
        <f>M974+M975</f>
        <v>0</v>
      </c>
      <c r="N973" s="1672">
        <f>N976</f>
        <v>0</v>
      </c>
      <c r="O973" s="1672">
        <f>IF(L973+N973=O974+O975+O976,L973+N973,"CHYBA")</f>
        <v>0</v>
      </c>
      <c r="P973" s="1672">
        <f>P974+P975</f>
        <v>0</v>
      </c>
      <c r="Q973" s="1672">
        <f>Q974+Q975</f>
        <v>0</v>
      </c>
      <c r="R973" s="1672">
        <f>R976</f>
        <v>0</v>
      </c>
      <c r="S973" s="1674">
        <f>IF(P973+R973=S974+S975+S976,P973+R973,"CHYBA")</f>
        <v>0</v>
      </c>
    </row>
    <row r="974" spans="1:19" s="1592" customFormat="1" ht="18" customHeight="1" hidden="1">
      <c r="A974" s="1676" t="s">
        <v>552</v>
      </c>
      <c r="B974" s="1660" t="s">
        <v>42</v>
      </c>
      <c r="C974" s="1661">
        <f>IF(E974+G974=0,0,ROUND((P974-Q974)/(G974+E974)/12,0))</f>
        <v>0</v>
      </c>
      <c r="D974" s="1663">
        <f>IF(F974=0,0,ROUND(Q974/F974,0))</f>
        <v>0</v>
      </c>
      <c r="E974" s="1662">
        <f>E978+E982+E986+E990+E994+E998+E1002</f>
        <v>0</v>
      </c>
      <c r="F974" s="1661">
        <f>F978+F982+F986+F990+F994+F998+F1002</f>
        <v>0</v>
      </c>
      <c r="G974" s="1663">
        <f>G978+G982+G986+G990+G994+G998+G1002</f>
        <v>0</v>
      </c>
      <c r="H974" s="1664">
        <f>H978+H982+H986+H990+H994+H998+H1002</f>
        <v>0</v>
      </c>
      <c r="I974" s="1661">
        <f t="shared" si="311" ref="I974:I975">I978+I982+I986+I990+I994+I998+I1002</f>
        <v>0</v>
      </c>
      <c r="J974" s="1661" t="s">
        <v>42</v>
      </c>
      <c r="K974" s="1661">
        <f>H974</f>
        <v>0</v>
      </c>
      <c r="L974" s="1661">
        <f>L978+L982+L986+L990+L994+L998+L1002</f>
        <v>0</v>
      </c>
      <c r="M974" s="1661">
        <f t="shared" si="312" ref="M974:M975">M978+M982+M986+M990+M994+M998+M1002</f>
        <v>0</v>
      </c>
      <c r="N974" s="1661" t="s">
        <v>42</v>
      </c>
      <c r="O974" s="1661">
        <f>L974</f>
        <v>0</v>
      </c>
      <c r="P974" s="1661">
        <f>H974+L974</f>
        <v>0</v>
      </c>
      <c r="Q974" s="1661">
        <f>I974+M974</f>
        <v>0</v>
      </c>
      <c r="R974" s="1661" t="s">
        <v>42</v>
      </c>
      <c r="S974" s="1663">
        <f>P974</f>
        <v>0</v>
      </c>
    </row>
    <row r="975" spans="1:19" s="1592" customFormat="1" ht="18" customHeight="1" hidden="1">
      <c r="A975" s="1676" t="s">
        <v>553</v>
      </c>
      <c r="B975" s="1660" t="s">
        <v>42</v>
      </c>
      <c r="C975" s="1661">
        <f>IF(E975+G975=0,0,ROUND((P975-Q975)/(G975+E975)/12,0))</f>
        <v>0</v>
      </c>
      <c r="D975" s="1663">
        <f>IF(F975=0,0,ROUND(Q975/F975,0))</f>
        <v>0</v>
      </c>
      <c r="E975" s="1662">
        <f>E979+E983+E987+E991+E995+E999+E1003</f>
        <v>0</v>
      </c>
      <c r="F975" s="1661">
        <f t="shared" si="313" ref="F975:G975">F979+F983+F987+F991+F995+F999+F1003</f>
        <v>0</v>
      </c>
      <c r="G975" s="1663">
        <f t="shared" si="313"/>
        <v>0</v>
      </c>
      <c r="H975" s="1664">
        <f>H979+H983+H987+H991+H995+H999+H1003</f>
        <v>0</v>
      </c>
      <c r="I975" s="1661">
        <f t="shared" si="311"/>
        <v>0</v>
      </c>
      <c r="J975" s="1661" t="s">
        <v>42</v>
      </c>
      <c r="K975" s="1661">
        <f>H975</f>
        <v>0</v>
      </c>
      <c r="L975" s="1661">
        <f>L979+L983+L987+L991+L995+L999+L1003</f>
        <v>0</v>
      </c>
      <c r="M975" s="1661">
        <f t="shared" si="312"/>
        <v>0</v>
      </c>
      <c r="N975" s="1661" t="s">
        <v>42</v>
      </c>
      <c r="O975" s="1661">
        <f>L975</f>
        <v>0</v>
      </c>
      <c r="P975" s="1661">
        <f>H975+L975</f>
        <v>0</v>
      </c>
      <c r="Q975" s="1661">
        <f>I975+M975</f>
        <v>0</v>
      </c>
      <c r="R975" s="1661" t="s">
        <v>42</v>
      </c>
      <c r="S975" s="1663">
        <f>P975</f>
        <v>0</v>
      </c>
    </row>
    <row r="976" spans="1:19" s="1592" customFormat="1" ht="18" customHeight="1" hidden="1">
      <c r="A976" s="1676" t="s">
        <v>554</v>
      </c>
      <c r="B976" s="1660" t="s">
        <v>42</v>
      </c>
      <c r="C976" s="1661" t="s">
        <v>42</v>
      </c>
      <c r="D976" s="1663" t="s">
        <v>42</v>
      </c>
      <c r="E976" s="1666" t="s">
        <v>42</v>
      </c>
      <c r="F976" s="1667" t="s">
        <v>42</v>
      </c>
      <c r="G976" s="1668" t="s">
        <v>42</v>
      </c>
      <c r="H976" s="1664" t="s">
        <v>42</v>
      </c>
      <c r="I976" s="1661" t="s">
        <v>42</v>
      </c>
      <c r="J976" s="1661">
        <f>J980+J984+J988+J992+J996+J1000+J1004</f>
        <v>0</v>
      </c>
      <c r="K976" s="1661">
        <f>J976</f>
        <v>0</v>
      </c>
      <c r="L976" s="1661" t="s">
        <v>42</v>
      </c>
      <c r="M976" s="1661" t="s">
        <v>42</v>
      </c>
      <c r="N976" s="1661">
        <f>N980+N984+N988+N992+N996+N1000+N1004</f>
        <v>0</v>
      </c>
      <c r="O976" s="1661">
        <f>N976</f>
        <v>0</v>
      </c>
      <c r="P976" s="1661" t="s">
        <v>42</v>
      </c>
      <c r="Q976" s="1661" t="s">
        <v>42</v>
      </c>
      <c r="R976" s="1661">
        <f>J976+N976</f>
        <v>0</v>
      </c>
      <c r="S976" s="1663">
        <f>R976</f>
        <v>0</v>
      </c>
    </row>
    <row r="977" spans="1:19" s="1592" customFormat="1" ht="18" customHeight="1" hidden="1">
      <c r="A977" s="1677" t="s">
        <v>621</v>
      </c>
      <c r="B977" s="1660"/>
      <c r="C977" s="1661">
        <f>IF(E977+G977=0,0,ROUND((P977-Q977)/(G977+E977)/12,0))</f>
        <v>0</v>
      </c>
      <c r="D977" s="1663">
        <f>IF(F977=0,0,ROUND(Q977/F977,0))</f>
        <v>0</v>
      </c>
      <c r="E977" s="1666">
        <f>E978+E979</f>
        <v>0</v>
      </c>
      <c r="F977" s="1667">
        <f>F978+F979</f>
        <v>0</v>
      </c>
      <c r="G977" s="1668">
        <f>G978+G979</f>
        <v>0</v>
      </c>
      <c r="H977" s="1678">
        <f>H978+H979</f>
        <v>0</v>
      </c>
      <c r="I977" s="1679">
        <f>I978+I979</f>
        <v>0</v>
      </c>
      <c r="J977" s="1679">
        <f>J980</f>
        <v>0</v>
      </c>
      <c r="K977" s="1679">
        <f>IF(H977+J977=K978+K979+K980,H977+J977,"CHYBA")</f>
        <v>0</v>
      </c>
      <c r="L977" s="1661">
        <f>L978+L979</f>
        <v>0</v>
      </c>
      <c r="M977" s="1661">
        <f>M978+M979</f>
        <v>0</v>
      </c>
      <c r="N977" s="1661">
        <f>N980</f>
        <v>0</v>
      </c>
      <c r="O977" s="1661">
        <f>IF(L977+N977=O978+O979+O980,L977+N977,"CHYBA")</f>
        <v>0</v>
      </c>
      <c r="P977" s="1661">
        <f>P978+P979</f>
        <v>0</v>
      </c>
      <c r="Q977" s="1661">
        <f>Q978+Q979</f>
        <v>0</v>
      </c>
      <c r="R977" s="1661">
        <f>R980</f>
        <v>0</v>
      </c>
      <c r="S977" s="1663">
        <f>IF(P977+R977=S978+S979+S980,P977+R977,"CHYBA")</f>
        <v>0</v>
      </c>
    </row>
    <row r="978" spans="1:19" s="1592" customFormat="1" ht="18" customHeight="1" hidden="1">
      <c r="A978" s="1676" t="s">
        <v>552</v>
      </c>
      <c r="B978" s="1660" t="s">
        <v>42</v>
      </c>
      <c r="C978" s="1661">
        <f>IF(E978+G978=0,0,ROUND((P978-Q978)/(G978+E978)/12,0))</f>
        <v>0</v>
      </c>
      <c r="D978" s="1663">
        <f>IF(F978=0,0,ROUND(Q978/F978,0))</f>
        <v>0</v>
      </c>
      <c r="E978" s="1666"/>
      <c r="F978" s="1667"/>
      <c r="G978" s="1668"/>
      <c r="H978" s="1664"/>
      <c r="I978" s="1661"/>
      <c r="J978" s="1679" t="s">
        <v>42</v>
      </c>
      <c r="K978" s="1679">
        <f>H978</f>
        <v>0</v>
      </c>
      <c r="L978" s="1661"/>
      <c r="M978" s="1661"/>
      <c r="N978" s="1661" t="s">
        <v>42</v>
      </c>
      <c r="O978" s="1661">
        <f>L978</f>
        <v>0</v>
      </c>
      <c r="P978" s="1661">
        <f>H978+L978</f>
        <v>0</v>
      </c>
      <c r="Q978" s="1661">
        <f>I978+M978</f>
        <v>0</v>
      </c>
      <c r="R978" s="1661" t="s">
        <v>42</v>
      </c>
      <c r="S978" s="1663">
        <f>P978</f>
        <v>0</v>
      </c>
    </row>
    <row r="979" spans="1:19" s="1592" customFormat="1" ht="18" customHeight="1" hidden="1">
      <c r="A979" s="1676" t="s">
        <v>553</v>
      </c>
      <c r="B979" s="1660" t="s">
        <v>42</v>
      </c>
      <c r="C979" s="1661">
        <f>IF(E979+G979=0,0,ROUND((P979-Q979)/(G979+E979)/12,0))</f>
        <v>0</v>
      </c>
      <c r="D979" s="1663">
        <f>IF(F979=0,0,ROUND(Q979/F979,0))</f>
        <v>0</v>
      </c>
      <c r="E979" s="1666"/>
      <c r="F979" s="1667"/>
      <c r="G979" s="1668"/>
      <c r="H979" s="1664"/>
      <c r="I979" s="1661"/>
      <c r="J979" s="1679" t="s">
        <v>42</v>
      </c>
      <c r="K979" s="1679">
        <f>H979</f>
        <v>0</v>
      </c>
      <c r="L979" s="1661"/>
      <c r="M979" s="1661"/>
      <c r="N979" s="1661" t="s">
        <v>42</v>
      </c>
      <c r="O979" s="1661">
        <f>L979</f>
        <v>0</v>
      </c>
      <c r="P979" s="1661">
        <f>H979+L979</f>
        <v>0</v>
      </c>
      <c r="Q979" s="1661">
        <f>I979+M979</f>
        <v>0</v>
      </c>
      <c r="R979" s="1661" t="s">
        <v>42</v>
      </c>
      <c r="S979" s="1663">
        <f>P979</f>
        <v>0</v>
      </c>
    </row>
    <row r="980" spans="1:19" s="1592" customFormat="1" ht="18" customHeight="1" hidden="1">
      <c r="A980" s="1676" t="s">
        <v>554</v>
      </c>
      <c r="B980" s="1660" t="s">
        <v>42</v>
      </c>
      <c r="C980" s="1661" t="s">
        <v>42</v>
      </c>
      <c r="D980" s="1663" t="s">
        <v>42</v>
      </c>
      <c r="E980" s="1666" t="s">
        <v>42</v>
      </c>
      <c r="F980" s="1667" t="s">
        <v>42</v>
      </c>
      <c r="G980" s="1668" t="s">
        <v>42</v>
      </c>
      <c r="H980" s="1664" t="s">
        <v>42</v>
      </c>
      <c r="I980" s="1661" t="s">
        <v>42</v>
      </c>
      <c r="J980" s="1661"/>
      <c r="K980" s="1679">
        <f>J980</f>
        <v>0</v>
      </c>
      <c r="L980" s="1661" t="s">
        <v>42</v>
      </c>
      <c r="M980" s="1661" t="s">
        <v>42</v>
      </c>
      <c r="N980" s="1661"/>
      <c r="O980" s="1661">
        <f>N980</f>
        <v>0</v>
      </c>
      <c r="P980" s="1661" t="s">
        <v>42</v>
      </c>
      <c r="Q980" s="1661" t="s">
        <v>42</v>
      </c>
      <c r="R980" s="1661">
        <f>J980+N980</f>
        <v>0</v>
      </c>
      <c r="S980" s="1663">
        <f>R980</f>
        <v>0</v>
      </c>
    </row>
    <row r="981" spans="1:19" s="1592" customFormat="1" ht="18" customHeight="1" hidden="1">
      <c r="A981" s="1677" t="s">
        <v>621</v>
      </c>
      <c r="B981" s="1660"/>
      <c r="C981" s="1661">
        <f>IF(E981+G981=0,0,ROUND((P981-Q981)/(G981+E981)/12,0))</f>
        <v>0</v>
      </c>
      <c r="D981" s="1663">
        <f>IF(F981=0,0,ROUND(Q981/F981,0))</f>
        <v>0</v>
      </c>
      <c r="E981" s="1666">
        <f>E982+E983</f>
        <v>0</v>
      </c>
      <c r="F981" s="1667">
        <f>F982+F983</f>
        <v>0</v>
      </c>
      <c r="G981" s="1668">
        <f>G982+G983</f>
        <v>0</v>
      </c>
      <c r="H981" s="1664">
        <f>H982+H983</f>
        <v>0</v>
      </c>
      <c r="I981" s="1661">
        <f t="shared" si="314" ref="I981">I982+I983</f>
        <v>0</v>
      </c>
      <c r="J981" s="1661">
        <f>J984</f>
        <v>0</v>
      </c>
      <c r="K981" s="1661">
        <f>IF(H981+J981=K982+K983+K984,H981+J981,"CHYBA")</f>
        <v>0</v>
      </c>
      <c r="L981" s="1661">
        <f>L982+L983</f>
        <v>0</v>
      </c>
      <c r="M981" s="1661">
        <f>M982+M983</f>
        <v>0</v>
      </c>
      <c r="N981" s="1661">
        <f>N984</f>
        <v>0</v>
      </c>
      <c r="O981" s="1661">
        <f>IF(L981+N981=O982+O983+O984,L981+N981,"CHYBA")</f>
        <v>0</v>
      </c>
      <c r="P981" s="1661">
        <f>P982+P983</f>
        <v>0</v>
      </c>
      <c r="Q981" s="1661">
        <f>Q982+Q983</f>
        <v>0</v>
      </c>
      <c r="R981" s="1661">
        <f>R984</f>
        <v>0</v>
      </c>
      <c r="S981" s="1663">
        <f>IF(P981+R981=S982+S983+S984,P981+R981,"CHYBA")</f>
        <v>0</v>
      </c>
    </row>
    <row r="982" spans="1:19" s="1592" customFormat="1" ht="18" customHeight="1" hidden="1">
      <c r="A982" s="1676" t="s">
        <v>552</v>
      </c>
      <c r="B982" s="1660" t="s">
        <v>42</v>
      </c>
      <c r="C982" s="1661">
        <f>IF(E982+G982=0,0,ROUND((P982-Q982)/(G982+E982)/12,0))</f>
        <v>0</v>
      </c>
      <c r="D982" s="1663">
        <f>IF(F982=0,0,ROUND(Q982/F982,0))</f>
        <v>0</v>
      </c>
      <c r="E982" s="1666"/>
      <c r="F982" s="1667"/>
      <c r="G982" s="1668"/>
      <c r="H982" s="1664"/>
      <c r="I982" s="1661"/>
      <c r="J982" s="1661" t="s">
        <v>42</v>
      </c>
      <c r="K982" s="1661">
        <f>H982</f>
        <v>0</v>
      </c>
      <c r="L982" s="1661"/>
      <c r="M982" s="1661"/>
      <c r="N982" s="1661" t="s">
        <v>42</v>
      </c>
      <c r="O982" s="1661">
        <f>L982</f>
        <v>0</v>
      </c>
      <c r="P982" s="1661">
        <f>H982+L982</f>
        <v>0</v>
      </c>
      <c r="Q982" s="1661">
        <f>I982+M982</f>
        <v>0</v>
      </c>
      <c r="R982" s="1661" t="s">
        <v>42</v>
      </c>
      <c r="S982" s="1663">
        <f>P982</f>
        <v>0</v>
      </c>
    </row>
    <row r="983" spans="1:19" s="1592" customFormat="1" ht="18" customHeight="1" hidden="1">
      <c r="A983" s="1676" t="s">
        <v>553</v>
      </c>
      <c r="B983" s="1660" t="s">
        <v>42</v>
      </c>
      <c r="C983" s="1661">
        <f>IF(E983+G983=0,0,ROUND((P983-Q983)/(G983+E983)/12,0))</f>
        <v>0</v>
      </c>
      <c r="D983" s="1663">
        <f>IF(F983=0,0,ROUND(Q983/F983,0))</f>
        <v>0</v>
      </c>
      <c r="E983" s="1666"/>
      <c r="F983" s="1667"/>
      <c r="G983" s="1668"/>
      <c r="H983" s="1664"/>
      <c r="I983" s="1661"/>
      <c r="J983" s="1661" t="s">
        <v>42</v>
      </c>
      <c r="K983" s="1661">
        <f>H983</f>
        <v>0</v>
      </c>
      <c r="L983" s="1661"/>
      <c r="M983" s="1661"/>
      <c r="N983" s="1661" t="s">
        <v>42</v>
      </c>
      <c r="O983" s="1661">
        <f>L983</f>
        <v>0</v>
      </c>
      <c r="P983" s="1661">
        <f>H983+L983</f>
        <v>0</v>
      </c>
      <c r="Q983" s="1661">
        <f>I983+M983</f>
        <v>0</v>
      </c>
      <c r="R983" s="1661" t="s">
        <v>42</v>
      </c>
      <c r="S983" s="1663">
        <f>P983</f>
        <v>0</v>
      </c>
    </row>
    <row r="984" spans="1:19" s="1592" customFormat="1" ht="18" customHeight="1" hidden="1">
      <c r="A984" s="1676" t="s">
        <v>554</v>
      </c>
      <c r="B984" s="1660" t="s">
        <v>42</v>
      </c>
      <c r="C984" s="1661" t="s">
        <v>42</v>
      </c>
      <c r="D984" s="1663" t="s">
        <v>42</v>
      </c>
      <c r="E984" s="1666" t="s">
        <v>42</v>
      </c>
      <c r="F984" s="1667" t="s">
        <v>42</v>
      </c>
      <c r="G984" s="1668" t="s">
        <v>42</v>
      </c>
      <c r="H984" s="1664" t="s">
        <v>42</v>
      </c>
      <c r="I984" s="1661" t="s">
        <v>42</v>
      </c>
      <c r="J984" s="1661"/>
      <c r="K984" s="1661">
        <f>J984</f>
        <v>0</v>
      </c>
      <c r="L984" s="1661" t="s">
        <v>42</v>
      </c>
      <c r="M984" s="1661" t="s">
        <v>42</v>
      </c>
      <c r="N984" s="1661"/>
      <c r="O984" s="1661">
        <f>N984</f>
        <v>0</v>
      </c>
      <c r="P984" s="1661" t="s">
        <v>42</v>
      </c>
      <c r="Q984" s="1661" t="s">
        <v>42</v>
      </c>
      <c r="R984" s="1661">
        <f>J984+N984</f>
        <v>0</v>
      </c>
      <c r="S984" s="1663">
        <f>R984</f>
        <v>0</v>
      </c>
    </row>
    <row r="985" spans="1:19" s="1592" customFormat="1" ht="18" customHeight="1" hidden="1">
      <c r="A985" s="1677" t="s">
        <v>621</v>
      </c>
      <c r="B985" s="1660"/>
      <c r="C985" s="1661">
        <f>IF(E985+G985=0,0,ROUND((P985-Q985)/(G985+E985)/12,0))</f>
        <v>0</v>
      </c>
      <c r="D985" s="1663">
        <f>IF(F985=0,0,ROUND(Q985/F985,0))</f>
        <v>0</v>
      </c>
      <c r="E985" s="1666">
        <f>E986+E987</f>
        <v>0</v>
      </c>
      <c r="F985" s="1667">
        <f>F986+F987</f>
        <v>0</v>
      </c>
      <c r="G985" s="1668">
        <f>G986+G987</f>
        <v>0</v>
      </c>
      <c r="H985" s="1664">
        <f>H986+H987</f>
        <v>0</v>
      </c>
      <c r="I985" s="1661">
        <f t="shared" si="315" ref="I985">I986+I987</f>
        <v>0</v>
      </c>
      <c r="J985" s="1661">
        <f>J988</f>
        <v>0</v>
      </c>
      <c r="K985" s="1661">
        <f>IF(H985+J985=K986+K987+K988,H985+J985,"CHYBA")</f>
        <v>0</v>
      </c>
      <c r="L985" s="1661">
        <f>L986+L987</f>
        <v>0</v>
      </c>
      <c r="M985" s="1661">
        <f>M986+M987</f>
        <v>0</v>
      </c>
      <c r="N985" s="1661">
        <f>N988</f>
        <v>0</v>
      </c>
      <c r="O985" s="1661">
        <f>IF(L985+N985=O986+O987+O988,L985+N985,"CHYBA")</f>
        <v>0</v>
      </c>
      <c r="P985" s="1661">
        <f>P986+P987</f>
        <v>0</v>
      </c>
      <c r="Q985" s="1661">
        <f>Q986+Q987</f>
        <v>0</v>
      </c>
      <c r="R985" s="1661">
        <f>R988</f>
        <v>0</v>
      </c>
      <c r="S985" s="1663">
        <f>IF(P985+R985=S986+S987+S988,P985+R985,"CHYBA")</f>
        <v>0</v>
      </c>
    </row>
    <row r="986" spans="1:19" s="1592" customFormat="1" ht="18" customHeight="1" hidden="1">
      <c r="A986" s="1676" t="s">
        <v>552</v>
      </c>
      <c r="B986" s="1660" t="s">
        <v>42</v>
      </c>
      <c r="C986" s="1661">
        <f>IF(E986+G986=0,0,ROUND((P986-Q986)/(G986+E986)/12,0))</f>
        <v>0</v>
      </c>
      <c r="D986" s="1663">
        <f>IF(F986=0,0,ROUND(Q986/F986,0))</f>
        <v>0</v>
      </c>
      <c r="E986" s="1666"/>
      <c r="F986" s="1667"/>
      <c r="G986" s="1668"/>
      <c r="H986" s="1664"/>
      <c r="I986" s="1661"/>
      <c r="J986" s="1661" t="s">
        <v>42</v>
      </c>
      <c r="K986" s="1661">
        <f>H986</f>
        <v>0</v>
      </c>
      <c r="L986" s="1661"/>
      <c r="M986" s="1661"/>
      <c r="N986" s="1661" t="s">
        <v>42</v>
      </c>
      <c r="O986" s="1661">
        <f>L986</f>
        <v>0</v>
      </c>
      <c r="P986" s="1661">
        <f>H986+L986</f>
        <v>0</v>
      </c>
      <c r="Q986" s="1661">
        <f>I986+M986</f>
        <v>0</v>
      </c>
      <c r="R986" s="1661" t="s">
        <v>42</v>
      </c>
      <c r="S986" s="1663">
        <f>P986</f>
        <v>0</v>
      </c>
    </row>
    <row r="987" spans="1:19" s="1592" customFormat="1" ht="18" customHeight="1" hidden="1">
      <c r="A987" s="1676" t="s">
        <v>553</v>
      </c>
      <c r="B987" s="1660" t="s">
        <v>42</v>
      </c>
      <c r="C987" s="1661">
        <f>IF(E987+G987=0,0,ROUND((P987-Q987)/(G987+E987)/12,0))</f>
        <v>0</v>
      </c>
      <c r="D987" s="1663">
        <f>IF(F987=0,0,ROUND(Q987/F987,0))</f>
        <v>0</v>
      </c>
      <c r="E987" s="1666"/>
      <c r="F987" s="1667"/>
      <c r="G987" s="1668"/>
      <c r="H987" s="1664"/>
      <c r="I987" s="1661"/>
      <c r="J987" s="1661" t="s">
        <v>42</v>
      </c>
      <c r="K987" s="1661">
        <f>H987</f>
        <v>0</v>
      </c>
      <c r="L987" s="1661"/>
      <c r="M987" s="1661"/>
      <c r="N987" s="1661" t="s">
        <v>42</v>
      </c>
      <c r="O987" s="1661">
        <f>L987</f>
        <v>0</v>
      </c>
      <c r="P987" s="1661">
        <f>H987+L987</f>
        <v>0</v>
      </c>
      <c r="Q987" s="1661">
        <f>I987+M987</f>
        <v>0</v>
      </c>
      <c r="R987" s="1661" t="s">
        <v>42</v>
      </c>
      <c r="S987" s="1663">
        <f>P987</f>
        <v>0</v>
      </c>
    </row>
    <row r="988" spans="1:19" s="1592" customFormat="1" ht="18" customHeight="1" hidden="1">
      <c r="A988" s="1676" t="s">
        <v>554</v>
      </c>
      <c r="B988" s="1660" t="s">
        <v>42</v>
      </c>
      <c r="C988" s="1661" t="s">
        <v>42</v>
      </c>
      <c r="D988" s="1663" t="s">
        <v>42</v>
      </c>
      <c r="E988" s="1666" t="s">
        <v>42</v>
      </c>
      <c r="F988" s="1667" t="s">
        <v>42</v>
      </c>
      <c r="G988" s="1668" t="s">
        <v>42</v>
      </c>
      <c r="H988" s="1664" t="s">
        <v>42</v>
      </c>
      <c r="I988" s="1661" t="s">
        <v>42</v>
      </c>
      <c r="J988" s="1661"/>
      <c r="K988" s="1661">
        <f>J988</f>
        <v>0</v>
      </c>
      <c r="L988" s="1661" t="s">
        <v>42</v>
      </c>
      <c r="M988" s="1661" t="s">
        <v>42</v>
      </c>
      <c r="N988" s="1661"/>
      <c r="O988" s="1661">
        <f>N988</f>
        <v>0</v>
      </c>
      <c r="P988" s="1661" t="s">
        <v>42</v>
      </c>
      <c r="Q988" s="1661" t="s">
        <v>42</v>
      </c>
      <c r="R988" s="1661">
        <f>J988+N988</f>
        <v>0</v>
      </c>
      <c r="S988" s="1663">
        <f>R988</f>
        <v>0</v>
      </c>
    </row>
    <row r="989" spans="1:19" s="1592" customFormat="1" ht="18" customHeight="1" hidden="1">
      <c r="A989" s="1677" t="s">
        <v>621</v>
      </c>
      <c r="B989" s="1660"/>
      <c r="C989" s="1661">
        <f>IF(E989+G989=0,0,ROUND((P989-Q989)/(G989+E989)/12,0))</f>
        <v>0</v>
      </c>
      <c r="D989" s="1663">
        <f>IF(F989=0,0,ROUND(Q989/F989,0))</f>
        <v>0</v>
      </c>
      <c r="E989" s="1666">
        <f>E990+E991</f>
        <v>0</v>
      </c>
      <c r="F989" s="1667">
        <f>F990+F991</f>
        <v>0</v>
      </c>
      <c r="G989" s="1668">
        <f>G990+G991</f>
        <v>0</v>
      </c>
      <c r="H989" s="1664">
        <f>H990+H991</f>
        <v>0</v>
      </c>
      <c r="I989" s="1661">
        <f t="shared" si="316" ref="I989">I990+I991</f>
        <v>0</v>
      </c>
      <c r="J989" s="1661">
        <f>J992</f>
        <v>0</v>
      </c>
      <c r="K989" s="1661">
        <f>IF(H989+J989=K990+K991+K992,H989+J989,"CHYBA")</f>
        <v>0</v>
      </c>
      <c r="L989" s="1661">
        <f>L990+L991</f>
        <v>0</v>
      </c>
      <c r="M989" s="1661">
        <f>M990+M991</f>
        <v>0</v>
      </c>
      <c r="N989" s="1661">
        <f>N992</f>
        <v>0</v>
      </c>
      <c r="O989" s="1661">
        <f>IF(L989+N989=O990+O991+O992,L989+N989,"CHYBA")</f>
        <v>0</v>
      </c>
      <c r="P989" s="1661">
        <f>P990+P991</f>
        <v>0</v>
      </c>
      <c r="Q989" s="1661">
        <f>Q990+Q991</f>
        <v>0</v>
      </c>
      <c r="R989" s="1661">
        <f>R992</f>
        <v>0</v>
      </c>
      <c r="S989" s="1663">
        <f>IF(P989+R989=S990+S991+S992,P989+R989,"CHYBA")</f>
        <v>0</v>
      </c>
    </row>
    <row r="990" spans="1:19" s="1592" customFormat="1" ht="18" customHeight="1" hidden="1">
      <c r="A990" s="1676" t="s">
        <v>552</v>
      </c>
      <c r="B990" s="1660" t="s">
        <v>42</v>
      </c>
      <c r="C990" s="1661">
        <f>IF(E990+G990=0,0,ROUND((P990-Q990)/(G990+E990)/12,0))</f>
        <v>0</v>
      </c>
      <c r="D990" s="1663">
        <f>IF(F990=0,0,ROUND(Q990/F990,0))</f>
        <v>0</v>
      </c>
      <c r="E990" s="1666"/>
      <c r="F990" s="1667"/>
      <c r="G990" s="1668"/>
      <c r="H990" s="1664"/>
      <c r="I990" s="1661"/>
      <c r="J990" s="1661" t="s">
        <v>42</v>
      </c>
      <c r="K990" s="1661">
        <f>H990</f>
        <v>0</v>
      </c>
      <c r="L990" s="1661"/>
      <c r="M990" s="1661"/>
      <c r="N990" s="1661" t="s">
        <v>42</v>
      </c>
      <c r="O990" s="1661">
        <f>L990</f>
        <v>0</v>
      </c>
      <c r="P990" s="1661">
        <f>H990+L990</f>
        <v>0</v>
      </c>
      <c r="Q990" s="1661">
        <f>I990+M990</f>
        <v>0</v>
      </c>
      <c r="R990" s="1661" t="s">
        <v>42</v>
      </c>
      <c r="S990" s="1663">
        <f>P990</f>
        <v>0</v>
      </c>
    </row>
    <row r="991" spans="1:19" s="1592" customFormat="1" ht="18" customHeight="1" hidden="1">
      <c r="A991" s="1676" t="s">
        <v>553</v>
      </c>
      <c r="B991" s="1660" t="s">
        <v>42</v>
      </c>
      <c r="C991" s="1661">
        <f>IF(E991+G991=0,0,ROUND((P991-Q991)/(G991+E991)/12,0))</f>
        <v>0</v>
      </c>
      <c r="D991" s="1663">
        <f>IF(F991=0,0,ROUND(Q991/F991,0))</f>
        <v>0</v>
      </c>
      <c r="E991" s="1666"/>
      <c r="F991" s="1667"/>
      <c r="G991" s="1668"/>
      <c r="H991" s="1664"/>
      <c r="I991" s="1661"/>
      <c r="J991" s="1661" t="s">
        <v>42</v>
      </c>
      <c r="K991" s="1661">
        <f>H991</f>
        <v>0</v>
      </c>
      <c r="L991" s="1661"/>
      <c r="M991" s="1661"/>
      <c r="N991" s="1661" t="s">
        <v>42</v>
      </c>
      <c r="O991" s="1661">
        <f>L991</f>
        <v>0</v>
      </c>
      <c r="P991" s="1661">
        <f>H991+L991</f>
        <v>0</v>
      </c>
      <c r="Q991" s="1661">
        <f>I991+M991</f>
        <v>0</v>
      </c>
      <c r="R991" s="1661" t="s">
        <v>42</v>
      </c>
      <c r="S991" s="1663">
        <f>P991</f>
        <v>0</v>
      </c>
    </row>
    <row r="992" spans="1:19" s="1592" customFormat="1" ht="18" customHeight="1" hidden="1">
      <c r="A992" s="1676" t="s">
        <v>554</v>
      </c>
      <c r="B992" s="1660" t="s">
        <v>42</v>
      </c>
      <c r="C992" s="1661" t="s">
        <v>42</v>
      </c>
      <c r="D992" s="1663" t="s">
        <v>42</v>
      </c>
      <c r="E992" s="1666" t="s">
        <v>42</v>
      </c>
      <c r="F992" s="1667" t="s">
        <v>42</v>
      </c>
      <c r="G992" s="1668" t="s">
        <v>42</v>
      </c>
      <c r="H992" s="1664" t="s">
        <v>42</v>
      </c>
      <c r="I992" s="1661" t="s">
        <v>42</v>
      </c>
      <c r="J992" s="1661"/>
      <c r="K992" s="1661">
        <f>J992</f>
        <v>0</v>
      </c>
      <c r="L992" s="1661" t="s">
        <v>42</v>
      </c>
      <c r="M992" s="1661" t="s">
        <v>42</v>
      </c>
      <c r="N992" s="1661"/>
      <c r="O992" s="1661">
        <f>N992</f>
        <v>0</v>
      </c>
      <c r="P992" s="1661" t="s">
        <v>42</v>
      </c>
      <c r="Q992" s="1661" t="s">
        <v>42</v>
      </c>
      <c r="R992" s="1661">
        <f>J992+N992</f>
        <v>0</v>
      </c>
      <c r="S992" s="1663">
        <f>R992</f>
        <v>0</v>
      </c>
    </row>
    <row r="993" spans="1:19" s="1592" customFormat="1" ht="18" customHeight="1" hidden="1">
      <c r="A993" s="1677" t="s">
        <v>621</v>
      </c>
      <c r="B993" s="1660"/>
      <c r="C993" s="1661">
        <f>IF(E993+G993=0,0,ROUND((P993-Q993)/(G993+E993)/12,0))</f>
        <v>0</v>
      </c>
      <c r="D993" s="1663">
        <f>IF(F993=0,0,ROUND(Q993/F993,0))</f>
        <v>0</v>
      </c>
      <c r="E993" s="1666">
        <f>E994+E995</f>
        <v>0</v>
      </c>
      <c r="F993" s="1667">
        <f>F994+F995</f>
        <v>0</v>
      </c>
      <c r="G993" s="1668">
        <f>G994+G995</f>
        <v>0</v>
      </c>
      <c r="H993" s="1664">
        <f>H994+H995</f>
        <v>0</v>
      </c>
      <c r="I993" s="1661">
        <f t="shared" si="317" ref="I993">I994+I995</f>
        <v>0</v>
      </c>
      <c r="J993" s="1661">
        <f>J996</f>
        <v>0</v>
      </c>
      <c r="K993" s="1661">
        <f>IF(H993+J993=K994+K995+K996,H993+J993,"CHYBA")</f>
        <v>0</v>
      </c>
      <c r="L993" s="1661">
        <f>L994+L995</f>
        <v>0</v>
      </c>
      <c r="M993" s="1661">
        <f>M994+M995</f>
        <v>0</v>
      </c>
      <c r="N993" s="1661">
        <f>N996</f>
        <v>0</v>
      </c>
      <c r="O993" s="1661">
        <f>IF(L993+N993=O994+O995+O996,L993+N993,"CHYBA")</f>
        <v>0</v>
      </c>
      <c r="P993" s="1661">
        <f>P994+P995</f>
        <v>0</v>
      </c>
      <c r="Q993" s="1661">
        <f>Q994+Q995</f>
        <v>0</v>
      </c>
      <c r="R993" s="1661">
        <f>R996</f>
        <v>0</v>
      </c>
      <c r="S993" s="1663">
        <f>IF(P993+R993=S994+S995+S996,P993+R993,"CHYBA")</f>
        <v>0</v>
      </c>
    </row>
    <row r="994" spans="1:19" s="1592" customFormat="1" ht="18" customHeight="1" hidden="1">
      <c r="A994" s="1676" t="s">
        <v>552</v>
      </c>
      <c r="B994" s="1660" t="s">
        <v>42</v>
      </c>
      <c r="C994" s="1661">
        <f>IF(E994+G994=0,0,ROUND((P994-Q994)/(G994+E994)/12,0))</f>
        <v>0</v>
      </c>
      <c r="D994" s="1663">
        <f>IF(F994=0,0,ROUND(Q994/F994,0))</f>
        <v>0</v>
      </c>
      <c r="E994" s="1666"/>
      <c r="F994" s="1667"/>
      <c r="G994" s="1668"/>
      <c r="H994" s="1664"/>
      <c r="I994" s="1661"/>
      <c r="J994" s="1661" t="s">
        <v>42</v>
      </c>
      <c r="K994" s="1661">
        <f>H994</f>
        <v>0</v>
      </c>
      <c r="L994" s="1661"/>
      <c r="M994" s="1661"/>
      <c r="N994" s="1661" t="s">
        <v>42</v>
      </c>
      <c r="O994" s="1661">
        <f>L994</f>
        <v>0</v>
      </c>
      <c r="P994" s="1661">
        <f>H994+L994</f>
        <v>0</v>
      </c>
      <c r="Q994" s="1661">
        <f>I994+M994</f>
        <v>0</v>
      </c>
      <c r="R994" s="1661" t="s">
        <v>42</v>
      </c>
      <c r="S994" s="1663">
        <f>P994</f>
        <v>0</v>
      </c>
    </row>
    <row r="995" spans="1:19" s="1592" customFormat="1" ht="18" customHeight="1" hidden="1">
      <c r="A995" s="1676" t="s">
        <v>553</v>
      </c>
      <c r="B995" s="1660" t="s">
        <v>42</v>
      </c>
      <c r="C995" s="1661">
        <f>IF(E995+G995=0,0,ROUND((P995-Q995)/(G995+E995)/12,0))</f>
        <v>0</v>
      </c>
      <c r="D995" s="1663">
        <f>IF(F995=0,0,ROUND(Q995/F995,0))</f>
        <v>0</v>
      </c>
      <c r="E995" s="1666"/>
      <c r="F995" s="1667"/>
      <c r="G995" s="1668"/>
      <c r="H995" s="1664"/>
      <c r="I995" s="1661"/>
      <c r="J995" s="1661" t="s">
        <v>42</v>
      </c>
      <c r="K995" s="1661">
        <f>H995</f>
        <v>0</v>
      </c>
      <c r="L995" s="1661"/>
      <c r="M995" s="1661"/>
      <c r="N995" s="1661" t="s">
        <v>42</v>
      </c>
      <c r="O995" s="1661">
        <f>L995</f>
        <v>0</v>
      </c>
      <c r="P995" s="1661">
        <f>H995+L995</f>
        <v>0</v>
      </c>
      <c r="Q995" s="1661">
        <f>I995+M995</f>
        <v>0</v>
      </c>
      <c r="R995" s="1661" t="s">
        <v>42</v>
      </c>
      <c r="S995" s="1663">
        <f>P995</f>
        <v>0</v>
      </c>
    </row>
    <row r="996" spans="1:19" s="1592" customFormat="1" ht="18" customHeight="1" hidden="1">
      <c r="A996" s="1676" t="s">
        <v>554</v>
      </c>
      <c r="B996" s="1660" t="s">
        <v>42</v>
      </c>
      <c r="C996" s="1661" t="s">
        <v>42</v>
      </c>
      <c r="D996" s="1663" t="s">
        <v>42</v>
      </c>
      <c r="E996" s="1666" t="s">
        <v>42</v>
      </c>
      <c r="F996" s="1667" t="s">
        <v>42</v>
      </c>
      <c r="G996" s="1668" t="s">
        <v>42</v>
      </c>
      <c r="H996" s="1664" t="s">
        <v>42</v>
      </c>
      <c r="I996" s="1661" t="s">
        <v>42</v>
      </c>
      <c r="J996" s="1661"/>
      <c r="K996" s="1661">
        <f>J996</f>
        <v>0</v>
      </c>
      <c r="L996" s="1661" t="s">
        <v>42</v>
      </c>
      <c r="M996" s="1661" t="s">
        <v>42</v>
      </c>
      <c r="N996" s="1661"/>
      <c r="O996" s="1661">
        <f>N996</f>
        <v>0</v>
      </c>
      <c r="P996" s="1661" t="s">
        <v>42</v>
      </c>
      <c r="Q996" s="1661" t="s">
        <v>42</v>
      </c>
      <c r="R996" s="1661">
        <f>J996+N996</f>
        <v>0</v>
      </c>
      <c r="S996" s="1663">
        <f>R996</f>
        <v>0</v>
      </c>
    </row>
    <row r="997" spans="1:19" s="1592" customFormat="1" ht="18" customHeight="1" hidden="1">
      <c r="A997" s="1677" t="s">
        <v>621</v>
      </c>
      <c r="B997" s="1660"/>
      <c r="C997" s="1661">
        <f>IF(E997+G997=0,0,ROUND((P997-Q997)/(G997+E997)/12,0))</f>
        <v>0</v>
      </c>
      <c r="D997" s="1663">
        <f>IF(F997=0,0,ROUND(Q997/F997,0))</f>
        <v>0</v>
      </c>
      <c r="E997" s="1666">
        <f>E998+E999</f>
        <v>0</v>
      </c>
      <c r="F997" s="1667">
        <f>F998+F999</f>
        <v>0</v>
      </c>
      <c r="G997" s="1668">
        <f>G998+G999</f>
        <v>0</v>
      </c>
      <c r="H997" s="1664">
        <f>H998+H999</f>
        <v>0</v>
      </c>
      <c r="I997" s="1661">
        <f t="shared" si="318" ref="I997">I998+I999</f>
        <v>0</v>
      </c>
      <c r="J997" s="1661">
        <f>J1000</f>
        <v>0</v>
      </c>
      <c r="K997" s="1661">
        <f>IF(H997+J997=K998+K999+K1000,H997+J997,"CHYBA")</f>
        <v>0</v>
      </c>
      <c r="L997" s="1661">
        <f>L998+L999</f>
        <v>0</v>
      </c>
      <c r="M997" s="1661">
        <f>M998+M999</f>
        <v>0</v>
      </c>
      <c r="N997" s="1661">
        <f>N1000</f>
        <v>0</v>
      </c>
      <c r="O997" s="1661">
        <f>IF(L997+N997=O998+O999+O1000,L997+N997,"CHYBA")</f>
        <v>0</v>
      </c>
      <c r="P997" s="1661">
        <f>P998+P999</f>
        <v>0</v>
      </c>
      <c r="Q997" s="1661">
        <f>Q998+Q999</f>
        <v>0</v>
      </c>
      <c r="R997" s="1661">
        <f>R1000</f>
        <v>0</v>
      </c>
      <c r="S997" s="1663">
        <f>IF(P997+R997=S998+S999+S1000,P997+R997,"CHYBA")</f>
        <v>0</v>
      </c>
    </row>
    <row r="998" spans="1:19" s="1592" customFormat="1" ht="18" customHeight="1" hidden="1">
      <c r="A998" s="1676" t="s">
        <v>552</v>
      </c>
      <c r="B998" s="1660" t="s">
        <v>42</v>
      </c>
      <c r="C998" s="1661">
        <f>IF(E998+G998=0,0,ROUND((P998-Q998)/(G998+E998)/12,0))</f>
        <v>0</v>
      </c>
      <c r="D998" s="1663">
        <f>IF(F998=0,0,ROUND(Q998/F998,0))</f>
        <v>0</v>
      </c>
      <c r="E998" s="1666"/>
      <c r="F998" s="1667"/>
      <c r="G998" s="1668"/>
      <c r="H998" s="1664"/>
      <c r="I998" s="1661"/>
      <c r="J998" s="1661" t="s">
        <v>42</v>
      </c>
      <c r="K998" s="1661">
        <f>H998</f>
        <v>0</v>
      </c>
      <c r="L998" s="1661"/>
      <c r="M998" s="1661"/>
      <c r="N998" s="1661" t="s">
        <v>42</v>
      </c>
      <c r="O998" s="1661">
        <f>L998</f>
        <v>0</v>
      </c>
      <c r="P998" s="1661">
        <f>H998+L998</f>
        <v>0</v>
      </c>
      <c r="Q998" s="1661">
        <f>I998+M998</f>
        <v>0</v>
      </c>
      <c r="R998" s="1661" t="s">
        <v>42</v>
      </c>
      <c r="S998" s="1663">
        <f>P998</f>
        <v>0</v>
      </c>
    </row>
    <row r="999" spans="1:19" s="1592" customFormat="1" ht="18" customHeight="1" hidden="1">
      <c r="A999" s="1676" t="s">
        <v>553</v>
      </c>
      <c r="B999" s="1660" t="s">
        <v>42</v>
      </c>
      <c r="C999" s="1661">
        <f>IF(E999+G999=0,0,ROUND((P999-Q999)/(G999+E999)/12,0))</f>
        <v>0</v>
      </c>
      <c r="D999" s="1663">
        <f>IF(F999=0,0,ROUND(Q999/F999,0))</f>
        <v>0</v>
      </c>
      <c r="E999" s="1666"/>
      <c r="F999" s="1667"/>
      <c r="G999" s="1668"/>
      <c r="H999" s="1664"/>
      <c r="I999" s="1661"/>
      <c r="J999" s="1661" t="s">
        <v>42</v>
      </c>
      <c r="K999" s="1661">
        <f>H999</f>
        <v>0</v>
      </c>
      <c r="L999" s="1661"/>
      <c r="M999" s="1661"/>
      <c r="N999" s="1661" t="s">
        <v>42</v>
      </c>
      <c r="O999" s="1661">
        <f>L999</f>
        <v>0</v>
      </c>
      <c r="P999" s="1661">
        <f>H999+L999</f>
        <v>0</v>
      </c>
      <c r="Q999" s="1661">
        <f>I999+M999</f>
        <v>0</v>
      </c>
      <c r="R999" s="1661" t="s">
        <v>42</v>
      </c>
      <c r="S999" s="1663">
        <f>P999</f>
        <v>0</v>
      </c>
    </row>
    <row r="1000" spans="1:19" s="1592" customFormat="1" ht="18" customHeight="1" hidden="1">
      <c r="A1000" s="1676" t="s">
        <v>554</v>
      </c>
      <c r="B1000" s="1660" t="s">
        <v>42</v>
      </c>
      <c r="C1000" s="1661" t="s">
        <v>42</v>
      </c>
      <c r="D1000" s="1663" t="s">
        <v>42</v>
      </c>
      <c r="E1000" s="1666" t="s">
        <v>42</v>
      </c>
      <c r="F1000" s="1667" t="s">
        <v>42</v>
      </c>
      <c r="G1000" s="1668" t="s">
        <v>42</v>
      </c>
      <c r="H1000" s="1664" t="s">
        <v>42</v>
      </c>
      <c r="I1000" s="1661" t="s">
        <v>42</v>
      </c>
      <c r="J1000" s="1661"/>
      <c r="K1000" s="1661">
        <f>J1000</f>
        <v>0</v>
      </c>
      <c r="L1000" s="1661" t="s">
        <v>42</v>
      </c>
      <c r="M1000" s="1661" t="s">
        <v>42</v>
      </c>
      <c r="N1000" s="1661"/>
      <c r="O1000" s="1661">
        <f>N1000</f>
        <v>0</v>
      </c>
      <c r="P1000" s="1661" t="s">
        <v>42</v>
      </c>
      <c r="Q1000" s="1661" t="s">
        <v>42</v>
      </c>
      <c r="R1000" s="1661">
        <f>J1000+N1000</f>
        <v>0</v>
      </c>
      <c r="S1000" s="1663">
        <f>R1000</f>
        <v>0</v>
      </c>
    </row>
    <row r="1001" spans="1:19" s="1592" customFormat="1" ht="18" customHeight="1" hidden="1">
      <c r="A1001" s="1677" t="s">
        <v>621</v>
      </c>
      <c r="B1001" s="1660"/>
      <c r="C1001" s="1661">
        <f>IF(E1001+G1001=0,0,ROUND((P1001-Q1001)/(G1001+E1001)/12,0))</f>
        <v>0</v>
      </c>
      <c r="D1001" s="1663">
        <f>IF(F1001=0,0,ROUND(Q1001/F1001,0))</f>
        <v>0</v>
      </c>
      <c r="E1001" s="1666">
        <f>E1002+E1003</f>
        <v>0</v>
      </c>
      <c r="F1001" s="1667">
        <f>F1002+F1003</f>
        <v>0</v>
      </c>
      <c r="G1001" s="1668">
        <f>G1002+G1003</f>
        <v>0</v>
      </c>
      <c r="H1001" s="1664">
        <f>H1002+H1003</f>
        <v>0</v>
      </c>
      <c r="I1001" s="1661">
        <f t="shared" si="319" ref="I1001">I1002+I1003</f>
        <v>0</v>
      </c>
      <c r="J1001" s="1661">
        <f>J1004</f>
        <v>0</v>
      </c>
      <c r="K1001" s="1661">
        <f>IF(H1001+J1001=K1002+K1003+K1004,H1001+J1001,"CHYBA")</f>
        <v>0</v>
      </c>
      <c r="L1001" s="1661">
        <f>L1002+L1003</f>
        <v>0</v>
      </c>
      <c r="M1001" s="1661">
        <f>M1002+M1003</f>
        <v>0</v>
      </c>
      <c r="N1001" s="1661">
        <f>N1004</f>
        <v>0</v>
      </c>
      <c r="O1001" s="1661">
        <f>IF(L1001+N1001=O1002+O1003+O1004,L1001+N1001,"CHYBA")</f>
        <v>0</v>
      </c>
      <c r="P1001" s="1661">
        <f>P1002+P1003</f>
        <v>0</v>
      </c>
      <c r="Q1001" s="1661">
        <f>Q1002+Q1003</f>
        <v>0</v>
      </c>
      <c r="R1001" s="1661">
        <f>R1004</f>
        <v>0</v>
      </c>
      <c r="S1001" s="1663">
        <f>IF(P1001+R1001=S1002+S1003+S1004,P1001+R1001,"CHYBA")</f>
        <v>0</v>
      </c>
    </row>
    <row r="1002" spans="1:19" s="1592" customFormat="1" ht="18" customHeight="1" hidden="1">
      <c r="A1002" s="1676" t="s">
        <v>552</v>
      </c>
      <c r="B1002" s="1660" t="s">
        <v>42</v>
      </c>
      <c r="C1002" s="1661">
        <f>IF(E1002+G1002=0,0,ROUND((P1002-Q1002)/(G1002+E1002)/12,0))</f>
        <v>0</v>
      </c>
      <c r="D1002" s="1663">
        <f>IF(F1002=0,0,ROUND(Q1002/F1002,0))</f>
        <v>0</v>
      </c>
      <c r="E1002" s="1666"/>
      <c r="F1002" s="1667"/>
      <c r="G1002" s="1668"/>
      <c r="H1002" s="1664"/>
      <c r="I1002" s="1661"/>
      <c r="J1002" s="1661" t="s">
        <v>42</v>
      </c>
      <c r="K1002" s="1661">
        <f>H1002</f>
        <v>0</v>
      </c>
      <c r="L1002" s="1661"/>
      <c r="M1002" s="1661"/>
      <c r="N1002" s="1661" t="s">
        <v>42</v>
      </c>
      <c r="O1002" s="1661">
        <f>L1002</f>
        <v>0</v>
      </c>
      <c r="P1002" s="1661">
        <f>H1002+L1002</f>
        <v>0</v>
      </c>
      <c r="Q1002" s="1661">
        <f>I1002+M1002</f>
        <v>0</v>
      </c>
      <c r="R1002" s="1661" t="s">
        <v>42</v>
      </c>
      <c r="S1002" s="1663">
        <f>P1002</f>
        <v>0</v>
      </c>
    </row>
    <row r="1003" spans="1:19" s="1592" customFormat="1" ht="18" customHeight="1" hidden="1">
      <c r="A1003" s="1676" t="s">
        <v>553</v>
      </c>
      <c r="B1003" s="1660" t="s">
        <v>42</v>
      </c>
      <c r="C1003" s="1661">
        <f>IF(E1003+G1003=0,0,ROUND((P1003-Q1003)/(G1003+E1003)/12,0))</f>
        <v>0</v>
      </c>
      <c r="D1003" s="1663">
        <f>IF(F1003=0,0,ROUND(Q1003/F1003,0))</f>
        <v>0</v>
      </c>
      <c r="E1003" s="1666"/>
      <c r="F1003" s="1667"/>
      <c r="G1003" s="1668"/>
      <c r="H1003" s="1664"/>
      <c r="I1003" s="1661"/>
      <c r="J1003" s="1661" t="s">
        <v>42</v>
      </c>
      <c r="K1003" s="1661">
        <f>H1003</f>
        <v>0</v>
      </c>
      <c r="L1003" s="1661"/>
      <c r="M1003" s="1661"/>
      <c r="N1003" s="1661" t="s">
        <v>42</v>
      </c>
      <c r="O1003" s="1661">
        <f>L1003</f>
        <v>0</v>
      </c>
      <c r="P1003" s="1661">
        <f>H1003+L1003</f>
        <v>0</v>
      </c>
      <c r="Q1003" s="1661">
        <f>I1003+M1003</f>
        <v>0</v>
      </c>
      <c r="R1003" s="1661" t="s">
        <v>42</v>
      </c>
      <c r="S1003" s="1663">
        <f>P1003</f>
        <v>0</v>
      </c>
    </row>
    <row r="1004" spans="1:19" s="1592" customFormat="1" ht="18" customHeight="1" hidden="1" thickBot="1">
      <c r="A1004" s="1696" t="s">
        <v>554</v>
      </c>
      <c r="B1004" s="1697" t="s">
        <v>42</v>
      </c>
      <c r="C1004" s="1698" t="s">
        <v>42</v>
      </c>
      <c r="D1004" s="1703" t="s">
        <v>42</v>
      </c>
      <c r="E1004" s="1699" t="s">
        <v>42</v>
      </c>
      <c r="F1004" s="1700" t="s">
        <v>42</v>
      </c>
      <c r="G1004" s="1701" t="s">
        <v>42</v>
      </c>
      <c r="H1004" s="1702" t="s">
        <v>42</v>
      </c>
      <c r="I1004" s="1698" t="s">
        <v>42</v>
      </c>
      <c r="J1004" s="1698"/>
      <c r="K1004" s="1698">
        <f>J1004</f>
        <v>0</v>
      </c>
      <c r="L1004" s="1698" t="s">
        <v>42</v>
      </c>
      <c r="M1004" s="1698" t="s">
        <v>42</v>
      </c>
      <c r="N1004" s="1698"/>
      <c r="O1004" s="1698">
        <f>N1004</f>
        <v>0</v>
      </c>
      <c r="P1004" s="1698" t="s">
        <v>42</v>
      </c>
      <c r="Q1004" s="1698" t="s">
        <v>42</v>
      </c>
      <c r="R1004" s="1698">
        <f>J1004+N1004</f>
        <v>0</v>
      </c>
      <c r="S1004" s="1703">
        <f>R1004</f>
        <v>0</v>
      </c>
    </row>
    <row r="1005" spans="1:19" s="1592" customFormat="1" ht="20.25" customHeight="1" thickTop="1">
      <c r="A1005" s="1711" t="s">
        <v>583</v>
      </c>
      <c r="B1005" s="1712" t="s">
        <v>42</v>
      </c>
      <c r="C1005" s="1713">
        <f>IF(E1005+G1005=0,0,ROUND((P1005-Q1005)/(G1005+E1005)/12,0))</f>
        <v>0</v>
      </c>
      <c r="D1005" s="1714">
        <f>IF(F1005=0,0,ROUND(Q1005/F1005,0))</f>
        <v>0</v>
      </c>
      <c r="E1005" s="1715">
        <f>E1006+E1007</f>
        <v>0</v>
      </c>
      <c r="F1005" s="1716">
        <f>F1006+F1007</f>
        <v>0</v>
      </c>
      <c r="G1005" s="1717">
        <f>G1006+G1007</f>
        <v>0</v>
      </c>
      <c r="H1005" s="1718">
        <f>H1006+H1007</f>
        <v>0</v>
      </c>
      <c r="I1005" s="1716">
        <f>I1006+I1007</f>
        <v>0</v>
      </c>
      <c r="J1005" s="1716">
        <f>J1008</f>
        <v>0</v>
      </c>
      <c r="K1005" s="1716">
        <f>IF(H1005+J1005=K1006+K1007+K1008,H1005+J1005,"CHYBA")</f>
        <v>0</v>
      </c>
      <c r="L1005" s="1716">
        <f>L1006+L1007</f>
        <v>0</v>
      </c>
      <c r="M1005" s="1716">
        <f>M1006+M1007</f>
        <v>0</v>
      </c>
      <c r="N1005" s="1716">
        <f>N1008</f>
        <v>0</v>
      </c>
      <c r="O1005" s="1716">
        <f>IF(L1005+N1005=O1006+O1007+O1008,L1005+N1005,"CHYBA")</f>
        <v>0</v>
      </c>
      <c r="P1005" s="1716">
        <f>P1006+P1007</f>
        <v>0</v>
      </c>
      <c r="Q1005" s="1716">
        <f>Q1006+Q1007</f>
        <v>0</v>
      </c>
      <c r="R1005" s="1716">
        <f>R1008</f>
        <v>0</v>
      </c>
      <c r="S1005" s="1717">
        <f>IF(P1005+R1005=S1006+S1007+S1008,P1005+R1005,"CHYBA")</f>
        <v>0</v>
      </c>
    </row>
    <row r="1006" spans="1:19" s="1592" customFormat="1" ht="18" customHeight="1">
      <c r="A1006" s="1659" t="s">
        <v>552</v>
      </c>
      <c r="B1006" s="1660" t="s">
        <v>42</v>
      </c>
      <c r="C1006" s="1661">
        <f>IF(E1006+G1006=0,0,ROUND((P1006-Q1006)/(G1006+E1006)/12,0))</f>
        <v>0</v>
      </c>
      <c r="D1006" s="1663">
        <f>IF(F1006=0,0,ROUND(Q1006/F1006,0))</f>
        <v>0</v>
      </c>
      <c r="E1006" s="1662">
        <f>E14+E810</f>
        <v>0</v>
      </c>
      <c r="F1006" s="1661">
        <f>F14+F810</f>
        <v>0</v>
      </c>
      <c r="G1006" s="1663">
        <f t="shared" si="320" ref="G1006">G14+G810</f>
        <v>0</v>
      </c>
      <c r="H1006" s="1664">
        <f>H14+H810</f>
        <v>0</v>
      </c>
      <c r="I1006" s="1661">
        <f t="shared" si="321" ref="I1006">I14+I810</f>
        <v>0</v>
      </c>
      <c r="J1006" s="1661" t="s">
        <v>42</v>
      </c>
      <c r="K1006" s="1661">
        <f>H1006</f>
        <v>0</v>
      </c>
      <c r="L1006" s="1661">
        <f>L14+L810</f>
        <v>0</v>
      </c>
      <c r="M1006" s="1661">
        <f t="shared" si="322" ref="M1006">M14+M810</f>
        <v>0</v>
      </c>
      <c r="N1006" s="1661" t="s">
        <v>42</v>
      </c>
      <c r="O1006" s="1661">
        <f>L1006</f>
        <v>0</v>
      </c>
      <c r="P1006" s="1661">
        <f>H1006+L1006</f>
        <v>0</v>
      </c>
      <c r="Q1006" s="1661">
        <f>I1006+M1006</f>
        <v>0</v>
      </c>
      <c r="R1006" s="1661" t="s">
        <v>42</v>
      </c>
      <c r="S1006" s="1663">
        <f>P1006</f>
        <v>0</v>
      </c>
    </row>
    <row r="1007" spans="1:19" s="1592" customFormat="1" ht="18" customHeight="1">
      <c r="A1007" s="1659" t="s">
        <v>553</v>
      </c>
      <c r="B1007" s="1660" t="s">
        <v>42</v>
      </c>
      <c r="C1007" s="1661">
        <f>IF(E1007+G1007=0,0,ROUND((P1007-Q1007)/(G1007+E1007)/12,0))</f>
        <v>0</v>
      </c>
      <c r="D1007" s="1663">
        <f>IF(F1007=0,0,ROUND(Q1007/F1007,0))</f>
        <v>0</v>
      </c>
      <c r="E1007" s="1662">
        <f t="shared" si="323" ref="E1007:I1007">E15+E811</f>
        <v>0</v>
      </c>
      <c r="F1007" s="1661">
        <f t="shared" si="323"/>
        <v>0</v>
      </c>
      <c r="G1007" s="1663">
        <f t="shared" si="323"/>
        <v>0</v>
      </c>
      <c r="H1007" s="1664">
        <f t="shared" si="323"/>
        <v>0</v>
      </c>
      <c r="I1007" s="1661">
        <f t="shared" si="323"/>
        <v>0</v>
      </c>
      <c r="J1007" s="1661" t="s">
        <v>42</v>
      </c>
      <c r="K1007" s="1661">
        <f>H1007</f>
        <v>0</v>
      </c>
      <c r="L1007" s="1661">
        <f t="shared" si="324" ref="L1007:M1007">L15+L811</f>
        <v>0</v>
      </c>
      <c r="M1007" s="1661">
        <f t="shared" si="324"/>
        <v>0</v>
      </c>
      <c r="N1007" s="1661" t="s">
        <v>42</v>
      </c>
      <c r="O1007" s="1661">
        <f>L1007</f>
        <v>0</v>
      </c>
      <c r="P1007" s="1661">
        <f>H1007+L1007</f>
        <v>0</v>
      </c>
      <c r="Q1007" s="1661">
        <f>I1007+M1007</f>
        <v>0</v>
      </c>
      <c r="R1007" s="1661" t="s">
        <v>42</v>
      </c>
      <c r="S1007" s="1663">
        <f>P1007</f>
        <v>0</v>
      </c>
    </row>
    <row r="1008" spans="1:19" s="1592" customFormat="1" ht="18" customHeight="1" thickBot="1">
      <c r="A1008" s="1719" t="s">
        <v>554</v>
      </c>
      <c r="B1008" s="1720" t="s">
        <v>42</v>
      </c>
      <c r="C1008" s="1721" t="s">
        <v>42</v>
      </c>
      <c r="D1008" s="1722" t="s">
        <v>42</v>
      </c>
      <c r="E1008" s="1723" t="s">
        <v>42</v>
      </c>
      <c r="F1008" s="1724" t="s">
        <v>42</v>
      </c>
      <c r="G1008" s="1725" t="s">
        <v>42</v>
      </c>
      <c r="H1008" s="1726" t="s">
        <v>42</v>
      </c>
      <c r="I1008" s="1724" t="s">
        <v>42</v>
      </c>
      <c r="J1008" s="1721">
        <f>J812+J16</f>
        <v>0</v>
      </c>
      <c r="K1008" s="1721">
        <f>J1008</f>
        <v>0</v>
      </c>
      <c r="L1008" s="1724" t="s">
        <v>42</v>
      </c>
      <c r="M1008" s="1724" t="s">
        <v>42</v>
      </c>
      <c r="N1008" s="1721">
        <f>N812+N16</f>
        <v>0</v>
      </c>
      <c r="O1008" s="1721">
        <f>N1008</f>
        <v>0</v>
      </c>
      <c r="P1008" s="1724" t="s">
        <v>42</v>
      </c>
      <c r="Q1008" s="1724" t="s">
        <v>42</v>
      </c>
      <c r="R1008" s="1721">
        <f>J1008+N1008</f>
        <v>0</v>
      </c>
      <c r="S1008" s="1722">
        <f>R1008</f>
        <v>0</v>
      </c>
    </row>
    <row r="1009" spans="1:169" s="1618" customFormat="1" ht="24" customHeight="1" thickTop="1" thickBot="1">
      <c r="A1009" s="1727" t="s">
        <v>685</v>
      </c>
      <c r="B1009" s="1728"/>
      <c r="C1009" s="1729"/>
      <c r="D1009" s="1730"/>
      <c r="E1009" s="1731"/>
      <c r="F1009" s="1732"/>
      <c r="G1009" s="1733"/>
      <c r="H1009" s="1734"/>
      <c r="I1009" s="1735"/>
      <c r="J1009" s="1735"/>
      <c r="K1009" s="1735"/>
      <c r="L1009" s="1735"/>
      <c r="M1009" s="1735"/>
      <c r="N1009" s="1735"/>
      <c r="O1009" s="1735"/>
      <c r="P1009" s="1735"/>
      <c r="Q1009" s="1735"/>
      <c r="R1009" s="1735"/>
      <c r="S1009" s="1730"/>
      <c r="T1009" s="1592"/>
      <c r="U1009" s="1592"/>
      <c r="V1009" s="1592"/>
      <c r="W1009" s="1592"/>
      <c r="X1009" s="1592"/>
      <c r="Y1009" s="1592"/>
      <c r="Z1009" s="1592"/>
      <c r="AA1009" s="1592"/>
      <c r="AB1009" s="1592"/>
      <c r="AC1009" s="1592"/>
      <c r="AD1009" s="1592"/>
      <c r="AE1009" s="1592"/>
      <c r="AF1009" s="1592"/>
      <c r="AG1009" s="1592"/>
      <c r="AH1009" s="1592"/>
      <c r="AI1009" s="1592"/>
      <c r="AJ1009" s="1592"/>
      <c r="AK1009" s="1592"/>
      <c r="AL1009" s="1592"/>
      <c r="AM1009" s="1592"/>
      <c r="AN1009" s="1592"/>
      <c r="AO1009" s="1592"/>
      <c r="AP1009" s="1592"/>
      <c r="AQ1009" s="1592"/>
      <c r="AR1009" s="1592"/>
      <c r="AS1009" s="1592"/>
      <c r="AT1009" s="1592"/>
      <c r="AU1009" s="1592"/>
      <c r="AV1009" s="1592"/>
      <c r="AW1009" s="1592"/>
      <c r="AX1009" s="1592"/>
      <c r="AY1009" s="1592"/>
      <c r="AZ1009" s="1592"/>
      <c r="BA1009" s="1592"/>
      <c r="BB1009" s="1592"/>
      <c r="BC1009" s="1592"/>
      <c r="BD1009" s="1592"/>
      <c r="BE1009" s="1592"/>
      <c r="BF1009" s="1592"/>
      <c r="BG1009" s="1592"/>
      <c r="BH1009" s="1592"/>
      <c r="BI1009" s="1592"/>
      <c r="BJ1009" s="1592"/>
      <c r="BK1009" s="1592"/>
      <c r="BL1009" s="1592"/>
      <c r="BM1009" s="1592"/>
      <c r="BN1009" s="1592"/>
      <c r="BO1009" s="1592"/>
      <c r="BP1009" s="1592"/>
      <c r="BQ1009" s="1592"/>
      <c r="BR1009" s="1592"/>
      <c r="BS1009" s="1592"/>
      <c r="BT1009" s="1592"/>
      <c r="BU1009" s="1592"/>
      <c r="BV1009" s="1592"/>
      <c r="BW1009" s="1592"/>
      <c r="BX1009" s="1592"/>
      <c r="BY1009" s="1592"/>
      <c r="BZ1009" s="1592"/>
      <c r="CA1009" s="1592"/>
      <c r="CB1009" s="1592"/>
      <c r="CC1009" s="1592"/>
      <c r="CD1009" s="1592"/>
      <c r="CE1009" s="1592"/>
      <c r="CF1009" s="1592"/>
      <c r="CG1009" s="1592"/>
      <c r="CH1009" s="1592"/>
      <c r="CI1009" s="1592"/>
      <c r="CJ1009" s="1592"/>
      <c r="CK1009" s="1592"/>
      <c r="CL1009" s="1592"/>
      <c r="CM1009" s="1592"/>
      <c r="CN1009" s="1592"/>
      <c r="CO1009" s="1592"/>
      <c r="CP1009" s="1592"/>
      <c r="CQ1009" s="1592"/>
      <c r="CR1009" s="1592"/>
      <c r="CS1009" s="1592"/>
      <c r="CT1009" s="1592"/>
      <c r="CU1009" s="1592"/>
      <c r="CV1009" s="1592"/>
      <c r="CW1009" s="1592"/>
      <c r="CX1009" s="1592"/>
      <c r="CY1009" s="1592"/>
      <c r="CZ1009" s="1592"/>
      <c r="DA1009" s="1592"/>
      <c r="DB1009" s="1592"/>
      <c r="DC1009" s="1592"/>
      <c r="DD1009" s="1592"/>
      <c r="DE1009" s="1592"/>
      <c r="DF1009" s="1592"/>
      <c r="DG1009" s="1592"/>
      <c r="DH1009" s="1592"/>
      <c r="DI1009" s="1592"/>
      <c r="DJ1009" s="1592"/>
      <c r="DK1009" s="1592"/>
      <c r="DL1009" s="1592"/>
      <c r="DM1009" s="1592"/>
      <c r="DN1009" s="1592"/>
      <c r="DO1009" s="1592"/>
      <c r="DP1009" s="1592"/>
      <c r="DQ1009" s="1592"/>
      <c r="DR1009" s="1592"/>
      <c r="DS1009" s="1592"/>
      <c r="DT1009" s="1592"/>
      <c r="DU1009" s="1592"/>
      <c r="DV1009" s="1592"/>
      <c r="DW1009" s="1592"/>
      <c r="DX1009" s="1592"/>
      <c r="DY1009" s="1592"/>
      <c r="DZ1009" s="1592"/>
      <c r="EA1009" s="1592"/>
      <c r="EB1009" s="1592"/>
      <c r="EC1009" s="1592"/>
      <c r="ED1009" s="1592"/>
      <c r="EE1009" s="1592"/>
      <c r="EF1009" s="1592"/>
      <c r="EG1009" s="1592"/>
      <c r="EH1009" s="1592"/>
      <c r="EI1009" s="1592"/>
      <c r="EJ1009" s="1592"/>
      <c r="EK1009" s="1592"/>
      <c r="EL1009" s="1592"/>
      <c r="EM1009" s="1592"/>
      <c r="EN1009" s="1592"/>
      <c r="EO1009" s="1592"/>
      <c r="EP1009" s="1592"/>
      <c r="EQ1009" s="1592"/>
      <c r="ER1009" s="1592"/>
      <c r="ES1009" s="1592"/>
      <c r="ET1009" s="1592"/>
      <c r="EU1009" s="1592"/>
      <c r="EV1009" s="1592"/>
      <c r="EW1009" s="1592"/>
      <c r="EX1009" s="1592"/>
      <c r="EY1009" s="1592"/>
      <c r="EZ1009" s="1592"/>
      <c r="FA1009" s="1592"/>
      <c r="FB1009" s="1592"/>
      <c r="FC1009" s="1592"/>
      <c r="FD1009" s="1592"/>
      <c r="FE1009" s="1592"/>
      <c r="FF1009" s="1592"/>
      <c r="FG1009" s="1592"/>
      <c r="FH1009" s="1592"/>
      <c r="FI1009" s="1592"/>
      <c r="FJ1009" s="1592"/>
      <c r="FK1009" s="1592"/>
      <c r="FL1009" s="1592"/>
      <c r="FM1009" s="1592"/>
    </row>
    <row r="1010" spans="1:169" s="1618" customFormat="1" ht="18" customHeight="1">
      <c r="A1010" s="1653" t="s">
        <v>584</v>
      </c>
      <c r="B1010" s="1654" t="s">
        <v>42</v>
      </c>
      <c r="C1010" s="1682">
        <f>IF(E1010+G1010=0,0,ROUND((P1010-Q1010)/(G1010+E1010)/12,0))</f>
        <v>0</v>
      </c>
      <c r="D1010" s="1687">
        <f>IF(F1010=0,0,ROUND(Q1010/F1010,0))</f>
        <v>0</v>
      </c>
      <c r="E1010" s="1656">
        <f>E1011+E1012</f>
        <v>0</v>
      </c>
      <c r="F1010" s="1655">
        <f>F1011+F1012</f>
        <v>0</v>
      </c>
      <c r="G1010" s="1657">
        <f>G1011+G1012</f>
        <v>0</v>
      </c>
      <c r="H1010" s="1658">
        <f>H1011+H1012</f>
        <v>0</v>
      </c>
      <c r="I1010" s="1655">
        <f>I1011+I1012</f>
        <v>0</v>
      </c>
      <c r="J1010" s="1655">
        <f>J1013</f>
        <v>0</v>
      </c>
      <c r="K1010" s="1655">
        <f>IF(H1010+J1010=K1011+K1012+K1013,H1010+J1010,"CHYBA")</f>
        <v>0</v>
      </c>
      <c r="L1010" s="1655">
        <f>L1011+L1012</f>
        <v>0</v>
      </c>
      <c r="M1010" s="1655">
        <f>M1011+M1012</f>
        <v>0</v>
      </c>
      <c r="N1010" s="1655">
        <f>N1013</f>
        <v>0</v>
      </c>
      <c r="O1010" s="1655">
        <f>IF(L1010+N1010=O1011+O1012+O1013,L1010+N1010,"CHYBA")</f>
        <v>0</v>
      </c>
      <c r="P1010" s="1655">
        <f>P1011+P1012</f>
        <v>0</v>
      </c>
      <c r="Q1010" s="1655">
        <f>Q1011+Q1012</f>
        <v>0</v>
      </c>
      <c r="R1010" s="1655">
        <f>R1013</f>
        <v>0</v>
      </c>
      <c r="S1010" s="1657">
        <f>IF(P1010+R1010=S1011+S1012+S1013,P1010+R1010,"CHYBA")</f>
        <v>0</v>
      </c>
      <c r="T1010" s="1592"/>
      <c r="U1010" s="1592"/>
      <c r="V1010" s="1592"/>
      <c r="W1010" s="1592"/>
      <c r="X1010" s="1592"/>
      <c r="Y1010" s="1592"/>
      <c r="Z1010" s="1592"/>
      <c r="AA1010" s="1592"/>
      <c r="AB1010" s="1592"/>
      <c r="AC1010" s="1592"/>
      <c r="AD1010" s="1592"/>
      <c r="AE1010" s="1592"/>
      <c r="AF1010" s="1592"/>
      <c r="AG1010" s="1592"/>
      <c r="AH1010" s="1592"/>
      <c r="AI1010" s="1592"/>
      <c r="AJ1010" s="1592"/>
      <c r="AK1010" s="1592"/>
      <c r="AL1010" s="1592"/>
      <c r="AM1010" s="1592"/>
      <c r="AN1010" s="1592"/>
      <c r="AO1010" s="1592"/>
      <c r="AP1010" s="1592"/>
      <c r="AQ1010" s="1592"/>
      <c r="AR1010" s="1592"/>
      <c r="AS1010" s="1592"/>
      <c r="AT1010" s="1592"/>
      <c r="AU1010" s="1592"/>
      <c r="AV1010" s="1592"/>
      <c r="AW1010" s="1592"/>
      <c r="AX1010" s="1592"/>
      <c r="AY1010" s="1592"/>
      <c r="AZ1010" s="1592"/>
      <c r="BA1010" s="1592"/>
      <c r="BB1010" s="1592"/>
      <c r="BC1010" s="1592"/>
      <c r="BD1010" s="1592"/>
      <c r="BE1010" s="1592"/>
      <c r="BF1010" s="1592"/>
      <c r="BG1010" s="1592"/>
      <c r="BH1010" s="1592"/>
      <c r="BI1010" s="1592"/>
      <c r="BJ1010" s="1592"/>
      <c r="BK1010" s="1592"/>
      <c r="BL1010" s="1592"/>
      <c r="BM1010" s="1592"/>
      <c r="BN1010" s="1592"/>
      <c r="BO1010" s="1592"/>
      <c r="BP1010" s="1592"/>
      <c r="BQ1010" s="1592"/>
      <c r="BR1010" s="1592"/>
      <c r="BS1010" s="1592"/>
      <c r="BT1010" s="1592"/>
      <c r="BU1010" s="1592"/>
      <c r="BV1010" s="1592"/>
      <c r="BW1010" s="1592"/>
      <c r="BX1010" s="1592"/>
      <c r="BY1010" s="1592"/>
      <c r="BZ1010" s="1592"/>
      <c r="CA1010" s="1592"/>
      <c r="CB1010" s="1592"/>
      <c r="CC1010" s="1592"/>
      <c r="CD1010" s="1592"/>
      <c r="CE1010" s="1592"/>
      <c r="CF1010" s="1592"/>
      <c r="CG1010" s="1592"/>
      <c r="CH1010" s="1592"/>
      <c r="CI1010" s="1592"/>
      <c r="CJ1010" s="1592"/>
      <c r="CK1010" s="1592"/>
      <c r="CL1010" s="1592"/>
      <c r="CM1010" s="1592"/>
      <c r="CN1010" s="1592"/>
      <c r="CO1010" s="1592"/>
      <c r="CP1010" s="1592"/>
      <c r="CQ1010" s="1592"/>
      <c r="CR1010" s="1592"/>
      <c r="CS1010" s="1592"/>
      <c r="CT1010" s="1592"/>
      <c r="CU1010" s="1592"/>
      <c r="CV1010" s="1592"/>
      <c r="CW1010" s="1592"/>
      <c r="CX1010" s="1592"/>
      <c r="CY1010" s="1592"/>
      <c r="CZ1010" s="1592"/>
      <c r="DA1010" s="1592"/>
      <c r="DB1010" s="1592"/>
      <c r="DC1010" s="1592"/>
      <c r="DD1010" s="1592"/>
      <c r="DE1010" s="1592"/>
      <c r="DF1010" s="1592"/>
      <c r="DG1010" s="1592"/>
      <c r="DH1010" s="1592"/>
      <c r="DI1010" s="1592"/>
      <c r="DJ1010" s="1592"/>
      <c r="DK1010" s="1592"/>
      <c r="DL1010" s="1592"/>
      <c r="DM1010" s="1592"/>
      <c r="DN1010" s="1592"/>
      <c r="DO1010" s="1592"/>
      <c r="DP1010" s="1592"/>
      <c r="DQ1010" s="1592"/>
      <c r="DR1010" s="1592"/>
      <c r="DS1010" s="1592"/>
      <c r="DT1010" s="1592"/>
      <c r="DU1010" s="1592"/>
      <c r="DV1010" s="1592"/>
      <c r="DW1010" s="1592"/>
      <c r="DX1010" s="1592"/>
      <c r="DY1010" s="1592"/>
      <c r="DZ1010" s="1592"/>
      <c r="EA1010" s="1592"/>
      <c r="EB1010" s="1592"/>
      <c r="EC1010" s="1592"/>
      <c r="ED1010" s="1592"/>
      <c r="EE1010" s="1592"/>
      <c r="EF1010" s="1592"/>
      <c r="EG1010" s="1592"/>
      <c r="EH1010" s="1592"/>
      <c r="EI1010" s="1592"/>
      <c r="EJ1010" s="1592"/>
      <c r="EK1010" s="1592"/>
      <c r="EL1010" s="1592"/>
      <c r="EM1010" s="1592"/>
      <c r="EN1010" s="1592"/>
      <c r="EO1010" s="1592"/>
      <c r="EP1010" s="1592"/>
      <c r="EQ1010" s="1592"/>
      <c r="ER1010" s="1592"/>
      <c r="ES1010" s="1592"/>
      <c r="ET1010" s="1592"/>
      <c r="EU1010" s="1592"/>
      <c r="EV1010" s="1592"/>
      <c r="EW1010" s="1592"/>
      <c r="EX1010" s="1592"/>
      <c r="EY1010" s="1592"/>
      <c r="EZ1010" s="1592"/>
      <c r="FA1010" s="1592"/>
      <c r="FB1010" s="1592"/>
      <c r="FC1010" s="1592"/>
      <c r="FD1010" s="1592"/>
      <c r="FE1010" s="1592"/>
      <c r="FF1010" s="1592"/>
      <c r="FG1010" s="1592"/>
      <c r="FH1010" s="1592"/>
      <c r="FI1010" s="1592"/>
      <c r="FJ1010" s="1592"/>
      <c r="FK1010" s="1592"/>
      <c r="FL1010" s="1592"/>
      <c r="FM1010" s="1592"/>
    </row>
    <row r="1011" spans="1:169" s="1618" customFormat="1" ht="18" customHeight="1">
      <c r="A1011" s="1659" t="s">
        <v>552</v>
      </c>
      <c r="B1011" s="1660" t="s">
        <v>42</v>
      </c>
      <c r="C1011" s="1661">
        <f>IF(E1011+G1011=0,0,ROUND((P1011-Q1011)/(G1011+E1011)/12,0))</f>
        <v>0</v>
      </c>
      <c r="D1011" s="1663">
        <f>IF(F1011=0,0,ROUND(Q1011/F1011,0))</f>
        <v>0</v>
      </c>
      <c r="E1011" s="1662">
        <f>E1015+E1059+E1415+E1611</f>
        <v>0</v>
      </c>
      <c r="F1011" s="1661">
        <f t="shared" si="325" ref="F1011:G1011">F1015+F1059+F1415+F1611</f>
        <v>0</v>
      </c>
      <c r="G1011" s="1663">
        <f t="shared" si="325"/>
        <v>0</v>
      </c>
      <c r="H1011" s="1664">
        <f>H1015+H1059+H1415+H1611</f>
        <v>0</v>
      </c>
      <c r="I1011" s="1661">
        <f>I1015+I1059+I1415+I1611</f>
        <v>0</v>
      </c>
      <c r="J1011" s="1661" t="s">
        <v>42</v>
      </c>
      <c r="K1011" s="1661">
        <f>H1011</f>
        <v>0</v>
      </c>
      <c r="L1011" s="1661">
        <f>L1015+L1059+L1415+L1611</f>
        <v>0</v>
      </c>
      <c r="M1011" s="1661">
        <f>M1015+M1059+M1415+M1611</f>
        <v>0</v>
      </c>
      <c r="N1011" s="1661" t="s">
        <v>42</v>
      </c>
      <c r="O1011" s="1661">
        <f>L1011</f>
        <v>0</v>
      </c>
      <c r="P1011" s="1661">
        <f>H1011+L1011</f>
        <v>0</v>
      </c>
      <c r="Q1011" s="1661">
        <f>I1011+M1011</f>
        <v>0</v>
      </c>
      <c r="R1011" s="1661" t="s">
        <v>42</v>
      </c>
      <c r="S1011" s="1663">
        <f>P1011</f>
        <v>0</v>
      </c>
      <c r="T1011" s="1592"/>
      <c r="U1011" s="1592"/>
      <c r="V1011" s="1592"/>
      <c r="W1011" s="1592"/>
      <c r="X1011" s="1592"/>
      <c r="Y1011" s="1592"/>
      <c r="Z1011" s="1592"/>
      <c r="AA1011" s="1592"/>
      <c r="AB1011" s="1592"/>
      <c r="AC1011" s="1592"/>
      <c r="AD1011" s="1592"/>
      <c r="AE1011" s="1592"/>
      <c r="AF1011" s="1592"/>
      <c r="AG1011" s="1592"/>
      <c r="AH1011" s="1592"/>
      <c r="AI1011" s="1592"/>
      <c r="AJ1011" s="1592"/>
      <c r="AK1011" s="1592"/>
      <c r="AL1011" s="1592"/>
      <c r="AM1011" s="1592"/>
      <c r="AN1011" s="1592"/>
      <c r="AO1011" s="1592"/>
      <c r="AP1011" s="1592"/>
      <c r="AQ1011" s="1592"/>
      <c r="AR1011" s="1592"/>
      <c r="AS1011" s="1592"/>
      <c r="AT1011" s="1592"/>
      <c r="AU1011" s="1592"/>
      <c r="AV1011" s="1592"/>
      <c r="AW1011" s="1592"/>
      <c r="AX1011" s="1592"/>
      <c r="AY1011" s="1592"/>
      <c r="AZ1011" s="1592"/>
      <c r="BA1011" s="1592"/>
      <c r="BB1011" s="1592"/>
      <c r="BC1011" s="1592"/>
      <c r="BD1011" s="1592"/>
      <c r="BE1011" s="1592"/>
      <c r="BF1011" s="1592"/>
      <c r="BG1011" s="1592"/>
      <c r="BH1011" s="1592"/>
      <c r="BI1011" s="1592"/>
      <c r="BJ1011" s="1592"/>
      <c r="BK1011" s="1592"/>
      <c r="BL1011" s="1592"/>
      <c r="BM1011" s="1592"/>
      <c r="BN1011" s="1592"/>
      <c r="BO1011" s="1592"/>
      <c r="BP1011" s="1592"/>
      <c r="BQ1011" s="1592"/>
      <c r="BR1011" s="1592"/>
      <c r="BS1011" s="1592"/>
      <c r="BT1011" s="1592"/>
      <c r="BU1011" s="1592"/>
      <c r="BV1011" s="1592"/>
      <c r="BW1011" s="1592"/>
      <c r="BX1011" s="1592"/>
      <c r="BY1011" s="1592"/>
      <c r="BZ1011" s="1592"/>
      <c r="CA1011" s="1592"/>
      <c r="CB1011" s="1592"/>
      <c r="CC1011" s="1592"/>
      <c r="CD1011" s="1592"/>
      <c r="CE1011" s="1592"/>
      <c r="CF1011" s="1592"/>
      <c r="CG1011" s="1592"/>
      <c r="CH1011" s="1592"/>
      <c r="CI1011" s="1592"/>
      <c r="CJ1011" s="1592"/>
      <c r="CK1011" s="1592"/>
      <c r="CL1011" s="1592"/>
      <c r="CM1011" s="1592"/>
      <c r="CN1011" s="1592"/>
      <c r="CO1011" s="1592"/>
      <c r="CP1011" s="1592"/>
      <c r="CQ1011" s="1592"/>
      <c r="CR1011" s="1592"/>
      <c r="CS1011" s="1592"/>
      <c r="CT1011" s="1592"/>
      <c r="CU1011" s="1592"/>
      <c r="CV1011" s="1592"/>
      <c r="CW1011" s="1592"/>
      <c r="CX1011" s="1592"/>
      <c r="CY1011" s="1592"/>
      <c r="CZ1011" s="1592"/>
      <c r="DA1011" s="1592"/>
      <c r="DB1011" s="1592"/>
      <c r="DC1011" s="1592"/>
      <c r="DD1011" s="1592"/>
      <c r="DE1011" s="1592"/>
      <c r="DF1011" s="1592"/>
      <c r="DG1011" s="1592"/>
      <c r="DH1011" s="1592"/>
      <c r="DI1011" s="1592"/>
      <c r="DJ1011" s="1592"/>
      <c r="DK1011" s="1592"/>
      <c r="DL1011" s="1592"/>
      <c r="DM1011" s="1592"/>
      <c r="DN1011" s="1592"/>
      <c r="DO1011" s="1592"/>
      <c r="DP1011" s="1592"/>
      <c r="DQ1011" s="1592"/>
      <c r="DR1011" s="1592"/>
      <c r="DS1011" s="1592"/>
      <c r="DT1011" s="1592"/>
      <c r="DU1011" s="1592"/>
      <c r="DV1011" s="1592"/>
      <c r="DW1011" s="1592"/>
      <c r="DX1011" s="1592"/>
      <c r="DY1011" s="1592"/>
      <c r="DZ1011" s="1592"/>
      <c r="EA1011" s="1592"/>
      <c r="EB1011" s="1592"/>
      <c r="EC1011" s="1592"/>
      <c r="ED1011" s="1592"/>
      <c r="EE1011" s="1592"/>
      <c r="EF1011" s="1592"/>
      <c r="EG1011" s="1592"/>
      <c r="EH1011" s="1592"/>
      <c r="EI1011" s="1592"/>
      <c r="EJ1011" s="1592"/>
      <c r="EK1011" s="1592"/>
      <c r="EL1011" s="1592"/>
      <c r="EM1011" s="1592"/>
      <c r="EN1011" s="1592"/>
      <c r="EO1011" s="1592"/>
      <c r="EP1011" s="1592"/>
      <c r="EQ1011" s="1592"/>
      <c r="ER1011" s="1592"/>
      <c r="ES1011" s="1592"/>
      <c r="ET1011" s="1592"/>
      <c r="EU1011" s="1592"/>
      <c r="EV1011" s="1592"/>
      <c r="EW1011" s="1592"/>
      <c r="EX1011" s="1592"/>
      <c r="EY1011" s="1592"/>
      <c r="EZ1011" s="1592"/>
      <c r="FA1011" s="1592"/>
      <c r="FB1011" s="1592"/>
      <c r="FC1011" s="1592"/>
      <c r="FD1011" s="1592"/>
      <c r="FE1011" s="1592"/>
      <c r="FF1011" s="1592"/>
      <c r="FG1011" s="1592"/>
      <c r="FH1011" s="1592"/>
      <c r="FI1011" s="1592"/>
      <c r="FJ1011" s="1592"/>
      <c r="FK1011" s="1592"/>
      <c r="FL1011" s="1592"/>
      <c r="FM1011" s="1592"/>
    </row>
    <row r="1012" spans="1:169" s="1618" customFormat="1" ht="18" customHeight="1">
      <c r="A1012" s="1659" t="s">
        <v>553</v>
      </c>
      <c r="B1012" s="1660" t="s">
        <v>42</v>
      </c>
      <c r="C1012" s="1661">
        <f>IF(E1012+G1012=0,0,ROUND((P1012-Q1012)/(G1012+E1012)/12,0))</f>
        <v>0</v>
      </c>
      <c r="D1012" s="1663">
        <f>IF(F1012=0,0,ROUND(Q1012/F1012,0))</f>
        <v>0</v>
      </c>
      <c r="E1012" s="1662">
        <f>E1016+E1060+E1416+E1612</f>
        <v>0</v>
      </c>
      <c r="F1012" s="1661">
        <f>F1016+F1060+F1416+F1612</f>
        <v>0</v>
      </c>
      <c r="G1012" s="1663">
        <f>G1016+G1060+G1416+G1612</f>
        <v>0</v>
      </c>
      <c r="H1012" s="1664">
        <f t="shared" si="326" ref="H1012:I1012">H1016+H1060+H1416+H1612</f>
        <v>0</v>
      </c>
      <c r="I1012" s="1661">
        <f t="shared" si="326"/>
        <v>0</v>
      </c>
      <c r="J1012" s="1661" t="s">
        <v>42</v>
      </c>
      <c r="K1012" s="1661">
        <f>H1012</f>
        <v>0</v>
      </c>
      <c r="L1012" s="1661">
        <f>L1016+L1060+L1416+L1612</f>
        <v>0</v>
      </c>
      <c r="M1012" s="1661">
        <f>M1016+M1060+M1416+M1612</f>
        <v>0</v>
      </c>
      <c r="N1012" s="1661" t="s">
        <v>42</v>
      </c>
      <c r="O1012" s="1661">
        <f>L1012</f>
        <v>0</v>
      </c>
      <c r="P1012" s="1661">
        <f>H1012+L1012</f>
        <v>0</v>
      </c>
      <c r="Q1012" s="1661">
        <f>I1012+M1012</f>
        <v>0</v>
      </c>
      <c r="R1012" s="1661" t="s">
        <v>42</v>
      </c>
      <c r="S1012" s="1663">
        <f>P1012</f>
        <v>0</v>
      </c>
      <c r="T1012" s="1592"/>
      <c r="U1012" s="1592"/>
      <c r="V1012" s="1592"/>
      <c r="W1012" s="1592"/>
      <c r="X1012" s="1592"/>
      <c r="Y1012" s="1592"/>
      <c r="Z1012" s="1592"/>
      <c r="AA1012" s="1592"/>
      <c r="AB1012" s="1592"/>
      <c r="AC1012" s="1592"/>
      <c r="AD1012" s="1592"/>
      <c r="AE1012" s="1592"/>
      <c r="AF1012" s="1592"/>
      <c r="AG1012" s="1592"/>
      <c r="AH1012" s="1592"/>
      <c r="AI1012" s="1592"/>
      <c r="AJ1012" s="1592"/>
      <c r="AK1012" s="1592"/>
      <c r="AL1012" s="1592"/>
      <c r="AM1012" s="1592"/>
      <c r="AN1012" s="1592"/>
      <c r="AO1012" s="1592"/>
      <c r="AP1012" s="1592"/>
      <c r="AQ1012" s="1592"/>
      <c r="AR1012" s="1592"/>
      <c r="AS1012" s="1592"/>
      <c r="AT1012" s="1592"/>
      <c r="AU1012" s="1592"/>
      <c r="AV1012" s="1592"/>
      <c r="AW1012" s="1592"/>
      <c r="AX1012" s="1592"/>
      <c r="AY1012" s="1592"/>
      <c r="AZ1012" s="1592"/>
      <c r="BA1012" s="1592"/>
      <c r="BB1012" s="1592"/>
      <c r="BC1012" s="1592"/>
      <c r="BD1012" s="1592"/>
      <c r="BE1012" s="1592"/>
      <c r="BF1012" s="1592"/>
      <c r="BG1012" s="1592"/>
      <c r="BH1012" s="1592"/>
      <c r="BI1012" s="1592"/>
      <c r="BJ1012" s="1592"/>
      <c r="BK1012" s="1592"/>
      <c r="BL1012" s="1592"/>
      <c r="BM1012" s="1592"/>
      <c r="BN1012" s="1592"/>
      <c r="BO1012" s="1592"/>
      <c r="BP1012" s="1592"/>
      <c r="BQ1012" s="1592"/>
      <c r="BR1012" s="1592"/>
      <c r="BS1012" s="1592"/>
      <c r="BT1012" s="1592"/>
      <c r="BU1012" s="1592"/>
      <c r="BV1012" s="1592"/>
      <c r="BW1012" s="1592"/>
      <c r="BX1012" s="1592"/>
      <c r="BY1012" s="1592"/>
      <c r="BZ1012" s="1592"/>
      <c r="CA1012" s="1592"/>
      <c r="CB1012" s="1592"/>
      <c r="CC1012" s="1592"/>
      <c r="CD1012" s="1592"/>
      <c r="CE1012" s="1592"/>
      <c r="CF1012" s="1592"/>
      <c r="CG1012" s="1592"/>
      <c r="CH1012" s="1592"/>
      <c r="CI1012" s="1592"/>
      <c r="CJ1012" s="1592"/>
      <c r="CK1012" s="1592"/>
      <c r="CL1012" s="1592"/>
      <c r="CM1012" s="1592"/>
      <c r="CN1012" s="1592"/>
      <c r="CO1012" s="1592"/>
      <c r="CP1012" s="1592"/>
      <c r="CQ1012" s="1592"/>
      <c r="CR1012" s="1592"/>
      <c r="CS1012" s="1592"/>
      <c r="CT1012" s="1592"/>
      <c r="CU1012" s="1592"/>
      <c r="CV1012" s="1592"/>
      <c r="CW1012" s="1592"/>
      <c r="CX1012" s="1592"/>
      <c r="CY1012" s="1592"/>
      <c r="CZ1012" s="1592"/>
      <c r="DA1012" s="1592"/>
      <c r="DB1012" s="1592"/>
      <c r="DC1012" s="1592"/>
      <c r="DD1012" s="1592"/>
      <c r="DE1012" s="1592"/>
      <c r="DF1012" s="1592"/>
      <c r="DG1012" s="1592"/>
      <c r="DH1012" s="1592"/>
      <c r="DI1012" s="1592"/>
      <c r="DJ1012" s="1592"/>
      <c r="DK1012" s="1592"/>
      <c r="DL1012" s="1592"/>
      <c r="DM1012" s="1592"/>
      <c r="DN1012" s="1592"/>
      <c r="DO1012" s="1592"/>
      <c r="DP1012" s="1592"/>
      <c r="DQ1012" s="1592"/>
      <c r="DR1012" s="1592"/>
      <c r="DS1012" s="1592"/>
      <c r="DT1012" s="1592"/>
      <c r="DU1012" s="1592"/>
      <c r="DV1012" s="1592"/>
      <c r="DW1012" s="1592"/>
      <c r="DX1012" s="1592"/>
      <c r="DY1012" s="1592"/>
      <c r="DZ1012" s="1592"/>
      <c r="EA1012" s="1592"/>
      <c r="EB1012" s="1592"/>
      <c r="EC1012" s="1592"/>
      <c r="ED1012" s="1592"/>
      <c r="EE1012" s="1592"/>
      <c r="EF1012" s="1592"/>
      <c r="EG1012" s="1592"/>
      <c r="EH1012" s="1592"/>
      <c r="EI1012" s="1592"/>
      <c r="EJ1012" s="1592"/>
      <c r="EK1012" s="1592"/>
      <c r="EL1012" s="1592"/>
      <c r="EM1012" s="1592"/>
      <c r="EN1012" s="1592"/>
      <c r="EO1012" s="1592"/>
      <c r="EP1012" s="1592"/>
      <c r="EQ1012" s="1592"/>
      <c r="ER1012" s="1592"/>
      <c r="ES1012" s="1592"/>
      <c r="ET1012" s="1592"/>
      <c r="EU1012" s="1592"/>
      <c r="EV1012" s="1592"/>
      <c r="EW1012" s="1592"/>
      <c r="EX1012" s="1592"/>
      <c r="EY1012" s="1592"/>
      <c r="EZ1012" s="1592"/>
      <c r="FA1012" s="1592"/>
      <c r="FB1012" s="1592"/>
      <c r="FC1012" s="1592"/>
      <c r="FD1012" s="1592"/>
      <c r="FE1012" s="1592"/>
      <c r="FF1012" s="1592"/>
      <c r="FG1012" s="1592"/>
      <c r="FH1012" s="1592"/>
      <c r="FI1012" s="1592"/>
      <c r="FJ1012" s="1592"/>
      <c r="FK1012" s="1592"/>
      <c r="FL1012" s="1592"/>
      <c r="FM1012" s="1592"/>
    </row>
    <row r="1013" spans="1:169" s="1618" customFormat="1" ht="18" customHeight="1" thickBot="1">
      <c r="A1013" s="1665" t="s">
        <v>554</v>
      </c>
      <c r="B1013" s="1689" t="s">
        <v>42</v>
      </c>
      <c r="C1013" s="1690" t="s">
        <v>42</v>
      </c>
      <c r="D1013" s="1695" t="s">
        <v>42</v>
      </c>
      <c r="E1013" s="1691" t="s">
        <v>42</v>
      </c>
      <c r="F1013" s="1692" t="s">
        <v>42</v>
      </c>
      <c r="G1013" s="1693" t="s">
        <v>42</v>
      </c>
      <c r="H1013" s="1736" t="s">
        <v>42</v>
      </c>
      <c r="I1013" s="1692" t="s">
        <v>42</v>
      </c>
      <c r="J1013" s="1690">
        <f>J1017+J1061+J1417+J1613</f>
        <v>0</v>
      </c>
      <c r="K1013" s="1690">
        <f>J1013</f>
        <v>0</v>
      </c>
      <c r="L1013" s="1692" t="s">
        <v>42</v>
      </c>
      <c r="M1013" s="1692" t="s">
        <v>42</v>
      </c>
      <c r="N1013" s="1690">
        <f>N1017+N1061+N1417+N1613</f>
        <v>0</v>
      </c>
      <c r="O1013" s="1690">
        <f>N1013</f>
        <v>0</v>
      </c>
      <c r="P1013" s="1692" t="s">
        <v>42</v>
      </c>
      <c r="Q1013" s="1692" t="s">
        <v>42</v>
      </c>
      <c r="R1013" s="1690">
        <f>J1013+N1013</f>
        <v>0</v>
      </c>
      <c r="S1013" s="1695">
        <f>R1013</f>
        <v>0</v>
      </c>
      <c r="T1013" s="1592"/>
      <c r="U1013" s="1592"/>
      <c r="V1013" s="1592"/>
      <c r="W1013" s="1592"/>
      <c r="X1013" s="1592"/>
      <c r="Y1013" s="1592"/>
      <c r="Z1013" s="1592"/>
      <c r="AA1013" s="1592"/>
      <c r="AB1013" s="1592"/>
      <c r="AC1013" s="1592"/>
      <c r="AD1013" s="1592"/>
      <c r="AE1013" s="1592"/>
      <c r="AF1013" s="1592"/>
      <c r="AG1013" s="1592"/>
      <c r="AH1013" s="1592"/>
      <c r="AI1013" s="1592"/>
      <c r="AJ1013" s="1592"/>
      <c r="AK1013" s="1592"/>
      <c r="AL1013" s="1592"/>
      <c r="AM1013" s="1592"/>
      <c r="AN1013" s="1592"/>
      <c r="AO1013" s="1592"/>
      <c r="AP1013" s="1592"/>
      <c r="AQ1013" s="1592"/>
      <c r="AR1013" s="1592"/>
      <c r="AS1013" s="1592"/>
      <c r="AT1013" s="1592"/>
      <c r="AU1013" s="1592"/>
      <c r="AV1013" s="1592"/>
      <c r="AW1013" s="1592"/>
      <c r="AX1013" s="1592"/>
      <c r="AY1013" s="1592"/>
      <c r="AZ1013" s="1592"/>
      <c r="BA1013" s="1592"/>
      <c r="BB1013" s="1592"/>
      <c r="BC1013" s="1592"/>
      <c r="BD1013" s="1592"/>
      <c r="BE1013" s="1592"/>
      <c r="BF1013" s="1592"/>
      <c r="BG1013" s="1592"/>
      <c r="BH1013" s="1592"/>
      <c r="BI1013" s="1592"/>
      <c r="BJ1013" s="1592"/>
      <c r="BK1013" s="1592"/>
      <c r="BL1013" s="1592"/>
      <c r="BM1013" s="1592"/>
      <c r="BN1013" s="1592"/>
      <c r="BO1013" s="1592"/>
      <c r="BP1013" s="1592"/>
      <c r="BQ1013" s="1592"/>
      <c r="BR1013" s="1592"/>
      <c r="BS1013" s="1592"/>
      <c r="BT1013" s="1592"/>
      <c r="BU1013" s="1592"/>
      <c r="BV1013" s="1592"/>
      <c r="BW1013" s="1592"/>
      <c r="BX1013" s="1592"/>
      <c r="BY1013" s="1592"/>
      <c r="BZ1013" s="1592"/>
      <c r="CA1013" s="1592"/>
      <c r="CB1013" s="1592"/>
      <c r="CC1013" s="1592"/>
      <c r="CD1013" s="1592"/>
      <c r="CE1013" s="1592"/>
      <c r="CF1013" s="1592"/>
      <c r="CG1013" s="1592"/>
      <c r="CH1013" s="1592"/>
      <c r="CI1013" s="1592"/>
      <c r="CJ1013" s="1592"/>
      <c r="CK1013" s="1592"/>
      <c r="CL1013" s="1592"/>
      <c r="CM1013" s="1592"/>
      <c r="CN1013" s="1592"/>
      <c r="CO1013" s="1592"/>
      <c r="CP1013" s="1592"/>
      <c r="CQ1013" s="1592"/>
      <c r="CR1013" s="1592"/>
      <c r="CS1013" s="1592"/>
      <c r="CT1013" s="1592"/>
      <c r="CU1013" s="1592"/>
      <c r="CV1013" s="1592"/>
      <c r="CW1013" s="1592"/>
      <c r="CX1013" s="1592"/>
      <c r="CY1013" s="1592"/>
      <c r="CZ1013" s="1592"/>
      <c r="DA1013" s="1592"/>
      <c r="DB1013" s="1592"/>
      <c r="DC1013" s="1592"/>
      <c r="DD1013" s="1592"/>
      <c r="DE1013" s="1592"/>
      <c r="DF1013" s="1592"/>
      <c r="DG1013" s="1592"/>
      <c r="DH1013" s="1592"/>
      <c r="DI1013" s="1592"/>
      <c r="DJ1013" s="1592"/>
      <c r="DK1013" s="1592"/>
      <c r="DL1013" s="1592"/>
      <c r="DM1013" s="1592"/>
      <c r="DN1013" s="1592"/>
      <c r="DO1013" s="1592"/>
      <c r="DP1013" s="1592"/>
      <c r="DQ1013" s="1592"/>
      <c r="DR1013" s="1592"/>
      <c r="DS1013" s="1592"/>
      <c r="DT1013" s="1592"/>
      <c r="DU1013" s="1592"/>
      <c r="DV1013" s="1592"/>
      <c r="DW1013" s="1592"/>
      <c r="DX1013" s="1592"/>
      <c r="DY1013" s="1592"/>
      <c r="DZ1013" s="1592"/>
      <c r="EA1013" s="1592"/>
      <c r="EB1013" s="1592"/>
      <c r="EC1013" s="1592"/>
      <c r="ED1013" s="1592"/>
      <c r="EE1013" s="1592"/>
      <c r="EF1013" s="1592"/>
      <c r="EG1013" s="1592"/>
      <c r="EH1013" s="1592"/>
      <c r="EI1013" s="1592"/>
      <c r="EJ1013" s="1592"/>
      <c r="EK1013" s="1592"/>
      <c r="EL1013" s="1592"/>
      <c r="EM1013" s="1592"/>
      <c r="EN1013" s="1592"/>
      <c r="EO1013" s="1592"/>
      <c r="EP1013" s="1592"/>
      <c r="EQ1013" s="1592"/>
      <c r="ER1013" s="1592"/>
      <c r="ES1013" s="1592"/>
      <c r="ET1013" s="1592"/>
      <c r="EU1013" s="1592"/>
      <c r="EV1013" s="1592"/>
      <c r="EW1013" s="1592"/>
      <c r="EX1013" s="1592"/>
      <c r="EY1013" s="1592"/>
      <c r="EZ1013" s="1592"/>
      <c r="FA1013" s="1592"/>
      <c r="FB1013" s="1592"/>
      <c r="FC1013" s="1592"/>
      <c r="FD1013" s="1592"/>
      <c r="FE1013" s="1592"/>
      <c r="FF1013" s="1592"/>
      <c r="FG1013" s="1592"/>
      <c r="FH1013" s="1592"/>
      <c r="FI1013" s="1592"/>
      <c r="FJ1013" s="1592"/>
      <c r="FK1013" s="1592"/>
      <c r="FL1013" s="1592"/>
      <c r="FM1013" s="1592"/>
    </row>
    <row r="1014" spans="1:169" s="1618" customFormat="1" ht="18" customHeight="1">
      <c r="A1014" s="1705" t="s">
        <v>577</v>
      </c>
      <c r="B1014" s="1681" t="s">
        <v>42</v>
      </c>
      <c r="C1014" s="1682">
        <f>IF(E1014+G1014=0,0,ROUND((P1014-Q1014)/(G1014+E1014)/12,0))</f>
        <v>0</v>
      </c>
      <c r="D1014" s="1687">
        <f>IF(F1014=0,0,ROUND(Q1014/F1014,0))</f>
        <v>0</v>
      </c>
      <c r="E1014" s="1706">
        <f>E1015+E1016</f>
        <v>0</v>
      </c>
      <c r="F1014" s="1682">
        <f>F1015+F1016</f>
        <v>0</v>
      </c>
      <c r="G1014" s="1687">
        <f>G1015+G1016</f>
        <v>0</v>
      </c>
      <c r="H1014" s="1686">
        <f>H1015+H1016</f>
        <v>0</v>
      </c>
      <c r="I1014" s="1682">
        <f>I1015+I1016</f>
        <v>0</v>
      </c>
      <c r="J1014" s="1682">
        <f>J1017</f>
        <v>0</v>
      </c>
      <c r="K1014" s="1682">
        <f>IF(H1014+J1014=K1015+K1016+K1017,H1014+J1014,"CHYBA")</f>
        <v>0</v>
      </c>
      <c r="L1014" s="1682">
        <f>L1015+L1016</f>
        <v>0</v>
      </c>
      <c r="M1014" s="1682">
        <f>M1015+M1016</f>
        <v>0</v>
      </c>
      <c r="N1014" s="1682">
        <f>N1017</f>
        <v>0</v>
      </c>
      <c r="O1014" s="1682">
        <f>IF(L1014+N1014=O1015+O1016+O1017,L1014+N1014,"CHYBA")</f>
        <v>0</v>
      </c>
      <c r="P1014" s="1682">
        <f>P1015+P1016</f>
        <v>0</v>
      </c>
      <c r="Q1014" s="1682">
        <f>Q1015+Q1016</f>
        <v>0</v>
      </c>
      <c r="R1014" s="1682">
        <f>R1017</f>
        <v>0</v>
      </c>
      <c r="S1014" s="1687">
        <f>IF(P1014+R1014=S1015+S1016+S1017,P1014+R1014,"CHYBA")</f>
        <v>0</v>
      </c>
      <c r="T1014" s="1592"/>
      <c r="U1014" s="1592"/>
      <c r="V1014" s="1592"/>
      <c r="W1014" s="1592"/>
      <c r="X1014" s="1592"/>
      <c r="Y1014" s="1592"/>
      <c r="Z1014" s="1592"/>
      <c r="AA1014" s="1592"/>
      <c r="AB1014" s="1592"/>
      <c r="AC1014" s="1592"/>
      <c r="AD1014" s="1592"/>
      <c r="AE1014" s="1592"/>
      <c r="AF1014" s="1592"/>
      <c r="AG1014" s="1592"/>
      <c r="AH1014" s="1592"/>
      <c r="AI1014" s="1592"/>
      <c r="AJ1014" s="1592"/>
      <c r="AK1014" s="1592"/>
      <c r="AL1014" s="1592"/>
      <c r="AM1014" s="1592"/>
      <c r="AN1014" s="1592"/>
      <c r="AO1014" s="1592"/>
      <c r="AP1014" s="1592"/>
      <c r="AQ1014" s="1592"/>
      <c r="AR1014" s="1592"/>
      <c r="AS1014" s="1592"/>
      <c r="AT1014" s="1592"/>
      <c r="AU1014" s="1592"/>
      <c r="AV1014" s="1592"/>
      <c r="AW1014" s="1592"/>
      <c r="AX1014" s="1592"/>
      <c r="AY1014" s="1592"/>
      <c r="AZ1014" s="1592"/>
      <c r="BA1014" s="1592"/>
      <c r="BB1014" s="1592"/>
      <c r="BC1014" s="1592"/>
      <c r="BD1014" s="1592"/>
      <c r="BE1014" s="1592"/>
      <c r="BF1014" s="1592"/>
      <c r="BG1014" s="1592"/>
      <c r="BH1014" s="1592"/>
      <c r="BI1014" s="1592"/>
      <c r="BJ1014" s="1592"/>
      <c r="BK1014" s="1592"/>
      <c r="BL1014" s="1592"/>
      <c r="BM1014" s="1592"/>
      <c r="BN1014" s="1592"/>
      <c r="BO1014" s="1592"/>
      <c r="BP1014" s="1592"/>
      <c r="BQ1014" s="1592"/>
      <c r="BR1014" s="1592"/>
      <c r="BS1014" s="1592"/>
      <c r="BT1014" s="1592"/>
      <c r="BU1014" s="1592"/>
      <c r="BV1014" s="1592"/>
      <c r="BW1014" s="1592"/>
      <c r="BX1014" s="1592"/>
      <c r="BY1014" s="1592"/>
      <c r="BZ1014" s="1592"/>
      <c r="CA1014" s="1592"/>
      <c r="CB1014" s="1592"/>
      <c r="CC1014" s="1592"/>
      <c r="CD1014" s="1592"/>
      <c r="CE1014" s="1592"/>
      <c r="CF1014" s="1592"/>
      <c r="CG1014" s="1592"/>
      <c r="CH1014" s="1592"/>
      <c r="CI1014" s="1592"/>
      <c r="CJ1014" s="1592"/>
      <c r="CK1014" s="1592"/>
      <c r="CL1014" s="1592"/>
      <c r="CM1014" s="1592"/>
      <c r="CN1014" s="1592"/>
      <c r="CO1014" s="1592"/>
      <c r="CP1014" s="1592"/>
      <c r="CQ1014" s="1592"/>
      <c r="CR1014" s="1592"/>
      <c r="CS1014" s="1592"/>
      <c r="CT1014" s="1592"/>
      <c r="CU1014" s="1592"/>
      <c r="CV1014" s="1592"/>
      <c r="CW1014" s="1592"/>
      <c r="CX1014" s="1592"/>
      <c r="CY1014" s="1592"/>
      <c r="CZ1014" s="1592"/>
      <c r="DA1014" s="1592"/>
      <c r="DB1014" s="1592"/>
      <c r="DC1014" s="1592"/>
      <c r="DD1014" s="1592"/>
      <c r="DE1014" s="1592"/>
      <c r="DF1014" s="1592"/>
      <c r="DG1014" s="1592"/>
      <c r="DH1014" s="1592"/>
      <c r="DI1014" s="1592"/>
      <c r="DJ1014" s="1592"/>
      <c r="DK1014" s="1592"/>
      <c r="DL1014" s="1592"/>
      <c r="DM1014" s="1592"/>
      <c r="DN1014" s="1592"/>
      <c r="DO1014" s="1592"/>
      <c r="DP1014" s="1592"/>
      <c r="DQ1014" s="1592"/>
      <c r="DR1014" s="1592"/>
      <c r="DS1014" s="1592"/>
      <c r="DT1014" s="1592"/>
      <c r="DU1014" s="1592"/>
      <c r="DV1014" s="1592"/>
      <c r="DW1014" s="1592"/>
      <c r="DX1014" s="1592"/>
      <c r="DY1014" s="1592"/>
      <c r="DZ1014" s="1592"/>
      <c r="EA1014" s="1592"/>
      <c r="EB1014" s="1592"/>
      <c r="EC1014" s="1592"/>
      <c r="ED1014" s="1592"/>
      <c r="EE1014" s="1592"/>
      <c r="EF1014" s="1592"/>
      <c r="EG1014" s="1592"/>
      <c r="EH1014" s="1592"/>
      <c r="EI1014" s="1592"/>
      <c r="EJ1014" s="1592"/>
      <c r="EK1014" s="1592"/>
      <c r="EL1014" s="1592"/>
      <c r="EM1014" s="1592"/>
      <c r="EN1014" s="1592"/>
      <c r="EO1014" s="1592"/>
      <c r="EP1014" s="1592"/>
      <c r="EQ1014" s="1592"/>
      <c r="ER1014" s="1592"/>
      <c r="ES1014" s="1592"/>
      <c r="ET1014" s="1592"/>
      <c r="EU1014" s="1592"/>
      <c r="EV1014" s="1592"/>
      <c r="EW1014" s="1592"/>
      <c r="EX1014" s="1592"/>
      <c r="EY1014" s="1592"/>
      <c r="EZ1014" s="1592"/>
      <c r="FA1014" s="1592"/>
      <c r="FB1014" s="1592"/>
      <c r="FC1014" s="1592"/>
      <c r="FD1014" s="1592"/>
      <c r="FE1014" s="1592"/>
      <c r="FF1014" s="1592"/>
      <c r="FG1014" s="1592"/>
      <c r="FH1014" s="1592"/>
      <c r="FI1014" s="1592"/>
      <c r="FJ1014" s="1592"/>
      <c r="FK1014" s="1592"/>
      <c r="FL1014" s="1592"/>
      <c r="FM1014" s="1592"/>
    </row>
    <row r="1015" spans="1:169" s="1618" customFormat="1" ht="18" customHeight="1">
      <c r="A1015" s="1676" t="s">
        <v>552</v>
      </c>
      <c r="B1015" s="1660" t="s">
        <v>42</v>
      </c>
      <c r="C1015" s="1661">
        <f>IF(E1015+G1015=0,0,ROUND((P1015-Q1015)/(G1015+E1015)/12,0))</f>
        <v>0</v>
      </c>
      <c r="D1015" s="1663">
        <f>IF(F1015=0,0,ROUND(Q1015/F1015,0))</f>
        <v>0</v>
      </c>
      <c r="E1015" s="1662">
        <f>E1019+E1023+E1027+E1031+E1035+E1039+E1043+E1047+E1051+E1055</f>
        <v>0</v>
      </c>
      <c r="F1015" s="1661">
        <f>F1019+F1023+F1027+F1031+F1035+F1039+F1043+F1047+F1051+F1055</f>
        <v>0</v>
      </c>
      <c r="G1015" s="1663">
        <f>G1019+G1023+G1027+G1031+G1035+G1039+G1043+G1047+G1051+G1055</f>
        <v>0</v>
      </c>
      <c r="H1015" s="1664">
        <f>H1019+H1023+H1027+H1031+H1035+H1039+H1043+H1047+H1051+H1055</f>
        <v>0</v>
      </c>
      <c r="I1015" s="1661">
        <f t="shared" si="327" ref="I1015">I1019+I1023+I1027+I1031+I1035+I1039+I1043+I1047+I1051+I1055</f>
        <v>0</v>
      </c>
      <c r="J1015" s="1661" t="s">
        <v>42</v>
      </c>
      <c r="K1015" s="1661">
        <f>H1015</f>
        <v>0</v>
      </c>
      <c r="L1015" s="1661">
        <f>L1019+L1023+L1027+L1031+L1035+L1039+L1043+L1047+L1051+L1055</f>
        <v>0</v>
      </c>
      <c r="M1015" s="1661">
        <f t="shared" si="328" ref="M1015">M1019+M1023+M1027+M1031+M1035+M1039+M1043+M1047+M1051+M1055</f>
        <v>0</v>
      </c>
      <c r="N1015" s="1661" t="s">
        <v>42</v>
      </c>
      <c r="O1015" s="1661">
        <f>L1015</f>
        <v>0</v>
      </c>
      <c r="P1015" s="1661">
        <f>H1015+L1015</f>
        <v>0</v>
      </c>
      <c r="Q1015" s="1661">
        <f>I1015+M1015</f>
        <v>0</v>
      </c>
      <c r="R1015" s="1661" t="s">
        <v>42</v>
      </c>
      <c r="S1015" s="1663">
        <f>P1015</f>
        <v>0</v>
      </c>
      <c r="T1015" s="1592"/>
      <c r="U1015" s="1592"/>
      <c r="V1015" s="1592"/>
      <c r="W1015" s="1592"/>
      <c r="X1015" s="1592"/>
      <c r="Y1015" s="1592"/>
      <c r="Z1015" s="1592"/>
      <c r="AA1015" s="1592"/>
      <c r="AB1015" s="1592"/>
      <c r="AC1015" s="1592"/>
      <c r="AD1015" s="1592"/>
      <c r="AE1015" s="1592"/>
      <c r="AF1015" s="1592"/>
      <c r="AG1015" s="1592"/>
      <c r="AH1015" s="1592"/>
      <c r="AI1015" s="1592"/>
      <c r="AJ1015" s="1592"/>
      <c r="AK1015" s="1592"/>
      <c r="AL1015" s="1592"/>
      <c r="AM1015" s="1592"/>
      <c r="AN1015" s="1592"/>
      <c r="AO1015" s="1592"/>
      <c r="AP1015" s="1592"/>
      <c r="AQ1015" s="1592"/>
      <c r="AR1015" s="1592"/>
      <c r="AS1015" s="1592"/>
      <c r="AT1015" s="1592"/>
      <c r="AU1015" s="1592"/>
      <c r="AV1015" s="1592"/>
      <c r="AW1015" s="1592"/>
      <c r="AX1015" s="1592"/>
      <c r="AY1015" s="1592"/>
      <c r="AZ1015" s="1592"/>
      <c r="BA1015" s="1592"/>
      <c r="BB1015" s="1592"/>
      <c r="BC1015" s="1592"/>
      <c r="BD1015" s="1592"/>
      <c r="BE1015" s="1592"/>
      <c r="BF1015" s="1592"/>
      <c r="BG1015" s="1592"/>
      <c r="BH1015" s="1592"/>
      <c r="BI1015" s="1592"/>
      <c r="BJ1015" s="1592"/>
      <c r="BK1015" s="1592"/>
      <c r="BL1015" s="1592"/>
      <c r="BM1015" s="1592"/>
      <c r="BN1015" s="1592"/>
      <c r="BO1015" s="1592"/>
      <c r="BP1015" s="1592"/>
      <c r="BQ1015" s="1592"/>
      <c r="BR1015" s="1592"/>
      <c r="BS1015" s="1592"/>
      <c r="BT1015" s="1592"/>
      <c r="BU1015" s="1592"/>
      <c r="BV1015" s="1592"/>
      <c r="BW1015" s="1592"/>
      <c r="BX1015" s="1592"/>
      <c r="BY1015" s="1592"/>
      <c r="BZ1015" s="1592"/>
      <c r="CA1015" s="1592"/>
      <c r="CB1015" s="1592"/>
      <c r="CC1015" s="1592"/>
      <c r="CD1015" s="1592"/>
      <c r="CE1015" s="1592"/>
      <c r="CF1015" s="1592"/>
      <c r="CG1015" s="1592"/>
      <c r="CH1015" s="1592"/>
      <c r="CI1015" s="1592"/>
      <c r="CJ1015" s="1592"/>
      <c r="CK1015" s="1592"/>
      <c r="CL1015" s="1592"/>
      <c r="CM1015" s="1592"/>
      <c r="CN1015" s="1592"/>
      <c r="CO1015" s="1592"/>
      <c r="CP1015" s="1592"/>
      <c r="CQ1015" s="1592"/>
      <c r="CR1015" s="1592"/>
      <c r="CS1015" s="1592"/>
      <c r="CT1015" s="1592"/>
      <c r="CU1015" s="1592"/>
      <c r="CV1015" s="1592"/>
      <c r="CW1015" s="1592"/>
      <c r="CX1015" s="1592"/>
      <c r="CY1015" s="1592"/>
      <c r="CZ1015" s="1592"/>
      <c r="DA1015" s="1592"/>
      <c r="DB1015" s="1592"/>
      <c r="DC1015" s="1592"/>
      <c r="DD1015" s="1592"/>
      <c r="DE1015" s="1592"/>
      <c r="DF1015" s="1592"/>
      <c r="DG1015" s="1592"/>
      <c r="DH1015" s="1592"/>
      <c r="DI1015" s="1592"/>
      <c r="DJ1015" s="1592"/>
      <c r="DK1015" s="1592"/>
      <c r="DL1015" s="1592"/>
      <c r="DM1015" s="1592"/>
      <c r="DN1015" s="1592"/>
      <c r="DO1015" s="1592"/>
      <c r="DP1015" s="1592"/>
      <c r="DQ1015" s="1592"/>
      <c r="DR1015" s="1592"/>
      <c r="DS1015" s="1592"/>
      <c r="DT1015" s="1592"/>
      <c r="DU1015" s="1592"/>
      <c r="DV1015" s="1592"/>
      <c r="DW1015" s="1592"/>
      <c r="DX1015" s="1592"/>
      <c r="DY1015" s="1592"/>
      <c r="DZ1015" s="1592"/>
      <c r="EA1015" s="1592"/>
      <c r="EB1015" s="1592"/>
      <c r="EC1015" s="1592"/>
      <c r="ED1015" s="1592"/>
      <c r="EE1015" s="1592"/>
      <c r="EF1015" s="1592"/>
      <c r="EG1015" s="1592"/>
      <c r="EH1015" s="1592"/>
      <c r="EI1015" s="1592"/>
      <c r="EJ1015" s="1592"/>
      <c r="EK1015" s="1592"/>
      <c r="EL1015" s="1592"/>
      <c r="EM1015" s="1592"/>
      <c r="EN1015" s="1592"/>
      <c r="EO1015" s="1592"/>
      <c r="EP1015" s="1592"/>
      <c r="EQ1015" s="1592"/>
      <c r="ER1015" s="1592"/>
      <c r="ES1015" s="1592"/>
      <c r="ET1015" s="1592"/>
      <c r="EU1015" s="1592"/>
      <c r="EV1015" s="1592"/>
      <c r="EW1015" s="1592"/>
      <c r="EX1015" s="1592"/>
      <c r="EY1015" s="1592"/>
      <c r="EZ1015" s="1592"/>
      <c r="FA1015" s="1592"/>
      <c r="FB1015" s="1592"/>
      <c r="FC1015" s="1592"/>
      <c r="FD1015" s="1592"/>
      <c r="FE1015" s="1592"/>
      <c r="FF1015" s="1592"/>
      <c r="FG1015" s="1592"/>
      <c r="FH1015" s="1592"/>
      <c r="FI1015" s="1592"/>
      <c r="FJ1015" s="1592"/>
      <c r="FK1015" s="1592"/>
      <c r="FL1015" s="1592"/>
      <c r="FM1015" s="1592"/>
    </row>
    <row r="1016" spans="1:169" s="1618" customFormat="1" ht="18" customHeight="1">
      <c r="A1016" s="1676" t="s">
        <v>553</v>
      </c>
      <c r="B1016" s="1660" t="s">
        <v>42</v>
      </c>
      <c r="C1016" s="1661">
        <f>IF(E1016+G1016=0,0,ROUND((P1016-Q1016)/(G1016+E1016)/12,0))</f>
        <v>0</v>
      </c>
      <c r="D1016" s="1663">
        <f>IF(F1016=0,0,ROUND(Q1016/F1016,0))</f>
        <v>0</v>
      </c>
      <c r="E1016" s="1662">
        <f>E1020+E1024+E1028+E1032+E1036+E1040+E1044+E1048+E1052+E1056</f>
        <v>0</v>
      </c>
      <c r="F1016" s="1661">
        <f>F1020+F1024+F1028+F1032+F1036+F1040+F1044+F1048+F1052+F1056</f>
        <v>0</v>
      </c>
      <c r="G1016" s="1663">
        <f>G1020+G1024+G1028+G1032+G1036+G1040+G1044+G1048+G1052+G1056</f>
        <v>0</v>
      </c>
      <c r="H1016" s="1664">
        <f t="shared" si="329" ref="H1016">H1020+H1024+H1028+H1032+H1036+H1040+H1044+H1048+H1052+H1056</f>
        <v>0</v>
      </c>
      <c r="I1016" s="1661">
        <f>I1020+I1024+I1028+I1032+I1036+I1040+I1044+I1048+I1052+I1056</f>
        <v>0</v>
      </c>
      <c r="J1016" s="1661" t="s">
        <v>42</v>
      </c>
      <c r="K1016" s="1661">
        <f>H1016</f>
        <v>0</v>
      </c>
      <c r="L1016" s="1661">
        <f t="shared" si="330" ref="L1016">L1020+L1024+L1028+L1032+L1036+L1040+L1044+L1048+L1052+L1056</f>
        <v>0</v>
      </c>
      <c r="M1016" s="1661">
        <f>M1020+M1024+M1028+M1032+M1036+M1040+M1044+M1048+M1052+M1056</f>
        <v>0</v>
      </c>
      <c r="N1016" s="1661" t="s">
        <v>42</v>
      </c>
      <c r="O1016" s="1661">
        <f>L1016</f>
        <v>0</v>
      </c>
      <c r="P1016" s="1661">
        <f>H1016+L1016</f>
        <v>0</v>
      </c>
      <c r="Q1016" s="1661">
        <f>I1016+M1016</f>
        <v>0</v>
      </c>
      <c r="R1016" s="1661" t="s">
        <v>42</v>
      </c>
      <c r="S1016" s="1663">
        <f>P1016</f>
        <v>0</v>
      </c>
      <c r="T1016" s="1592"/>
      <c r="U1016" s="1592"/>
      <c r="V1016" s="1592"/>
      <c r="W1016" s="1592"/>
      <c r="X1016" s="1592"/>
      <c r="Y1016" s="1592"/>
      <c r="Z1016" s="1592"/>
      <c r="AA1016" s="1592"/>
      <c r="AB1016" s="1592"/>
      <c r="AC1016" s="1592"/>
      <c r="AD1016" s="1592"/>
      <c r="AE1016" s="1592"/>
      <c r="AF1016" s="1592"/>
      <c r="AG1016" s="1592"/>
      <c r="AH1016" s="1592"/>
      <c r="AI1016" s="1592"/>
      <c r="AJ1016" s="1592"/>
      <c r="AK1016" s="1592"/>
      <c r="AL1016" s="1592"/>
      <c r="AM1016" s="1592"/>
      <c r="AN1016" s="1592"/>
      <c r="AO1016" s="1592"/>
      <c r="AP1016" s="1592"/>
      <c r="AQ1016" s="1592"/>
      <c r="AR1016" s="1592"/>
      <c r="AS1016" s="1592"/>
      <c r="AT1016" s="1592"/>
      <c r="AU1016" s="1592"/>
      <c r="AV1016" s="1592"/>
      <c r="AW1016" s="1592"/>
      <c r="AX1016" s="1592"/>
      <c r="AY1016" s="1592"/>
      <c r="AZ1016" s="1592"/>
      <c r="BA1016" s="1592"/>
      <c r="BB1016" s="1592"/>
      <c r="BC1016" s="1592"/>
      <c r="BD1016" s="1592"/>
      <c r="BE1016" s="1592"/>
      <c r="BF1016" s="1592"/>
      <c r="BG1016" s="1592"/>
      <c r="BH1016" s="1592"/>
      <c r="BI1016" s="1592"/>
      <c r="BJ1016" s="1592"/>
      <c r="BK1016" s="1592"/>
      <c r="BL1016" s="1592"/>
      <c r="BM1016" s="1592"/>
      <c r="BN1016" s="1592"/>
      <c r="BO1016" s="1592"/>
      <c r="BP1016" s="1592"/>
      <c r="BQ1016" s="1592"/>
      <c r="BR1016" s="1592"/>
      <c r="BS1016" s="1592"/>
      <c r="BT1016" s="1592"/>
      <c r="BU1016" s="1592"/>
      <c r="BV1016" s="1592"/>
      <c r="BW1016" s="1592"/>
      <c r="BX1016" s="1592"/>
      <c r="BY1016" s="1592"/>
      <c r="BZ1016" s="1592"/>
      <c r="CA1016" s="1592"/>
      <c r="CB1016" s="1592"/>
      <c r="CC1016" s="1592"/>
      <c r="CD1016" s="1592"/>
      <c r="CE1016" s="1592"/>
      <c r="CF1016" s="1592"/>
      <c r="CG1016" s="1592"/>
      <c r="CH1016" s="1592"/>
      <c r="CI1016" s="1592"/>
      <c r="CJ1016" s="1592"/>
      <c r="CK1016" s="1592"/>
      <c r="CL1016" s="1592"/>
      <c r="CM1016" s="1592"/>
      <c r="CN1016" s="1592"/>
      <c r="CO1016" s="1592"/>
      <c r="CP1016" s="1592"/>
      <c r="CQ1016" s="1592"/>
      <c r="CR1016" s="1592"/>
      <c r="CS1016" s="1592"/>
      <c r="CT1016" s="1592"/>
      <c r="CU1016" s="1592"/>
      <c r="CV1016" s="1592"/>
      <c r="CW1016" s="1592"/>
      <c r="CX1016" s="1592"/>
      <c r="CY1016" s="1592"/>
      <c r="CZ1016" s="1592"/>
      <c r="DA1016" s="1592"/>
      <c r="DB1016" s="1592"/>
      <c r="DC1016" s="1592"/>
      <c r="DD1016" s="1592"/>
      <c r="DE1016" s="1592"/>
      <c r="DF1016" s="1592"/>
      <c r="DG1016" s="1592"/>
      <c r="DH1016" s="1592"/>
      <c r="DI1016" s="1592"/>
      <c r="DJ1016" s="1592"/>
      <c r="DK1016" s="1592"/>
      <c r="DL1016" s="1592"/>
      <c r="DM1016" s="1592"/>
      <c r="DN1016" s="1592"/>
      <c r="DO1016" s="1592"/>
      <c r="DP1016" s="1592"/>
      <c r="DQ1016" s="1592"/>
      <c r="DR1016" s="1592"/>
      <c r="DS1016" s="1592"/>
      <c r="DT1016" s="1592"/>
      <c r="DU1016" s="1592"/>
      <c r="DV1016" s="1592"/>
      <c r="DW1016" s="1592"/>
      <c r="DX1016" s="1592"/>
      <c r="DY1016" s="1592"/>
      <c r="DZ1016" s="1592"/>
      <c r="EA1016" s="1592"/>
      <c r="EB1016" s="1592"/>
      <c r="EC1016" s="1592"/>
      <c r="ED1016" s="1592"/>
      <c r="EE1016" s="1592"/>
      <c r="EF1016" s="1592"/>
      <c r="EG1016" s="1592"/>
      <c r="EH1016" s="1592"/>
      <c r="EI1016" s="1592"/>
      <c r="EJ1016" s="1592"/>
      <c r="EK1016" s="1592"/>
      <c r="EL1016" s="1592"/>
      <c r="EM1016" s="1592"/>
      <c r="EN1016" s="1592"/>
      <c r="EO1016" s="1592"/>
      <c r="EP1016" s="1592"/>
      <c r="EQ1016" s="1592"/>
      <c r="ER1016" s="1592"/>
      <c r="ES1016" s="1592"/>
      <c r="ET1016" s="1592"/>
      <c r="EU1016" s="1592"/>
      <c r="EV1016" s="1592"/>
      <c r="EW1016" s="1592"/>
      <c r="EX1016" s="1592"/>
      <c r="EY1016" s="1592"/>
      <c r="EZ1016" s="1592"/>
      <c r="FA1016" s="1592"/>
      <c r="FB1016" s="1592"/>
      <c r="FC1016" s="1592"/>
      <c r="FD1016" s="1592"/>
      <c r="FE1016" s="1592"/>
      <c r="FF1016" s="1592"/>
      <c r="FG1016" s="1592"/>
      <c r="FH1016" s="1592"/>
      <c r="FI1016" s="1592"/>
      <c r="FJ1016" s="1592"/>
      <c r="FK1016" s="1592"/>
      <c r="FL1016" s="1592"/>
      <c r="FM1016" s="1592"/>
    </row>
    <row r="1017" spans="1:169" s="1618" customFormat="1" ht="18" customHeight="1">
      <c r="A1017" s="1676" t="s">
        <v>554</v>
      </c>
      <c r="B1017" s="1660" t="s">
        <v>42</v>
      </c>
      <c r="C1017" s="1661" t="s">
        <v>42</v>
      </c>
      <c r="D1017" s="1663" t="s">
        <v>42</v>
      </c>
      <c r="E1017" s="1666" t="s">
        <v>42</v>
      </c>
      <c r="F1017" s="1667" t="s">
        <v>42</v>
      </c>
      <c r="G1017" s="1668" t="s">
        <v>42</v>
      </c>
      <c r="H1017" s="1664" t="s">
        <v>42</v>
      </c>
      <c r="I1017" s="1661" t="s">
        <v>42</v>
      </c>
      <c r="J1017" s="1661">
        <f>J1021+J1025+J1029+J1033+J1037+J1041+J1045+J1049+J1053+J1057</f>
        <v>0</v>
      </c>
      <c r="K1017" s="1661">
        <f>J1017</f>
        <v>0</v>
      </c>
      <c r="L1017" s="1661" t="s">
        <v>42</v>
      </c>
      <c r="M1017" s="1661" t="s">
        <v>42</v>
      </c>
      <c r="N1017" s="1661">
        <f>N1021+N1025+N1029+N1033+N1037+N1041+N1045+N1049+N1053+N1057</f>
        <v>0</v>
      </c>
      <c r="O1017" s="1661">
        <f>N1017</f>
        <v>0</v>
      </c>
      <c r="P1017" s="1661" t="s">
        <v>42</v>
      </c>
      <c r="Q1017" s="1661" t="s">
        <v>42</v>
      </c>
      <c r="R1017" s="1661">
        <f>J1017+N1017</f>
        <v>0</v>
      </c>
      <c r="S1017" s="1663">
        <f>R1017</f>
        <v>0</v>
      </c>
      <c r="T1017" s="1592"/>
      <c r="U1017" s="1592"/>
      <c r="V1017" s="1592"/>
      <c r="W1017" s="1592"/>
      <c r="X1017" s="1592"/>
      <c r="Y1017" s="1592"/>
      <c r="Z1017" s="1592"/>
      <c r="AA1017" s="1592"/>
      <c r="AB1017" s="1592"/>
      <c r="AC1017" s="1592"/>
      <c r="AD1017" s="1592"/>
      <c r="AE1017" s="1592"/>
      <c r="AF1017" s="1592"/>
      <c r="AG1017" s="1592"/>
      <c r="AH1017" s="1592"/>
      <c r="AI1017" s="1592"/>
      <c r="AJ1017" s="1592"/>
      <c r="AK1017" s="1592"/>
      <c r="AL1017" s="1592"/>
      <c r="AM1017" s="1592"/>
      <c r="AN1017" s="1592"/>
      <c r="AO1017" s="1592"/>
      <c r="AP1017" s="1592"/>
      <c r="AQ1017" s="1592"/>
      <c r="AR1017" s="1592"/>
      <c r="AS1017" s="1592"/>
      <c r="AT1017" s="1592"/>
      <c r="AU1017" s="1592"/>
      <c r="AV1017" s="1592"/>
      <c r="AW1017" s="1592"/>
      <c r="AX1017" s="1592"/>
      <c r="AY1017" s="1592"/>
      <c r="AZ1017" s="1592"/>
      <c r="BA1017" s="1592"/>
      <c r="BB1017" s="1592"/>
      <c r="BC1017" s="1592"/>
      <c r="BD1017" s="1592"/>
      <c r="BE1017" s="1592"/>
      <c r="BF1017" s="1592"/>
      <c r="BG1017" s="1592"/>
      <c r="BH1017" s="1592"/>
      <c r="BI1017" s="1592"/>
      <c r="BJ1017" s="1592"/>
      <c r="BK1017" s="1592"/>
      <c r="BL1017" s="1592"/>
      <c r="BM1017" s="1592"/>
      <c r="BN1017" s="1592"/>
      <c r="BO1017" s="1592"/>
      <c r="BP1017" s="1592"/>
      <c r="BQ1017" s="1592"/>
      <c r="BR1017" s="1592"/>
      <c r="BS1017" s="1592"/>
      <c r="BT1017" s="1592"/>
      <c r="BU1017" s="1592"/>
      <c r="BV1017" s="1592"/>
      <c r="BW1017" s="1592"/>
      <c r="BX1017" s="1592"/>
      <c r="BY1017" s="1592"/>
      <c r="BZ1017" s="1592"/>
      <c r="CA1017" s="1592"/>
      <c r="CB1017" s="1592"/>
      <c r="CC1017" s="1592"/>
      <c r="CD1017" s="1592"/>
      <c r="CE1017" s="1592"/>
      <c r="CF1017" s="1592"/>
      <c r="CG1017" s="1592"/>
      <c r="CH1017" s="1592"/>
      <c r="CI1017" s="1592"/>
      <c r="CJ1017" s="1592"/>
      <c r="CK1017" s="1592"/>
      <c r="CL1017" s="1592"/>
      <c r="CM1017" s="1592"/>
      <c r="CN1017" s="1592"/>
      <c r="CO1017" s="1592"/>
      <c r="CP1017" s="1592"/>
      <c r="CQ1017" s="1592"/>
      <c r="CR1017" s="1592"/>
      <c r="CS1017" s="1592"/>
      <c r="CT1017" s="1592"/>
      <c r="CU1017" s="1592"/>
      <c r="CV1017" s="1592"/>
      <c r="CW1017" s="1592"/>
      <c r="CX1017" s="1592"/>
      <c r="CY1017" s="1592"/>
      <c r="CZ1017" s="1592"/>
      <c r="DA1017" s="1592"/>
      <c r="DB1017" s="1592"/>
      <c r="DC1017" s="1592"/>
      <c r="DD1017" s="1592"/>
      <c r="DE1017" s="1592"/>
      <c r="DF1017" s="1592"/>
      <c r="DG1017" s="1592"/>
      <c r="DH1017" s="1592"/>
      <c r="DI1017" s="1592"/>
      <c r="DJ1017" s="1592"/>
      <c r="DK1017" s="1592"/>
      <c r="DL1017" s="1592"/>
      <c r="DM1017" s="1592"/>
      <c r="DN1017" s="1592"/>
      <c r="DO1017" s="1592"/>
      <c r="DP1017" s="1592"/>
      <c r="DQ1017" s="1592"/>
      <c r="DR1017" s="1592"/>
      <c r="DS1017" s="1592"/>
      <c r="DT1017" s="1592"/>
      <c r="DU1017" s="1592"/>
      <c r="DV1017" s="1592"/>
      <c r="DW1017" s="1592"/>
      <c r="DX1017" s="1592"/>
      <c r="DY1017" s="1592"/>
      <c r="DZ1017" s="1592"/>
      <c r="EA1017" s="1592"/>
      <c r="EB1017" s="1592"/>
      <c r="EC1017" s="1592"/>
      <c r="ED1017" s="1592"/>
      <c r="EE1017" s="1592"/>
      <c r="EF1017" s="1592"/>
      <c r="EG1017" s="1592"/>
      <c r="EH1017" s="1592"/>
      <c r="EI1017" s="1592"/>
      <c r="EJ1017" s="1592"/>
      <c r="EK1017" s="1592"/>
      <c r="EL1017" s="1592"/>
      <c r="EM1017" s="1592"/>
      <c r="EN1017" s="1592"/>
      <c r="EO1017" s="1592"/>
      <c r="EP1017" s="1592"/>
      <c r="EQ1017" s="1592"/>
      <c r="ER1017" s="1592"/>
      <c r="ES1017" s="1592"/>
      <c r="ET1017" s="1592"/>
      <c r="EU1017" s="1592"/>
      <c r="EV1017" s="1592"/>
      <c r="EW1017" s="1592"/>
      <c r="EX1017" s="1592"/>
      <c r="EY1017" s="1592"/>
      <c r="EZ1017" s="1592"/>
      <c r="FA1017" s="1592"/>
      <c r="FB1017" s="1592"/>
      <c r="FC1017" s="1592"/>
      <c r="FD1017" s="1592"/>
      <c r="FE1017" s="1592"/>
      <c r="FF1017" s="1592"/>
      <c r="FG1017" s="1592"/>
      <c r="FH1017" s="1592"/>
      <c r="FI1017" s="1592"/>
      <c r="FJ1017" s="1592"/>
      <c r="FK1017" s="1592"/>
      <c r="FL1017" s="1592"/>
      <c r="FM1017" s="1592"/>
    </row>
    <row r="1018" spans="1:169" s="1618" customFormat="1" ht="18" customHeight="1">
      <c r="A1018" s="1677" t="s">
        <v>621</v>
      </c>
      <c r="B1018" s="1660"/>
      <c r="C1018" s="1661">
        <f>IF(E1018+G1018=0,0,ROUND((P1018-Q1018)/(G1018+E1018)/12,0))</f>
        <v>0</v>
      </c>
      <c r="D1018" s="1663">
        <f>IF(F1018=0,0,ROUND(Q1018/F1018,0))</f>
        <v>0</v>
      </c>
      <c r="E1018" s="1666">
        <f>E1019+E1020</f>
        <v>0</v>
      </c>
      <c r="F1018" s="1667">
        <f>F1019+F1020</f>
        <v>0</v>
      </c>
      <c r="G1018" s="1668">
        <f>G1019+G1020</f>
        <v>0</v>
      </c>
      <c r="H1018" s="1678">
        <f>H1019+H1020</f>
        <v>0</v>
      </c>
      <c r="I1018" s="1679">
        <f>I1019+I1020</f>
        <v>0</v>
      </c>
      <c r="J1018" s="1679">
        <f>J1021</f>
        <v>0</v>
      </c>
      <c r="K1018" s="1679">
        <f>IF(H1018+J1018=K1019+K1020+K1021,H1018+J1018,"CHYBA")</f>
        <v>0</v>
      </c>
      <c r="L1018" s="1661">
        <f>L1019+L1020</f>
        <v>0</v>
      </c>
      <c r="M1018" s="1661">
        <f>M1019+M1020</f>
        <v>0</v>
      </c>
      <c r="N1018" s="1661">
        <f>N1021</f>
        <v>0</v>
      </c>
      <c r="O1018" s="1661">
        <f>IF(L1018+N1018=O1019+O1020+O1021,L1018+N1018,"CHYBA")</f>
        <v>0</v>
      </c>
      <c r="P1018" s="1661">
        <f>P1019+P1020</f>
        <v>0</v>
      </c>
      <c r="Q1018" s="1661">
        <f>Q1019+Q1020</f>
        <v>0</v>
      </c>
      <c r="R1018" s="1661">
        <f>R1021</f>
        <v>0</v>
      </c>
      <c r="S1018" s="1663">
        <f>IF(P1018+R1018=S1019+S1020+S1021,P1018+R1018,"CHYBA")</f>
        <v>0</v>
      </c>
      <c r="T1018" s="1592"/>
      <c r="U1018" s="1592"/>
      <c r="V1018" s="1592"/>
      <c r="W1018" s="1592"/>
      <c r="X1018" s="1592"/>
      <c r="Y1018" s="1592"/>
      <c r="Z1018" s="1592"/>
      <c r="AA1018" s="1592"/>
      <c r="AB1018" s="1592"/>
      <c r="AC1018" s="1592"/>
      <c r="AD1018" s="1592"/>
      <c r="AE1018" s="1592"/>
      <c r="AF1018" s="1592"/>
      <c r="AG1018" s="1592"/>
      <c r="AH1018" s="1592"/>
      <c r="AI1018" s="1592"/>
      <c r="AJ1018" s="1592"/>
      <c r="AK1018" s="1592"/>
      <c r="AL1018" s="1592"/>
      <c r="AM1018" s="1592"/>
      <c r="AN1018" s="1592"/>
      <c r="AO1018" s="1592"/>
      <c r="AP1018" s="1592"/>
      <c r="AQ1018" s="1592"/>
      <c r="AR1018" s="1592"/>
      <c r="AS1018" s="1592"/>
      <c r="AT1018" s="1592"/>
      <c r="AU1018" s="1592"/>
      <c r="AV1018" s="1592"/>
      <c r="AW1018" s="1592"/>
      <c r="AX1018" s="1592"/>
      <c r="AY1018" s="1592"/>
      <c r="AZ1018" s="1592"/>
      <c r="BA1018" s="1592"/>
      <c r="BB1018" s="1592"/>
      <c r="BC1018" s="1592"/>
      <c r="BD1018" s="1592"/>
      <c r="BE1018" s="1592"/>
      <c r="BF1018" s="1592"/>
      <c r="BG1018" s="1592"/>
      <c r="BH1018" s="1592"/>
      <c r="BI1018" s="1592"/>
      <c r="BJ1018" s="1592"/>
      <c r="BK1018" s="1592"/>
      <c r="BL1018" s="1592"/>
      <c r="BM1018" s="1592"/>
      <c r="BN1018" s="1592"/>
      <c r="BO1018" s="1592"/>
      <c r="BP1018" s="1592"/>
      <c r="BQ1018" s="1592"/>
      <c r="BR1018" s="1592"/>
      <c r="BS1018" s="1592"/>
      <c r="BT1018" s="1592"/>
      <c r="BU1018" s="1592"/>
      <c r="BV1018" s="1592"/>
      <c r="BW1018" s="1592"/>
      <c r="BX1018" s="1592"/>
      <c r="BY1018" s="1592"/>
      <c r="BZ1018" s="1592"/>
      <c r="CA1018" s="1592"/>
      <c r="CB1018" s="1592"/>
      <c r="CC1018" s="1592"/>
      <c r="CD1018" s="1592"/>
      <c r="CE1018" s="1592"/>
      <c r="CF1018" s="1592"/>
      <c r="CG1018" s="1592"/>
      <c r="CH1018" s="1592"/>
      <c r="CI1018" s="1592"/>
      <c r="CJ1018" s="1592"/>
      <c r="CK1018" s="1592"/>
      <c r="CL1018" s="1592"/>
      <c r="CM1018" s="1592"/>
      <c r="CN1018" s="1592"/>
      <c r="CO1018" s="1592"/>
      <c r="CP1018" s="1592"/>
      <c r="CQ1018" s="1592"/>
      <c r="CR1018" s="1592"/>
      <c r="CS1018" s="1592"/>
      <c r="CT1018" s="1592"/>
      <c r="CU1018" s="1592"/>
      <c r="CV1018" s="1592"/>
      <c r="CW1018" s="1592"/>
      <c r="CX1018" s="1592"/>
      <c r="CY1018" s="1592"/>
      <c r="CZ1018" s="1592"/>
      <c r="DA1018" s="1592"/>
      <c r="DB1018" s="1592"/>
      <c r="DC1018" s="1592"/>
      <c r="DD1018" s="1592"/>
      <c r="DE1018" s="1592"/>
      <c r="DF1018" s="1592"/>
      <c r="DG1018" s="1592"/>
      <c r="DH1018" s="1592"/>
      <c r="DI1018" s="1592"/>
      <c r="DJ1018" s="1592"/>
      <c r="DK1018" s="1592"/>
      <c r="DL1018" s="1592"/>
      <c r="DM1018" s="1592"/>
      <c r="DN1018" s="1592"/>
      <c r="DO1018" s="1592"/>
      <c r="DP1018" s="1592"/>
      <c r="DQ1018" s="1592"/>
      <c r="DR1018" s="1592"/>
      <c r="DS1018" s="1592"/>
      <c r="DT1018" s="1592"/>
      <c r="DU1018" s="1592"/>
      <c r="DV1018" s="1592"/>
      <c r="DW1018" s="1592"/>
      <c r="DX1018" s="1592"/>
      <c r="DY1018" s="1592"/>
      <c r="DZ1018" s="1592"/>
      <c r="EA1018" s="1592"/>
      <c r="EB1018" s="1592"/>
      <c r="EC1018" s="1592"/>
      <c r="ED1018" s="1592"/>
      <c r="EE1018" s="1592"/>
      <c r="EF1018" s="1592"/>
      <c r="EG1018" s="1592"/>
      <c r="EH1018" s="1592"/>
      <c r="EI1018" s="1592"/>
      <c r="EJ1018" s="1592"/>
      <c r="EK1018" s="1592"/>
      <c r="EL1018" s="1592"/>
      <c r="EM1018" s="1592"/>
      <c r="EN1018" s="1592"/>
      <c r="EO1018" s="1592"/>
      <c r="EP1018" s="1592"/>
      <c r="EQ1018" s="1592"/>
      <c r="ER1018" s="1592"/>
      <c r="ES1018" s="1592"/>
      <c r="ET1018" s="1592"/>
      <c r="EU1018" s="1592"/>
      <c r="EV1018" s="1592"/>
      <c r="EW1018" s="1592"/>
      <c r="EX1018" s="1592"/>
      <c r="EY1018" s="1592"/>
      <c r="EZ1018" s="1592"/>
      <c r="FA1018" s="1592"/>
      <c r="FB1018" s="1592"/>
      <c r="FC1018" s="1592"/>
      <c r="FD1018" s="1592"/>
      <c r="FE1018" s="1592"/>
      <c r="FF1018" s="1592"/>
      <c r="FG1018" s="1592"/>
      <c r="FH1018" s="1592"/>
      <c r="FI1018" s="1592"/>
      <c r="FJ1018" s="1592"/>
      <c r="FK1018" s="1592"/>
      <c r="FL1018" s="1592"/>
      <c r="FM1018" s="1592"/>
    </row>
    <row r="1019" spans="1:169" s="1618" customFormat="1" ht="18" customHeight="1">
      <c r="A1019" s="1676" t="s">
        <v>552</v>
      </c>
      <c r="B1019" s="1660" t="s">
        <v>42</v>
      </c>
      <c r="C1019" s="1661">
        <f>IF(E1019+G1019=0,0,ROUND((P1019-Q1019)/(G1019+E1019)/12,0))</f>
        <v>0</v>
      </c>
      <c r="D1019" s="1663">
        <f>IF(F1019=0,0,ROUND(Q1019/F1019,0))</f>
        <v>0</v>
      </c>
      <c r="E1019" s="1666"/>
      <c r="F1019" s="1667"/>
      <c r="G1019" s="1668"/>
      <c r="H1019" s="1664"/>
      <c r="I1019" s="1661"/>
      <c r="J1019" s="1679" t="s">
        <v>42</v>
      </c>
      <c r="K1019" s="1679">
        <f>H1019</f>
        <v>0</v>
      </c>
      <c r="L1019" s="1661"/>
      <c r="M1019" s="1661"/>
      <c r="N1019" s="1661" t="s">
        <v>42</v>
      </c>
      <c r="O1019" s="1661">
        <f>L1019</f>
        <v>0</v>
      </c>
      <c r="P1019" s="1661">
        <f>H1019+L1019</f>
        <v>0</v>
      </c>
      <c r="Q1019" s="1661">
        <f>I1019+M1019</f>
        <v>0</v>
      </c>
      <c r="R1019" s="1661" t="s">
        <v>42</v>
      </c>
      <c r="S1019" s="1663">
        <f>P1019</f>
        <v>0</v>
      </c>
      <c r="T1019" s="1592"/>
      <c r="U1019" s="1592"/>
      <c r="V1019" s="1592"/>
      <c r="W1019" s="1592"/>
      <c r="X1019" s="1592"/>
      <c r="Y1019" s="1592"/>
      <c r="Z1019" s="1592"/>
      <c r="AA1019" s="1592"/>
      <c r="AB1019" s="1592"/>
      <c r="AC1019" s="1592"/>
      <c r="AD1019" s="1592"/>
      <c r="AE1019" s="1592"/>
      <c r="AF1019" s="1592"/>
      <c r="AG1019" s="1592"/>
      <c r="AH1019" s="1592"/>
      <c r="AI1019" s="1592"/>
      <c r="AJ1019" s="1592"/>
      <c r="AK1019" s="1592"/>
      <c r="AL1019" s="1592"/>
      <c r="AM1019" s="1592"/>
      <c r="AN1019" s="1592"/>
      <c r="AO1019" s="1592"/>
      <c r="AP1019" s="1592"/>
      <c r="AQ1019" s="1592"/>
      <c r="AR1019" s="1592"/>
      <c r="AS1019" s="1592"/>
      <c r="AT1019" s="1592"/>
      <c r="AU1019" s="1592"/>
      <c r="AV1019" s="1592"/>
      <c r="AW1019" s="1592"/>
      <c r="AX1019" s="1592"/>
      <c r="AY1019" s="1592"/>
      <c r="AZ1019" s="1592"/>
      <c r="BA1019" s="1592"/>
      <c r="BB1019" s="1592"/>
      <c r="BC1019" s="1592"/>
      <c r="BD1019" s="1592"/>
      <c r="BE1019" s="1592"/>
      <c r="BF1019" s="1592"/>
      <c r="BG1019" s="1592"/>
      <c r="BH1019" s="1592"/>
      <c r="BI1019" s="1592"/>
      <c r="BJ1019" s="1592"/>
      <c r="BK1019" s="1592"/>
      <c r="BL1019" s="1592"/>
      <c r="BM1019" s="1592"/>
      <c r="BN1019" s="1592"/>
      <c r="BO1019" s="1592"/>
      <c r="BP1019" s="1592"/>
      <c r="BQ1019" s="1592"/>
      <c r="BR1019" s="1592"/>
      <c r="BS1019" s="1592"/>
      <c r="BT1019" s="1592"/>
      <c r="BU1019" s="1592"/>
      <c r="BV1019" s="1592"/>
      <c r="BW1019" s="1592"/>
      <c r="BX1019" s="1592"/>
      <c r="BY1019" s="1592"/>
      <c r="BZ1019" s="1592"/>
      <c r="CA1019" s="1592"/>
      <c r="CB1019" s="1592"/>
      <c r="CC1019" s="1592"/>
      <c r="CD1019" s="1592"/>
      <c r="CE1019" s="1592"/>
      <c r="CF1019" s="1592"/>
      <c r="CG1019" s="1592"/>
      <c r="CH1019" s="1592"/>
      <c r="CI1019" s="1592"/>
      <c r="CJ1019" s="1592"/>
      <c r="CK1019" s="1592"/>
      <c r="CL1019" s="1592"/>
      <c r="CM1019" s="1592"/>
      <c r="CN1019" s="1592"/>
      <c r="CO1019" s="1592"/>
      <c r="CP1019" s="1592"/>
      <c r="CQ1019" s="1592"/>
      <c r="CR1019" s="1592"/>
      <c r="CS1019" s="1592"/>
      <c r="CT1019" s="1592"/>
      <c r="CU1019" s="1592"/>
      <c r="CV1019" s="1592"/>
      <c r="CW1019" s="1592"/>
      <c r="CX1019" s="1592"/>
      <c r="CY1019" s="1592"/>
      <c r="CZ1019" s="1592"/>
      <c r="DA1019" s="1592"/>
      <c r="DB1019" s="1592"/>
      <c r="DC1019" s="1592"/>
      <c r="DD1019" s="1592"/>
      <c r="DE1019" s="1592"/>
      <c r="DF1019" s="1592"/>
      <c r="DG1019" s="1592"/>
      <c r="DH1019" s="1592"/>
      <c r="DI1019" s="1592"/>
      <c r="DJ1019" s="1592"/>
      <c r="DK1019" s="1592"/>
      <c r="DL1019" s="1592"/>
      <c r="DM1019" s="1592"/>
      <c r="DN1019" s="1592"/>
      <c r="DO1019" s="1592"/>
      <c r="DP1019" s="1592"/>
      <c r="DQ1019" s="1592"/>
      <c r="DR1019" s="1592"/>
      <c r="DS1019" s="1592"/>
      <c r="DT1019" s="1592"/>
      <c r="DU1019" s="1592"/>
      <c r="DV1019" s="1592"/>
      <c r="DW1019" s="1592"/>
      <c r="DX1019" s="1592"/>
      <c r="DY1019" s="1592"/>
      <c r="DZ1019" s="1592"/>
      <c r="EA1019" s="1592"/>
      <c r="EB1019" s="1592"/>
      <c r="EC1019" s="1592"/>
      <c r="ED1019" s="1592"/>
      <c r="EE1019" s="1592"/>
      <c r="EF1019" s="1592"/>
      <c r="EG1019" s="1592"/>
      <c r="EH1019" s="1592"/>
      <c r="EI1019" s="1592"/>
      <c r="EJ1019" s="1592"/>
      <c r="EK1019" s="1592"/>
      <c r="EL1019" s="1592"/>
      <c r="EM1019" s="1592"/>
      <c r="EN1019" s="1592"/>
      <c r="EO1019" s="1592"/>
      <c r="EP1019" s="1592"/>
      <c r="EQ1019" s="1592"/>
      <c r="ER1019" s="1592"/>
      <c r="ES1019" s="1592"/>
      <c r="ET1019" s="1592"/>
      <c r="EU1019" s="1592"/>
      <c r="EV1019" s="1592"/>
      <c r="EW1019" s="1592"/>
      <c r="EX1019" s="1592"/>
      <c r="EY1019" s="1592"/>
      <c r="EZ1019" s="1592"/>
      <c r="FA1019" s="1592"/>
      <c r="FB1019" s="1592"/>
      <c r="FC1019" s="1592"/>
      <c r="FD1019" s="1592"/>
      <c r="FE1019" s="1592"/>
      <c r="FF1019" s="1592"/>
      <c r="FG1019" s="1592"/>
      <c r="FH1019" s="1592"/>
      <c r="FI1019" s="1592"/>
      <c r="FJ1019" s="1592"/>
      <c r="FK1019" s="1592"/>
      <c r="FL1019" s="1592"/>
      <c r="FM1019" s="1592"/>
    </row>
    <row r="1020" spans="1:169" s="1618" customFormat="1" ht="18" customHeight="1">
      <c r="A1020" s="1676" t="s">
        <v>553</v>
      </c>
      <c r="B1020" s="1660" t="s">
        <v>42</v>
      </c>
      <c r="C1020" s="1661">
        <f>IF(E1020+G1020=0,0,ROUND((P1020-Q1020)/(G1020+E1020)/12,0))</f>
        <v>0</v>
      </c>
      <c r="D1020" s="1663">
        <f>IF(F1020=0,0,ROUND(Q1020/F1020,0))</f>
        <v>0</v>
      </c>
      <c r="E1020" s="1666"/>
      <c r="F1020" s="1667"/>
      <c r="G1020" s="1668"/>
      <c r="H1020" s="1664"/>
      <c r="I1020" s="1661"/>
      <c r="J1020" s="1679" t="s">
        <v>42</v>
      </c>
      <c r="K1020" s="1679">
        <f>H1020</f>
        <v>0</v>
      </c>
      <c r="L1020" s="1661"/>
      <c r="M1020" s="1661"/>
      <c r="N1020" s="1661" t="s">
        <v>42</v>
      </c>
      <c r="O1020" s="1661">
        <f>L1020</f>
        <v>0</v>
      </c>
      <c r="P1020" s="1661">
        <f>H1020+L1020</f>
        <v>0</v>
      </c>
      <c r="Q1020" s="1661">
        <f>I1020+M1020</f>
        <v>0</v>
      </c>
      <c r="R1020" s="1661" t="s">
        <v>42</v>
      </c>
      <c r="S1020" s="1663">
        <f>P1020</f>
        <v>0</v>
      </c>
      <c r="T1020" s="1592"/>
      <c r="U1020" s="1592"/>
      <c r="V1020" s="1592"/>
      <c r="W1020" s="1592"/>
      <c r="X1020" s="1592"/>
      <c r="Y1020" s="1592"/>
      <c r="Z1020" s="1592"/>
      <c r="AA1020" s="1592"/>
      <c r="AB1020" s="1592"/>
      <c r="AC1020" s="1592"/>
      <c r="AD1020" s="1592"/>
      <c r="AE1020" s="1592"/>
      <c r="AF1020" s="1592"/>
      <c r="AG1020" s="1592"/>
      <c r="AH1020" s="1592"/>
      <c r="AI1020" s="1592"/>
      <c r="AJ1020" s="1592"/>
      <c r="AK1020" s="1592"/>
      <c r="AL1020" s="1592"/>
      <c r="AM1020" s="1592"/>
      <c r="AN1020" s="1592"/>
      <c r="AO1020" s="1592"/>
      <c r="AP1020" s="1592"/>
      <c r="AQ1020" s="1592"/>
      <c r="AR1020" s="1592"/>
      <c r="AS1020" s="1592"/>
      <c r="AT1020" s="1592"/>
      <c r="AU1020" s="1592"/>
      <c r="AV1020" s="1592"/>
      <c r="AW1020" s="1592"/>
      <c r="AX1020" s="1592"/>
      <c r="AY1020" s="1592"/>
      <c r="AZ1020" s="1592"/>
      <c r="BA1020" s="1592"/>
      <c r="BB1020" s="1592"/>
      <c r="BC1020" s="1592"/>
      <c r="BD1020" s="1592"/>
      <c r="BE1020" s="1592"/>
      <c r="BF1020" s="1592"/>
      <c r="BG1020" s="1592"/>
      <c r="BH1020" s="1592"/>
      <c r="BI1020" s="1592"/>
      <c r="BJ1020" s="1592"/>
      <c r="BK1020" s="1592"/>
      <c r="BL1020" s="1592"/>
      <c r="BM1020" s="1592"/>
      <c r="BN1020" s="1592"/>
      <c r="BO1020" s="1592"/>
      <c r="BP1020" s="1592"/>
      <c r="BQ1020" s="1592"/>
      <c r="BR1020" s="1592"/>
      <c r="BS1020" s="1592"/>
      <c r="BT1020" s="1592"/>
      <c r="BU1020" s="1592"/>
      <c r="BV1020" s="1592"/>
      <c r="BW1020" s="1592"/>
      <c r="BX1020" s="1592"/>
      <c r="BY1020" s="1592"/>
      <c r="BZ1020" s="1592"/>
      <c r="CA1020" s="1592"/>
      <c r="CB1020" s="1592"/>
      <c r="CC1020" s="1592"/>
      <c r="CD1020" s="1592"/>
      <c r="CE1020" s="1592"/>
      <c r="CF1020" s="1592"/>
      <c r="CG1020" s="1592"/>
      <c r="CH1020" s="1592"/>
      <c r="CI1020" s="1592"/>
      <c r="CJ1020" s="1592"/>
      <c r="CK1020" s="1592"/>
      <c r="CL1020" s="1592"/>
      <c r="CM1020" s="1592"/>
      <c r="CN1020" s="1592"/>
      <c r="CO1020" s="1592"/>
      <c r="CP1020" s="1592"/>
      <c r="CQ1020" s="1592"/>
      <c r="CR1020" s="1592"/>
      <c r="CS1020" s="1592"/>
      <c r="CT1020" s="1592"/>
      <c r="CU1020" s="1592"/>
      <c r="CV1020" s="1592"/>
      <c r="CW1020" s="1592"/>
      <c r="CX1020" s="1592"/>
      <c r="CY1020" s="1592"/>
      <c r="CZ1020" s="1592"/>
      <c r="DA1020" s="1592"/>
      <c r="DB1020" s="1592"/>
      <c r="DC1020" s="1592"/>
      <c r="DD1020" s="1592"/>
      <c r="DE1020" s="1592"/>
      <c r="DF1020" s="1592"/>
      <c r="DG1020" s="1592"/>
      <c r="DH1020" s="1592"/>
      <c r="DI1020" s="1592"/>
      <c r="DJ1020" s="1592"/>
      <c r="DK1020" s="1592"/>
      <c r="DL1020" s="1592"/>
      <c r="DM1020" s="1592"/>
      <c r="DN1020" s="1592"/>
      <c r="DO1020" s="1592"/>
      <c r="DP1020" s="1592"/>
      <c r="DQ1020" s="1592"/>
      <c r="DR1020" s="1592"/>
      <c r="DS1020" s="1592"/>
      <c r="DT1020" s="1592"/>
      <c r="DU1020" s="1592"/>
      <c r="DV1020" s="1592"/>
      <c r="DW1020" s="1592"/>
      <c r="DX1020" s="1592"/>
      <c r="DY1020" s="1592"/>
      <c r="DZ1020" s="1592"/>
      <c r="EA1020" s="1592"/>
      <c r="EB1020" s="1592"/>
      <c r="EC1020" s="1592"/>
      <c r="ED1020" s="1592"/>
      <c r="EE1020" s="1592"/>
      <c r="EF1020" s="1592"/>
      <c r="EG1020" s="1592"/>
      <c r="EH1020" s="1592"/>
      <c r="EI1020" s="1592"/>
      <c r="EJ1020" s="1592"/>
      <c r="EK1020" s="1592"/>
      <c r="EL1020" s="1592"/>
      <c r="EM1020" s="1592"/>
      <c r="EN1020" s="1592"/>
      <c r="EO1020" s="1592"/>
      <c r="EP1020" s="1592"/>
      <c r="EQ1020" s="1592"/>
      <c r="ER1020" s="1592"/>
      <c r="ES1020" s="1592"/>
      <c r="ET1020" s="1592"/>
      <c r="EU1020" s="1592"/>
      <c r="EV1020" s="1592"/>
      <c r="EW1020" s="1592"/>
      <c r="EX1020" s="1592"/>
      <c r="EY1020" s="1592"/>
      <c r="EZ1020" s="1592"/>
      <c r="FA1020" s="1592"/>
      <c r="FB1020" s="1592"/>
      <c r="FC1020" s="1592"/>
      <c r="FD1020" s="1592"/>
      <c r="FE1020" s="1592"/>
      <c r="FF1020" s="1592"/>
      <c r="FG1020" s="1592"/>
      <c r="FH1020" s="1592"/>
      <c r="FI1020" s="1592"/>
      <c r="FJ1020" s="1592"/>
      <c r="FK1020" s="1592"/>
      <c r="FL1020" s="1592"/>
      <c r="FM1020" s="1592"/>
    </row>
    <row r="1021" spans="1:169" s="1618" customFormat="1" ht="18" customHeight="1">
      <c r="A1021" s="1676" t="s">
        <v>554</v>
      </c>
      <c r="B1021" s="1660" t="s">
        <v>42</v>
      </c>
      <c r="C1021" s="1661" t="s">
        <v>42</v>
      </c>
      <c r="D1021" s="1663" t="s">
        <v>42</v>
      </c>
      <c r="E1021" s="1666" t="s">
        <v>42</v>
      </c>
      <c r="F1021" s="1667" t="s">
        <v>42</v>
      </c>
      <c r="G1021" s="1668" t="s">
        <v>42</v>
      </c>
      <c r="H1021" s="1664" t="s">
        <v>42</v>
      </c>
      <c r="I1021" s="1661" t="s">
        <v>42</v>
      </c>
      <c r="J1021" s="1661"/>
      <c r="K1021" s="1679">
        <f>J1021</f>
        <v>0</v>
      </c>
      <c r="L1021" s="1661" t="s">
        <v>42</v>
      </c>
      <c r="M1021" s="1661" t="s">
        <v>42</v>
      </c>
      <c r="N1021" s="1661"/>
      <c r="O1021" s="1661">
        <f>N1021</f>
        <v>0</v>
      </c>
      <c r="P1021" s="1661" t="s">
        <v>42</v>
      </c>
      <c r="Q1021" s="1661" t="s">
        <v>42</v>
      </c>
      <c r="R1021" s="1661">
        <f>J1021+N1021</f>
        <v>0</v>
      </c>
      <c r="S1021" s="1663">
        <f>R1021</f>
        <v>0</v>
      </c>
      <c r="T1021" s="1592"/>
      <c r="U1021" s="1592"/>
      <c r="V1021" s="1592"/>
      <c r="W1021" s="1592"/>
      <c r="X1021" s="1592"/>
      <c r="Y1021" s="1592"/>
      <c r="Z1021" s="1592"/>
      <c r="AA1021" s="1592"/>
      <c r="AB1021" s="1592"/>
      <c r="AC1021" s="1592"/>
      <c r="AD1021" s="1592"/>
      <c r="AE1021" s="1592"/>
      <c r="AF1021" s="1592"/>
      <c r="AG1021" s="1592"/>
      <c r="AH1021" s="1592"/>
      <c r="AI1021" s="1592"/>
      <c r="AJ1021" s="1592"/>
      <c r="AK1021" s="1592"/>
      <c r="AL1021" s="1592"/>
      <c r="AM1021" s="1592"/>
      <c r="AN1021" s="1592"/>
      <c r="AO1021" s="1592"/>
      <c r="AP1021" s="1592"/>
      <c r="AQ1021" s="1592"/>
      <c r="AR1021" s="1592"/>
      <c r="AS1021" s="1592"/>
      <c r="AT1021" s="1592"/>
      <c r="AU1021" s="1592"/>
      <c r="AV1021" s="1592"/>
      <c r="AW1021" s="1592"/>
      <c r="AX1021" s="1592"/>
      <c r="AY1021" s="1592"/>
      <c r="AZ1021" s="1592"/>
      <c r="BA1021" s="1592"/>
      <c r="BB1021" s="1592"/>
      <c r="BC1021" s="1592"/>
      <c r="BD1021" s="1592"/>
      <c r="BE1021" s="1592"/>
      <c r="BF1021" s="1592"/>
      <c r="BG1021" s="1592"/>
      <c r="BH1021" s="1592"/>
      <c r="BI1021" s="1592"/>
      <c r="BJ1021" s="1592"/>
      <c r="BK1021" s="1592"/>
      <c r="BL1021" s="1592"/>
      <c r="BM1021" s="1592"/>
      <c r="BN1021" s="1592"/>
      <c r="BO1021" s="1592"/>
      <c r="BP1021" s="1592"/>
      <c r="BQ1021" s="1592"/>
      <c r="BR1021" s="1592"/>
      <c r="BS1021" s="1592"/>
      <c r="BT1021" s="1592"/>
      <c r="BU1021" s="1592"/>
      <c r="BV1021" s="1592"/>
      <c r="BW1021" s="1592"/>
      <c r="BX1021" s="1592"/>
      <c r="BY1021" s="1592"/>
      <c r="BZ1021" s="1592"/>
      <c r="CA1021" s="1592"/>
      <c r="CB1021" s="1592"/>
      <c r="CC1021" s="1592"/>
      <c r="CD1021" s="1592"/>
      <c r="CE1021" s="1592"/>
      <c r="CF1021" s="1592"/>
      <c r="CG1021" s="1592"/>
      <c r="CH1021" s="1592"/>
      <c r="CI1021" s="1592"/>
      <c r="CJ1021" s="1592"/>
      <c r="CK1021" s="1592"/>
      <c r="CL1021" s="1592"/>
      <c r="CM1021" s="1592"/>
      <c r="CN1021" s="1592"/>
      <c r="CO1021" s="1592"/>
      <c r="CP1021" s="1592"/>
      <c r="CQ1021" s="1592"/>
      <c r="CR1021" s="1592"/>
      <c r="CS1021" s="1592"/>
      <c r="CT1021" s="1592"/>
      <c r="CU1021" s="1592"/>
      <c r="CV1021" s="1592"/>
      <c r="CW1021" s="1592"/>
      <c r="CX1021" s="1592"/>
      <c r="CY1021" s="1592"/>
      <c r="CZ1021" s="1592"/>
      <c r="DA1021" s="1592"/>
      <c r="DB1021" s="1592"/>
      <c r="DC1021" s="1592"/>
      <c r="DD1021" s="1592"/>
      <c r="DE1021" s="1592"/>
      <c r="DF1021" s="1592"/>
      <c r="DG1021" s="1592"/>
      <c r="DH1021" s="1592"/>
      <c r="DI1021" s="1592"/>
      <c r="DJ1021" s="1592"/>
      <c r="DK1021" s="1592"/>
      <c r="DL1021" s="1592"/>
      <c r="DM1021" s="1592"/>
      <c r="DN1021" s="1592"/>
      <c r="DO1021" s="1592"/>
      <c r="DP1021" s="1592"/>
      <c r="DQ1021" s="1592"/>
      <c r="DR1021" s="1592"/>
      <c r="DS1021" s="1592"/>
      <c r="DT1021" s="1592"/>
      <c r="DU1021" s="1592"/>
      <c r="DV1021" s="1592"/>
      <c r="DW1021" s="1592"/>
      <c r="DX1021" s="1592"/>
      <c r="DY1021" s="1592"/>
      <c r="DZ1021" s="1592"/>
      <c r="EA1021" s="1592"/>
      <c r="EB1021" s="1592"/>
      <c r="EC1021" s="1592"/>
      <c r="ED1021" s="1592"/>
      <c r="EE1021" s="1592"/>
      <c r="EF1021" s="1592"/>
      <c r="EG1021" s="1592"/>
      <c r="EH1021" s="1592"/>
      <c r="EI1021" s="1592"/>
      <c r="EJ1021" s="1592"/>
      <c r="EK1021" s="1592"/>
      <c r="EL1021" s="1592"/>
      <c r="EM1021" s="1592"/>
      <c r="EN1021" s="1592"/>
      <c r="EO1021" s="1592"/>
      <c r="EP1021" s="1592"/>
      <c r="EQ1021" s="1592"/>
      <c r="ER1021" s="1592"/>
      <c r="ES1021" s="1592"/>
      <c r="ET1021" s="1592"/>
      <c r="EU1021" s="1592"/>
      <c r="EV1021" s="1592"/>
      <c r="EW1021" s="1592"/>
      <c r="EX1021" s="1592"/>
      <c r="EY1021" s="1592"/>
      <c r="EZ1021" s="1592"/>
      <c r="FA1021" s="1592"/>
      <c r="FB1021" s="1592"/>
      <c r="FC1021" s="1592"/>
      <c r="FD1021" s="1592"/>
      <c r="FE1021" s="1592"/>
      <c r="FF1021" s="1592"/>
      <c r="FG1021" s="1592"/>
      <c r="FH1021" s="1592"/>
      <c r="FI1021" s="1592"/>
      <c r="FJ1021" s="1592"/>
      <c r="FK1021" s="1592"/>
      <c r="FL1021" s="1592"/>
      <c r="FM1021" s="1592"/>
    </row>
    <row r="1022" spans="1:169" s="1618" customFormat="1" ht="18.75" customHeight="1" hidden="1">
      <c r="A1022" s="1680" t="s">
        <v>621</v>
      </c>
      <c r="B1022" s="1681"/>
      <c r="C1022" s="1661">
        <f>IF(E1022+G1022=0,0,ROUND((P1022-Q1022)/(G1022+E1022)/12,0))</f>
        <v>0</v>
      </c>
      <c r="D1022" s="1663">
        <f>IF(F1022=0,0,ROUND(Q1022/F1022,0))</f>
        <v>0</v>
      </c>
      <c r="E1022" s="1683">
        <f>E1023+E1024</f>
        <v>0</v>
      </c>
      <c r="F1022" s="1684">
        <f>F1023+F1024</f>
        <v>0</v>
      </c>
      <c r="G1022" s="1685">
        <f>G1023+G1024</f>
        <v>0</v>
      </c>
      <c r="H1022" s="1686">
        <f>H1023+H1024</f>
        <v>0</v>
      </c>
      <c r="I1022" s="1682">
        <f t="shared" si="331" ref="I1022">I1023+I1024</f>
        <v>0</v>
      </c>
      <c r="J1022" s="1682">
        <f>J1025</f>
        <v>0</v>
      </c>
      <c r="K1022" s="1682">
        <f>IF(H1022+J1022=K1023+K1024+K1025,H1022+J1022,"CHYBA")</f>
        <v>0</v>
      </c>
      <c r="L1022" s="1682">
        <f>L1023+L1024</f>
        <v>0</v>
      </c>
      <c r="M1022" s="1682">
        <f>M1023+M1024</f>
        <v>0</v>
      </c>
      <c r="N1022" s="1682">
        <f>N1025</f>
        <v>0</v>
      </c>
      <c r="O1022" s="1682">
        <f>IF(L1022+N1022=O1023+O1024+O1025,L1022+N1022,"CHYBA")</f>
        <v>0</v>
      </c>
      <c r="P1022" s="1682">
        <f>P1023+P1024</f>
        <v>0</v>
      </c>
      <c r="Q1022" s="1682">
        <f>Q1023+Q1024</f>
        <v>0</v>
      </c>
      <c r="R1022" s="1682">
        <f>R1025</f>
        <v>0</v>
      </c>
      <c r="S1022" s="1687">
        <f>IF(P1022+R1022=S1023+S1024+S1025,P1022+R1022,"CHYBA")</f>
        <v>0</v>
      </c>
      <c r="T1022" s="1592"/>
      <c r="U1022" s="1592"/>
      <c r="V1022" s="1592"/>
      <c r="W1022" s="1592"/>
      <c r="X1022" s="1592"/>
      <c r="Y1022" s="1592"/>
      <c r="Z1022" s="1592"/>
      <c r="AA1022" s="1592"/>
      <c r="AB1022" s="1592"/>
      <c r="AC1022" s="1592"/>
      <c r="AD1022" s="1592"/>
      <c r="AE1022" s="1592"/>
      <c r="AF1022" s="1592"/>
      <c r="AG1022" s="1592"/>
      <c r="AH1022" s="1592"/>
      <c r="AI1022" s="1592"/>
      <c r="AJ1022" s="1592"/>
      <c r="AK1022" s="1592"/>
      <c r="AL1022" s="1592"/>
      <c r="AM1022" s="1592"/>
      <c r="AN1022" s="1592"/>
      <c r="AO1022" s="1592"/>
      <c r="AP1022" s="1592"/>
      <c r="AQ1022" s="1592"/>
      <c r="AR1022" s="1592"/>
      <c r="AS1022" s="1592"/>
      <c r="AT1022" s="1592"/>
      <c r="AU1022" s="1592"/>
      <c r="AV1022" s="1592"/>
      <c r="AW1022" s="1592"/>
      <c r="AX1022" s="1592"/>
      <c r="AY1022" s="1592"/>
      <c r="AZ1022" s="1592"/>
      <c r="BA1022" s="1592"/>
      <c r="BB1022" s="1592"/>
      <c r="BC1022" s="1592"/>
      <c r="BD1022" s="1592"/>
      <c r="BE1022" s="1592"/>
      <c r="BF1022" s="1592"/>
      <c r="BG1022" s="1592"/>
      <c r="BH1022" s="1592"/>
      <c r="BI1022" s="1592"/>
      <c r="BJ1022" s="1592"/>
      <c r="BK1022" s="1592"/>
      <c r="BL1022" s="1592"/>
      <c r="BM1022" s="1592"/>
      <c r="BN1022" s="1592"/>
      <c r="BO1022" s="1592"/>
      <c r="BP1022" s="1592"/>
      <c r="BQ1022" s="1592"/>
      <c r="BR1022" s="1592"/>
      <c r="BS1022" s="1592"/>
      <c r="BT1022" s="1592"/>
      <c r="BU1022" s="1592"/>
      <c r="BV1022" s="1592"/>
      <c r="BW1022" s="1592"/>
      <c r="BX1022" s="1592"/>
      <c r="BY1022" s="1592"/>
      <c r="BZ1022" s="1592"/>
      <c r="CA1022" s="1592"/>
      <c r="CB1022" s="1592"/>
      <c r="CC1022" s="1592"/>
      <c r="CD1022" s="1592"/>
      <c r="CE1022" s="1592"/>
      <c r="CF1022" s="1592"/>
      <c r="CG1022" s="1592"/>
      <c r="CH1022" s="1592"/>
      <c r="CI1022" s="1592"/>
      <c r="CJ1022" s="1592"/>
      <c r="CK1022" s="1592"/>
      <c r="CL1022" s="1592"/>
      <c r="CM1022" s="1592"/>
      <c r="CN1022" s="1592"/>
      <c r="CO1022" s="1592"/>
      <c r="CP1022" s="1592"/>
      <c r="CQ1022" s="1592"/>
      <c r="CR1022" s="1592"/>
      <c r="CS1022" s="1592"/>
      <c r="CT1022" s="1592"/>
      <c r="CU1022" s="1592"/>
      <c r="CV1022" s="1592"/>
      <c r="CW1022" s="1592"/>
      <c r="CX1022" s="1592"/>
      <c r="CY1022" s="1592"/>
      <c r="CZ1022" s="1592"/>
      <c r="DA1022" s="1592"/>
      <c r="DB1022" s="1592"/>
      <c r="DC1022" s="1592"/>
      <c r="DD1022" s="1592"/>
      <c r="DE1022" s="1592"/>
      <c r="DF1022" s="1592"/>
      <c r="DG1022" s="1592"/>
      <c r="DH1022" s="1592"/>
      <c r="DI1022" s="1592"/>
      <c r="DJ1022" s="1592"/>
      <c r="DK1022" s="1592"/>
      <c r="DL1022" s="1592"/>
      <c r="DM1022" s="1592"/>
      <c r="DN1022" s="1592"/>
      <c r="DO1022" s="1592"/>
      <c r="DP1022" s="1592"/>
      <c r="DQ1022" s="1592"/>
      <c r="DR1022" s="1592"/>
      <c r="DS1022" s="1592"/>
      <c r="DT1022" s="1592"/>
      <c r="DU1022" s="1592"/>
      <c r="DV1022" s="1592"/>
      <c r="DW1022" s="1592"/>
      <c r="DX1022" s="1592"/>
      <c r="DY1022" s="1592"/>
      <c r="DZ1022" s="1592"/>
      <c r="EA1022" s="1592"/>
      <c r="EB1022" s="1592"/>
      <c r="EC1022" s="1592"/>
      <c r="ED1022" s="1592"/>
      <c r="EE1022" s="1592"/>
      <c r="EF1022" s="1592"/>
      <c r="EG1022" s="1592"/>
      <c r="EH1022" s="1592"/>
      <c r="EI1022" s="1592"/>
      <c r="EJ1022" s="1592"/>
      <c r="EK1022" s="1592"/>
      <c r="EL1022" s="1592"/>
      <c r="EM1022" s="1592"/>
      <c r="EN1022" s="1592"/>
      <c r="EO1022" s="1592"/>
      <c r="EP1022" s="1592"/>
      <c r="EQ1022" s="1592"/>
      <c r="ER1022" s="1592"/>
      <c r="ES1022" s="1592"/>
      <c r="ET1022" s="1592"/>
      <c r="EU1022" s="1592"/>
      <c r="EV1022" s="1592"/>
      <c r="EW1022" s="1592"/>
      <c r="EX1022" s="1592"/>
      <c r="EY1022" s="1592"/>
      <c r="EZ1022" s="1592"/>
      <c r="FA1022" s="1592"/>
      <c r="FB1022" s="1592"/>
      <c r="FC1022" s="1592"/>
      <c r="FD1022" s="1592"/>
      <c r="FE1022" s="1592"/>
      <c r="FF1022" s="1592"/>
      <c r="FG1022" s="1592"/>
      <c r="FH1022" s="1592"/>
      <c r="FI1022" s="1592"/>
      <c r="FJ1022" s="1592"/>
      <c r="FK1022" s="1592"/>
      <c r="FL1022" s="1592"/>
      <c r="FM1022" s="1592"/>
    </row>
    <row r="1023" spans="1:169" s="1618" customFormat="1" ht="18.75" customHeight="1" hidden="1">
      <c r="A1023" s="1676" t="s">
        <v>552</v>
      </c>
      <c r="B1023" s="1660" t="s">
        <v>42</v>
      </c>
      <c r="C1023" s="1661">
        <f>IF(E1023+G1023=0,0,ROUND((P1023-Q1023)/(G1023+E1023)/12,0))</f>
        <v>0</v>
      </c>
      <c r="D1023" s="1663">
        <f>IF(F1023=0,0,ROUND(Q1023/F1023,0))</f>
        <v>0</v>
      </c>
      <c r="E1023" s="1666"/>
      <c r="F1023" s="1667"/>
      <c r="G1023" s="1668"/>
      <c r="H1023" s="1664"/>
      <c r="I1023" s="1661"/>
      <c r="J1023" s="1661" t="s">
        <v>42</v>
      </c>
      <c r="K1023" s="1661">
        <f>H1023</f>
        <v>0</v>
      </c>
      <c r="L1023" s="1661"/>
      <c r="M1023" s="1661"/>
      <c r="N1023" s="1661" t="s">
        <v>42</v>
      </c>
      <c r="O1023" s="1661">
        <f>L1023</f>
        <v>0</v>
      </c>
      <c r="P1023" s="1661">
        <f>H1023+L1023</f>
        <v>0</v>
      </c>
      <c r="Q1023" s="1661">
        <f>I1023+M1023</f>
        <v>0</v>
      </c>
      <c r="R1023" s="1661" t="s">
        <v>42</v>
      </c>
      <c r="S1023" s="1663">
        <f>P1023</f>
        <v>0</v>
      </c>
      <c r="T1023" s="1592"/>
      <c r="U1023" s="1592"/>
      <c r="V1023" s="1592"/>
      <c r="W1023" s="1592"/>
      <c r="X1023" s="1592"/>
      <c r="Y1023" s="1592"/>
      <c r="Z1023" s="1592"/>
      <c r="AA1023" s="1592"/>
      <c r="AB1023" s="1592"/>
      <c r="AC1023" s="1592"/>
      <c r="AD1023" s="1592"/>
      <c r="AE1023" s="1592"/>
      <c r="AF1023" s="1592"/>
      <c r="AG1023" s="1592"/>
      <c r="AH1023" s="1592"/>
      <c r="AI1023" s="1592"/>
      <c r="AJ1023" s="1592"/>
      <c r="AK1023" s="1592"/>
      <c r="AL1023" s="1592"/>
      <c r="AM1023" s="1592"/>
      <c r="AN1023" s="1592"/>
      <c r="AO1023" s="1592"/>
      <c r="AP1023" s="1592"/>
      <c r="AQ1023" s="1592"/>
      <c r="AR1023" s="1592"/>
      <c r="AS1023" s="1592"/>
      <c r="AT1023" s="1592"/>
      <c r="AU1023" s="1592"/>
      <c r="AV1023" s="1592"/>
      <c r="AW1023" s="1592"/>
      <c r="AX1023" s="1592"/>
      <c r="AY1023" s="1592"/>
      <c r="AZ1023" s="1592"/>
      <c r="BA1023" s="1592"/>
      <c r="BB1023" s="1592"/>
      <c r="BC1023" s="1592"/>
      <c r="BD1023" s="1592"/>
      <c r="BE1023" s="1592"/>
      <c r="BF1023" s="1592"/>
      <c r="BG1023" s="1592"/>
      <c r="BH1023" s="1592"/>
      <c r="BI1023" s="1592"/>
      <c r="BJ1023" s="1592"/>
      <c r="BK1023" s="1592"/>
      <c r="BL1023" s="1592"/>
      <c r="BM1023" s="1592"/>
      <c r="BN1023" s="1592"/>
      <c r="BO1023" s="1592"/>
      <c r="BP1023" s="1592"/>
      <c r="BQ1023" s="1592"/>
      <c r="BR1023" s="1592"/>
      <c r="BS1023" s="1592"/>
      <c r="BT1023" s="1592"/>
      <c r="BU1023" s="1592"/>
      <c r="BV1023" s="1592"/>
      <c r="BW1023" s="1592"/>
      <c r="BX1023" s="1592"/>
      <c r="BY1023" s="1592"/>
      <c r="BZ1023" s="1592"/>
      <c r="CA1023" s="1592"/>
      <c r="CB1023" s="1592"/>
      <c r="CC1023" s="1592"/>
      <c r="CD1023" s="1592"/>
      <c r="CE1023" s="1592"/>
      <c r="CF1023" s="1592"/>
      <c r="CG1023" s="1592"/>
      <c r="CH1023" s="1592"/>
      <c r="CI1023" s="1592"/>
      <c r="CJ1023" s="1592"/>
      <c r="CK1023" s="1592"/>
      <c r="CL1023" s="1592"/>
      <c r="CM1023" s="1592"/>
      <c r="CN1023" s="1592"/>
      <c r="CO1023" s="1592"/>
      <c r="CP1023" s="1592"/>
      <c r="CQ1023" s="1592"/>
      <c r="CR1023" s="1592"/>
      <c r="CS1023" s="1592"/>
      <c r="CT1023" s="1592"/>
      <c r="CU1023" s="1592"/>
      <c r="CV1023" s="1592"/>
      <c r="CW1023" s="1592"/>
      <c r="CX1023" s="1592"/>
      <c r="CY1023" s="1592"/>
      <c r="CZ1023" s="1592"/>
      <c r="DA1023" s="1592"/>
      <c r="DB1023" s="1592"/>
      <c r="DC1023" s="1592"/>
      <c r="DD1023" s="1592"/>
      <c r="DE1023" s="1592"/>
      <c r="DF1023" s="1592"/>
      <c r="DG1023" s="1592"/>
      <c r="DH1023" s="1592"/>
      <c r="DI1023" s="1592"/>
      <c r="DJ1023" s="1592"/>
      <c r="DK1023" s="1592"/>
      <c r="DL1023" s="1592"/>
      <c r="DM1023" s="1592"/>
      <c r="DN1023" s="1592"/>
      <c r="DO1023" s="1592"/>
      <c r="DP1023" s="1592"/>
      <c r="DQ1023" s="1592"/>
      <c r="DR1023" s="1592"/>
      <c r="DS1023" s="1592"/>
      <c r="DT1023" s="1592"/>
      <c r="DU1023" s="1592"/>
      <c r="DV1023" s="1592"/>
      <c r="DW1023" s="1592"/>
      <c r="DX1023" s="1592"/>
      <c r="DY1023" s="1592"/>
      <c r="DZ1023" s="1592"/>
      <c r="EA1023" s="1592"/>
      <c r="EB1023" s="1592"/>
      <c r="EC1023" s="1592"/>
      <c r="ED1023" s="1592"/>
      <c r="EE1023" s="1592"/>
      <c r="EF1023" s="1592"/>
      <c r="EG1023" s="1592"/>
      <c r="EH1023" s="1592"/>
      <c r="EI1023" s="1592"/>
      <c r="EJ1023" s="1592"/>
      <c r="EK1023" s="1592"/>
      <c r="EL1023" s="1592"/>
      <c r="EM1023" s="1592"/>
      <c r="EN1023" s="1592"/>
      <c r="EO1023" s="1592"/>
      <c r="EP1023" s="1592"/>
      <c r="EQ1023" s="1592"/>
      <c r="ER1023" s="1592"/>
      <c r="ES1023" s="1592"/>
      <c r="ET1023" s="1592"/>
      <c r="EU1023" s="1592"/>
      <c r="EV1023" s="1592"/>
      <c r="EW1023" s="1592"/>
      <c r="EX1023" s="1592"/>
      <c r="EY1023" s="1592"/>
      <c r="EZ1023" s="1592"/>
      <c r="FA1023" s="1592"/>
      <c r="FB1023" s="1592"/>
      <c r="FC1023" s="1592"/>
      <c r="FD1023" s="1592"/>
      <c r="FE1023" s="1592"/>
      <c r="FF1023" s="1592"/>
      <c r="FG1023" s="1592"/>
      <c r="FH1023" s="1592"/>
      <c r="FI1023" s="1592"/>
      <c r="FJ1023" s="1592"/>
      <c r="FK1023" s="1592"/>
      <c r="FL1023" s="1592"/>
      <c r="FM1023" s="1592"/>
    </row>
    <row r="1024" spans="1:169" s="1618" customFormat="1" ht="18.75" customHeight="1" hidden="1">
      <c r="A1024" s="1676" t="s">
        <v>553</v>
      </c>
      <c r="B1024" s="1660" t="s">
        <v>42</v>
      </c>
      <c r="C1024" s="1661">
        <f>IF(E1024+G1024=0,0,ROUND((P1024-Q1024)/(G1024+E1024)/12,0))</f>
        <v>0</v>
      </c>
      <c r="D1024" s="1663">
        <f>IF(F1024=0,0,ROUND(Q1024/F1024,0))</f>
        <v>0</v>
      </c>
      <c r="E1024" s="1666"/>
      <c r="F1024" s="1667"/>
      <c r="G1024" s="1668"/>
      <c r="H1024" s="1664"/>
      <c r="I1024" s="1661"/>
      <c r="J1024" s="1661" t="s">
        <v>42</v>
      </c>
      <c r="K1024" s="1661">
        <f>H1024</f>
        <v>0</v>
      </c>
      <c r="L1024" s="1661"/>
      <c r="M1024" s="1661"/>
      <c r="N1024" s="1661" t="s">
        <v>42</v>
      </c>
      <c r="O1024" s="1661">
        <f>L1024</f>
        <v>0</v>
      </c>
      <c r="P1024" s="1661">
        <f>H1024+L1024</f>
        <v>0</v>
      </c>
      <c r="Q1024" s="1661">
        <f>I1024+M1024</f>
        <v>0</v>
      </c>
      <c r="R1024" s="1661" t="s">
        <v>42</v>
      </c>
      <c r="S1024" s="1663">
        <f>P1024</f>
        <v>0</v>
      </c>
      <c r="T1024" s="1592"/>
      <c r="U1024" s="1592"/>
      <c r="V1024" s="1592"/>
      <c r="W1024" s="1592"/>
      <c r="X1024" s="1592"/>
      <c r="Y1024" s="1592"/>
      <c r="Z1024" s="1592"/>
      <c r="AA1024" s="1592"/>
      <c r="AB1024" s="1592"/>
      <c r="AC1024" s="1592"/>
      <c r="AD1024" s="1592"/>
      <c r="AE1024" s="1592"/>
      <c r="AF1024" s="1592"/>
      <c r="AG1024" s="1592"/>
      <c r="AH1024" s="1592"/>
      <c r="AI1024" s="1592"/>
      <c r="AJ1024" s="1592"/>
      <c r="AK1024" s="1592"/>
      <c r="AL1024" s="1592"/>
      <c r="AM1024" s="1592"/>
      <c r="AN1024" s="1592"/>
      <c r="AO1024" s="1592"/>
      <c r="AP1024" s="1592"/>
      <c r="AQ1024" s="1592"/>
      <c r="AR1024" s="1592"/>
      <c r="AS1024" s="1592"/>
      <c r="AT1024" s="1592"/>
      <c r="AU1024" s="1592"/>
      <c r="AV1024" s="1592"/>
      <c r="AW1024" s="1592"/>
      <c r="AX1024" s="1592"/>
      <c r="AY1024" s="1592"/>
      <c r="AZ1024" s="1592"/>
      <c r="BA1024" s="1592"/>
      <c r="BB1024" s="1592"/>
      <c r="BC1024" s="1592"/>
      <c r="BD1024" s="1592"/>
      <c r="BE1024" s="1592"/>
      <c r="BF1024" s="1592"/>
      <c r="BG1024" s="1592"/>
      <c r="BH1024" s="1592"/>
      <c r="BI1024" s="1592"/>
      <c r="BJ1024" s="1592"/>
      <c r="BK1024" s="1592"/>
      <c r="BL1024" s="1592"/>
      <c r="BM1024" s="1592"/>
      <c r="BN1024" s="1592"/>
      <c r="BO1024" s="1592"/>
      <c r="BP1024" s="1592"/>
      <c r="BQ1024" s="1592"/>
      <c r="BR1024" s="1592"/>
      <c r="BS1024" s="1592"/>
      <c r="BT1024" s="1592"/>
      <c r="BU1024" s="1592"/>
      <c r="BV1024" s="1592"/>
      <c r="BW1024" s="1592"/>
      <c r="BX1024" s="1592"/>
      <c r="BY1024" s="1592"/>
      <c r="BZ1024" s="1592"/>
      <c r="CA1024" s="1592"/>
      <c r="CB1024" s="1592"/>
      <c r="CC1024" s="1592"/>
      <c r="CD1024" s="1592"/>
      <c r="CE1024" s="1592"/>
      <c r="CF1024" s="1592"/>
      <c r="CG1024" s="1592"/>
      <c r="CH1024" s="1592"/>
      <c r="CI1024" s="1592"/>
      <c r="CJ1024" s="1592"/>
      <c r="CK1024" s="1592"/>
      <c r="CL1024" s="1592"/>
      <c r="CM1024" s="1592"/>
      <c r="CN1024" s="1592"/>
      <c r="CO1024" s="1592"/>
      <c r="CP1024" s="1592"/>
      <c r="CQ1024" s="1592"/>
      <c r="CR1024" s="1592"/>
      <c r="CS1024" s="1592"/>
      <c r="CT1024" s="1592"/>
      <c r="CU1024" s="1592"/>
      <c r="CV1024" s="1592"/>
      <c r="CW1024" s="1592"/>
      <c r="CX1024" s="1592"/>
      <c r="CY1024" s="1592"/>
      <c r="CZ1024" s="1592"/>
      <c r="DA1024" s="1592"/>
      <c r="DB1024" s="1592"/>
      <c r="DC1024" s="1592"/>
      <c r="DD1024" s="1592"/>
      <c r="DE1024" s="1592"/>
      <c r="DF1024" s="1592"/>
      <c r="DG1024" s="1592"/>
      <c r="DH1024" s="1592"/>
      <c r="DI1024" s="1592"/>
      <c r="DJ1024" s="1592"/>
      <c r="DK1024" s="1592"/>
      <c r="DL1024" s="1592"/>
      <c r="DM1024" s="1592"/>
      <c r="DN1024" s="1592"/>
      <c r="DO1024" s="1592"/>
      <c r="DP1024" s="1592"/>
      <c r="DQ1024" s="1592"/>
      <c r="DR1024" s="1592"/>
      <c r="DS1024" s="1592"/>
      <c r="DT1024" s="1592"/>
      <c r="DU1024" s="1592"/>
      <c r="DV1024" s="1592"/>
      <c r="DW1024" s="1592"/>
      <c r="DX1024" s="1592"/>
      <c r="DY1024" s="1592"/>
      <c r="DZ1024" s="1592"/>
      <c r="EA1024" s="1592"/>
      <c r="EB1024" s="1592"/>
      <c r="EC1024" s="1592"/>
      <c r="ED1024" s="1592"/>
      <c r="EE1024" s="1592"/>
      <c r="EF1024" s="1592"/>
      <c r="EG1024" s="1592"/>
      <c r="EH1024" s="1592"/>
      <c r="EI1024" s="1592"/>
      <c r="EJ1024" s="1592"/>
      <c r="EK1024" s="1592"/>
      <c r="EL1024" s="1592"/>
      <c r="EM1024" s="1592"/>
      <c r="EN1024" s="1592"/>
      <c r="EO1024" s="1592"/>
      <c r="EP1024" s="1592"/>
      <c r="EQ1024" s="1592"/>
      <c r="ER1024" s="1592"/>
      <c r="ES1024" s="1592"/>
      <c r="ET1024" s="1592"/>
      <c r="EU1024" s="1592"/>
      <c r="EV1024" s="1592"/>
      <c r="EW1024" s="1592"/>
      <c r="EX1024" s="1592"/>
      <c r="EY1024" s="1592"/>
      <c r="EZ1024" s="1592"/>
      <c r="FA1024" s="1592"/>
      <c r="FB1024" s="1592"/>
      <c r="FC1024" s="1592"/>
      <c r="FD1024" s="1592"/>
      <c r="FE1024" s="1592"/>
      <c r="FF1024" s="1592"/>
      <c r="FG1024" s="1592"/>
      <c r="FH1024" s="1592"/>
      <c r="FI1024" s="1592"/>
      <c r="FJ1024" s="1592"/>
      <c r="FK1024" s="1592"/>
      <c r="FL1024" s="1592"/>
      <c r="FM1024" s="1592"/>
    </row>
    <row r="1025" spans="1:169" s="1618" customFormat="1" ht="18.75" customHeight="1" hidden="1">
      <c r="A1025" s="1676" t="s">
        <v>554</v>
      </c>
      <c r="B1025" s="1660" t="s">
        <v>42</v>
      </c>
      <c r="C1025" s="1661" t="s">
        <v>42</v>
      </c>
      <c r="D1025" s="1663" t="s">
        <v>42</v>
      </c>
      <c r="E1025" s="1666" t="s">
        <v>42</v>
      </c>
      <c r="F1025" s="1667" t="s">
        <v>42</v>
      </c>
      <c r="G1025" s="1668" t="s">
        <v>42</v>
      </c>
      <c r="H1025" s="1664" t="s">
        <v>42</v>
      </c>
      <c r="I1025" s="1661" t="s">
        <v>42</v>
      </c>
      <c r="J1025" s="1661"/>
      <c r="K1025" s="1661">
        <f>J1025</f>
        <v>0</v>
      </c>
      <c r="L1025" s="1661" t="s">
        <v>42</v>
      </c>
      <c r="M1025" s="1661" t="s">
        <v>42</v>
      </c>
      <c r="N1025" s="1661"/>
      <c r="O1025" s="1661">
        <f>N1025</f>
        <v>0</v>
      </c>
      <c r="P1025" s="1661" t="s">
        <v>42</v>
      </c>
      <c r="Q1025" s="1661" t="s">
        <v>42</v>
      </c>
      <c r="R1025" s="1661">
        <f>J1025+N1025</f>
        <v>0</v>
      </c>
      <c r="S1025" s="1663">
        <f>R1025</f>
        <v>0</v>
      </c>
      <c r="T1025" s="1592"/>
      <c r="U1025" s="1592"/>
      <c r="V1025" s="1592"/>
      <c r="W1025" s="1592"/>
      <c r="X1025" s="1592"/>
      <c r="Y1025" s="1592"/>
      <c r="Z1025" s="1592"/>
      <c r="AA1025" s="1592"/>
      <c r="AB1025" s="1592"/>
      <c r="AC1025" s="1592"/>
      <c r="AD1025" s="1592"/>
      <c r="AE1025" s="1592"/>
      <c r="AF1025" s="1592"/>
      <c r="AG1025" s="1592"/>
      <c r="AH1025" s="1592"/>
      <c r="AI1025" s="1592"/>
      <c r="AJ1025" s="1592"/>
      <c r="AK1025" s="1592"/>
      <c r="AL1025" s="1592"/>
      <c r="AM1025" s="1592"/>
      <c r="AN1025" s="1592"/>
      <c r="AO1025" s="1592"/>
      <c r="AP1025" s="1592"/>
      <c r="AQ1025" s="1592"/>
      <c r="AR1025" s="1592"/>
      <c r="AS1025" s="1592"/>
      <c r="AT1025" s="1592"/>
      <c r="AU1025" s="1592"/>
      <c r="AV1025" s="1592"/>
      <c r="AW1025" s="1592"/>
      <c r="AX1025" s="1592"/>
      <c r="AY1025" s="1592"/>
      <c r="AZ1025" s="1592"/>
      <c r="BA1025" s="1592"/>
      <c r="BB1025" s="1592"/>
      <c r="BC1025" s="1592"/>
      <c r="BD1025" s="1592"/>
      <c r="BE1025" s="1592"/>
      <c r="BF1025" s="1592"/>
      <c r="BG1025" s="1592"/>
      <c r="BH1025" s="1592"/>
      <c r="BI1025" s="1592"/>
      <c r="BJ1025" s="1592"/>
      <c r="BK1025" s="1592"/>
      <c r="BL1025" s="1592"/>
      <c r="BM1025" s="1592"/>
      <c r="BN1025" s="1592"/>
      <c r="BO1025" s="1592"/>
      <c r="BP1025" s="1592"/>
      <c r="BQ1025" s="1592"/>
      <c r="BR1025" s="1592"/>
      <c r="BS1025" s="1592"/>
      <c r="BT1025" s="1592"/>
      <c r="BU1025" s="1592"/>
      <c r="BV1025" s="1592"/>
      <c r="BW1025" s="1592"/>
      <c r="BX1025" s="1592"/>
      <c r="BY1025" s="1592"/>
      <c r="BZ1025" s="1592"/>
      <c r="CA1025" s="1592"/>
      <c r="CB1025" s="1592"/>
      <c r="CC1025" s="1592"/>
      <c r="CD1025" s="1592"/>
      <c r="CE1025" s="1592"/>
      <c r="CF1025" s="1592"/>
      <c r="CG1025" s="1592"/>
      <c r="CH1025" s="1592"/>
      <c r="CI1025" s="1592"/>
      <c r="CJ1025" s="1592"/>
      <c r="CK1025" s="1592"/>
      <c r="CL1025" s="1592"/>
      <c r="CM1025" s="1592"/>
      <c r="CN1025" s="1592"/>
      <c r="CO1025" s="1592"/>
      <c r="CP1025" s="1592"/>
      <c r="CQ1025" s="1592"/>
      <c r="CR1025" s="1592"/>
      <c r="CS1025" s="1592"/>
      <c r="CT1025" s="1592"/>
      <c r="CU1025" s="1592"/>
      <c r="CV1025" s="1592"/>
      <c r="CW1025" s="1592"/>
      <c r="CX1025" s="1592"/>
      <c r="CY1025" s="1592"/>
      <c r="CZ1025" s="1592"/>
      <c r="DA1025" s="1592"/>
      <c r="DB1025" s="1592"/>
      <c r="DC1025" s="1592"/>
      <c r="DD1025" s="1592"/>
      <c r="DE1025" s="1592"/>
      <c r="DF1025" s="1592"/>
      <c r="DG1025" s="1592"/>
      <c r="DH1025" s="1592"/>
      <c r="DI1025" s="1592"/>
      <c r="DJ1025" s="1592"/>
      <c r="DK1025" s="1592"/>
      <c r="DL1025" s="1592"/>
      <c r="DM1025" s="1592"/>
      <c r="DN1025" s="1592"/>
      <c r="DO1025" s="1592"/>
      <c r="DP1025" s="1592"/>
      <c r="DQ1025" s="1592"/>
      <c r="DR1025" s="1592"/>
      <c r="DS1025" s="1592"/>
      <c r="DT1025" s="1592"/>
      <c r="DU1025" s="1592"/>
      <c r="DV1025" s="1592"/>
      <c r="DW1025" s="1592"/>
      <c r="DX1025" s="1592"/>
      <c r="DY1025" s="1592"/>
      <c r="DZ1025" s="1592"/>
      <c r="EA1025" s="1592"/>
      <c r="EB1025" s="1592"/>
      <c r="EC1025" s="1592"/>
      <c r="ED1025" s="1592"/>
      <c r="EE1025" s="1592"/>
      <c r="EF1025" s="1592"/>
      <c r="EG1025" s="1592"/>
      <c r="EH1025" s="1592"/>
      <c r="EI1025" s="1592"/>
      <c r="EJ1025" s="1592"/>
      <c r="EK1025" s="1592"/>
      <c r="EL1025" s="1592"/>
      <c r="EM1025" s="1592"/>
      <c r="EN1025" s="1592"/>
      <c r="EO1025" s="1592"/>
      <c r="EP1025" s="1592"/>
      <c r="EQ1025" s="1592"/>
      <c r="ER1025" s="1592"/>
      <c r="ES1025" s="1592"/>
      <c r="ET1025" s="1592"/>
      <c r="EU1025" s="1592"/>
      <c r="EV1025" s="1592"/>
      <c r="EW1025" s="1592"/>
      <c r="EX1025" s="1592"/>
      <c r="EY1025" s="1592"/>
      <c r="EZ1025" s="1592"/>
      <c r="FA1025" s="1592"/>
      <c r="FB1025" s="1592"/>
      <c r="FC1025" s="1592"/>
      <c r="FD1025" s="1592"/>
      <c r="FE1025" s="1592"/>
      <c r="FF1025" s="1592"/>
      <c r="FG1025" s="1592"/>
      <c r="FH1025" s="1592"/>
      <c r="FI1025" s="1592"/>
      <c r="FJ1025" s="1592"/>
      <c r="FK1025" s="1592"/>
      <c r="FL1025" s="1592"/>
      <c r="FM1025" s="1592"/>
    </row>
    <row r="1026" spans="1:169" s="1618" customFormat="1" ht="18.75" customHeight="1" hidden="1">
      <c r="A1026" s="1677" t="s">
        <v>621</v>
      </c>
      <c r="B1026" s="1660"/>
      <c r="C1026" s="1661">
        <f>IF(E1026+G1026=0,0,ROUND((P1026-Q1026)/(G1026+E1026)/12,0))</f>
        <v>0</v>
      </c>
      <c r="D1026" s="1663">
        <f>IF(F1026=0,0,ROUND(Q1026/F1026,0))</f>
        <v>0</v>
      </c>
      <c r="E1026" s="1666">
        <f>E1027+E1028</f>
        <v>0</v>
      </c>
      <c r="F1026" s="1667">
        <f>F1027+F1028</f>
        <v>0</v>
      </c>
      <c r="G1026" s="1668">
        <f>G1027+G1028</f>
        <v>0</v>
      </c>
      <c r="H1026" s="1664">
        <f>H1027+H1028</f>
        <v>0</v>
      </c>
      <c r="I1026" s="1661">
        <f t="shared" si="332" ref="I1026">I1027+I1028</f>
        <v>0</v>
      </c>
      <c r="J1026" s="1661">
        <f>J1029</f>
        <v>0</v>
      </c>
      <c r="K1026" s="1661">
        <f>IF(H1026+J1026=K1027+K1028+K1029,H1026+J1026,"CHYBA")</f>
        <v>0</v>
      </c>
      <c r="L1026" s="1661">
        <f>L1027+L1028</f>
        <v>0</v>
      </c>
      <c r="M1026" s="1661">
        <f>M1027+M1028</f>
        <v>0</v>
      </c>
      <c r="N1026" s="1661">
        <f>N1029</f>
        <v>0</v>
      </c>
      <c r="O1026" s="1661">
        <f>IF(L1026+N1026=O1027+O1028+O1029,L1026+N1026,"CHYBA")</f>
        <v>0</v>
      </c>
      <c r="P1026" s="1661">
        <f>P1027+P1028</f>
        <v>0</v>
      </c>
      <c r="Q1026" s="1661">
        <f>Q1027+Q1028</f>
        <v>0</v>
      </c>
      <c r="R1026" s="1661">
        <f>R1029</f>
        <v>0</v>
      </c>
      <c r="S1026" s="1663">
        <f>IF(P1026+R1026=S1027+S1028+S1029,P1026+R1026,"CHYBA")</f>
        <v>0</v>
      </c>
      <c r="T1026" s="1592"/>
      <c r="U1026" s="1592"/>
      <c r="V1026" s="1592"/>
      <c r="W1026" s="1592"/>
      <c r="X1026" s="1592"/>
      <c r="Y1026" s="1592"/>
      <c r="Z1026" s="1592"/>
      <c r="AA1026" s="1592"/>
      <c r="AB1026" s="1592"/>
      <c r="AC1026" s="1592"/>
      <c r="AD1026" s="1592"/>
      <c r="AE1026" s="1592"/>
      <c r="AF1026" s="1592"/>
      <c r="AG1026" s="1592"/>
      <c r="AH1026" s="1592"/>
      <c r="AI1026" s="1592"/>
      <c r="AJ1026" s="1592"/>
      <c r="AK1026" s="1592"/>
      <c r="AL1026" s="1592"/>
      <c r="AM1026" s="1592"/>
      <c r="AN1026" s="1592"/>
      <c r="AO1026" s="1592"/>
      <c r="AP1026" s="1592"/>
      <c r="AQ1026" s="1592"/>
      <c r="AR1026" s="1592"/>
      <c r="AS1026" s="1592"/>
      <c r="AT1026" s="1592"/>
      <c r="AU1026" s="1592"/>
      <c r="AV1026" s="1592"/>
      <c r="AW1026" s="1592"/>
      <c r="AX1026" s="1592"/>
      <c r="AY1026" s="1592"/>
      <c r="AZ1026" s="1592"/>
      <c r="BA1026" s="1592"/>
      <c r="BB1026" s="1592"/>
      <c r="BC1026" s="1592"/>
      <c r="BD1026" s="1592"/>
      <c r="BE1026" s="1592"/>
      <c r="BF1026" s="1592"/>
      <c r="BG1026" s="1592"/>
      <c r="BH1026" s="1592"/>
      <c r="BI1026" s="1592"/>
      <c r="BJ1026" s="1592"/>
      <c r="BK1026" s="1592"/>
      <c r="BL1026" s="1592"/>
      <c r="BM1026" s="1592"/>
      <c r="BN1026" s="1592"/>
      <c r="BO1026" s="1592"/>
      <c r="BP1026" s="1592"/>
      <c r="BQ1026" s="1592"/>
      <c r="BR1026" s="1592"/>
      <c r="BS1026" s="1592"/>
      <c r="BT1026" s="1592"/>
      <c r="BU1026" s="1592"/>
      <c r="BV1026" s="1592"/>
      <c r="BW1026" s="1592"/>
      <c r="BX1026" s="1592"/>
      <c r="BY1026" s="1592"/>
      <c r="BZ1026" s="1592"/>
      <c r="CA1026" s="1592"/>
      <c r="CB1026" s="1592"/>
      <c r="CC1026" s="1592"/>
      <c r="CD1026" s="1592"/>
      <c r="CE1026" s="1592"/>
      <c r="CF1026" s="1592"/>
      <c r="CG1026" s="1592"/>
      <c r="CH1026" s="1592"/>
      <c r="CI1026" s="1592"/>
      <c r="CJ1026" s="1592"/>
      <c r="CK1026" s="1592"/>
      <c r="CL1026" s="1592"/>
      <c r="CM1026" s="1592"/>
      <c r="CN1026" s="1592"/>
      <c r="CO1026" s="1592"/>
      <c r="CP1026" s="1592"/>
      <c r="CQ1026" s="1592"/>
      <c r="CR1026" s="1592"/>
      <c r="CS1026" s="1592"/>
      <c r="CT1026" s="1592"/>
      <c r="CU1026" s="1592"/>
      <c r="CV1026" s="1592"/>
      <c r="CW1026" s="1592"/>
      <c r="CX1026" s="1592"/>
      <c r="CY1026" s="1592"/>
      <c r="CZ1026" s="1592"/>
      <c r="DA1026" s="1592"/>
      <c r="DB1026" s="1592"/>
      <c r="DC1026" s="1592"/>
      <c r="DD1026" s="1592"/>
      <c r="DE1026" s="1592"/>
      <c r="DF1026" s="1592"/>
      <c r="DG1026" s="1592"/>
      <c r="DH1026" s="1592"/>
      <c r="DI1026" s="1592"/>
      <c r="DJ1026" s="1592"/>
      <c r="DK1026" s="1592"/>
      <c r="DL1026" s="1592"/>
      <c r="DM1026" s="1592"/>
      <c r="DN1026" s="1592"/>
      <c r="DO1026" s="1592"/>
      <c r="DP1026" s="1592"/>
      <c r="DQ1026" s="1592"/>
      <c r="DR1026" s="1592"/>
      <c r="DS1026" s="1592"/>
      <c r="DT1026" s="1592"/>
      <c r="DU1026" s="1592"/>
      <c r="DV1026" s="1592"/>
      <c r="DW1026" s="1592"/>
      <c r="DX1026" s="1592"/>
      <c r="DY1026" s="1592"/>
      <c r="DZ1026" s="1592"/>
      <c r="EA1026" s="1592"/>
      <c r="EB1026" s="1592"/>
      <c r="EC1026" s="1592"/>
      <c r="ED1026" s="1592"/>
      <c r="EE1026" s="1592"/>
      <c r="EF1026" s="1592"/>
      <c r="EG1026" s="1592"/>
      <c r="EH1026" s="1592"/>
      <c r="EI1026" s="1592"/>
      <c r="EJ1026" s="1592"/>
      <c r="EK1026" s="1592"/>
      <c r="EL1026" s="1592"/>
      <c r="EM1026" s="1592"/>
      <c r="EN1026" s="1592"/>
      <c r="EO1026" s="1592"/>
      <c r="EP1026" s="1592"/>
      <c r="EQ1026" s="1592"/>
      <c r="ER1026" s="1592"/>
      <c r="ES1026" s="1592"/>
      <c r="ET1026" s="1592"/>
      <c r="EU1026" s="1592"/>
      <c r="EV1026" s="1592"/>
      <c r="EW1026" s="1592"/>
      <c r="EX1026" s="1592"/>
      <c r="EY1026" s="1592"/>
      <c r="EZ1026" s="1592"/>
      <c r="FA1026" s="1592"/>
      <c r="FB1026" s="1592"/>
      <c r="FC1026" s="1592"/>
      <c r="FD1026" s="1592"/>
      <c r="FE1026" s="1592"/>
      <c r="FF1026" s="1592"/>
      <c r="FG1026" s="1592"/>
      <c r="FH1026" s="1592"/>
      <c r="FI1026" s="1592"/>
      <c r="FJ1026" s="1592"/>
      <c r="FK1026" s="1592"/>
      <c r="FL1026" s="1592"/>
      <c r="FM1026" s="1592"/>
    </row>
    <row r="1027" spans="1:169" s="1618" customFormat="1" ht="18.75" customHeight="1" hidden="1">
      <c r="A1027" s="1676" t="s">
        <v>552</v>
      </c>
      <c r="B1027" s="1660" t="s">
        <v>42</v>
      </c>
      <c r="C1027" s="1661">
        <f>IF(E1027+G1027=0,0,ROUND((P1027-Q1027)/(G1027+E1027)/12,0))</f>
        <v>0</v>
      </c>
      <c r="D1027" s="1663">
        <f>IF(F1027=0,0,ROUND(Q1027/F1027,0))</f>
        <v>0</v>
      </c>
      <c r="E1027" s="1666"/>
      <c r="F1027" s="1667"/>
      <c r="G1027" s="1668"/>
      <c r="H1027" s="1664"/>
      <c r="I1027" s="1661"/>
      <c r="J1027" s="1661" t="s">
        <v>42</v>
      </c>
      <c r="K1027" s="1661">
        <f>H1027</f>
        <v>0</v>
      </c>
      <c r="L1027" s="1661"/>
      <c r="M1027" s="1661"/>
      <c r="N1027" s="1661" t="s">
        <v>42</v>
      </c>
      <c r="O1027" s="1661">
        <f>L1027</f>
        <v>0</v>
      </c>
      <c r="P1027" s="1661">
        <f>H1027+L1027</f>
        <v>0</v>
      </c>
      <c r="Q1027" s="1661">
        <f>I1027+M1027</f>
        <v>0</v>
      </c>
      <c r="R1027" s="1661" t="s">
        <v>42</v>
      </c>
      <c r="S1027" s="1663">
        <f>P1027</f>
        <v>0</v>
      </c>
      <c r="T1027" s="1592"/>
      <c r="U1027" s="1592"/>
      <c r="V1027" s="1592"/>
      <c r="W1027" s="1592"/>
      <c r="X1027" s="1592"/>
      <c r="Y1027" s="1592"/>
      <c r="Z1027" s="1592"/>
      <c r="AA1027" s="1592"/>
      <c r="AB1027" s="1592"/>
      <c r="AC1027" s="1592"/>
      <c r="AD1027" s="1592"/>
      <c r="AE1027" s="1592"/>
      <c r="AF1027" s="1592"/>
      <c r="AG1027" s="1592"/>
      <c r="AH1027" s="1592"/>
      <c r="AI1027" s="1592"/>
      <c r="AJ1027" s="1592"/>
      <c r="AK1027" s="1592"/>
      <c r="AL1027" s="1592"/>
      <c r="AM1027" s="1592"/>
      <c r="AN1027" s="1592"/>
      <c r="AO1027" s="1592"/>
      <c r="AP1027" s="1592"/>
      <c r="AQ1027" s="1592"/>
      <c r="AR1027" s="1592"/>
      <c r="AS1027" s="1592"/>
      <c r="AT1027" s="1592"/>
      <c r="AU1027" s="1592"/>
      <c r="AV1027" s="1592"/>
      <c r="AW1027" s="1592"/>
      <c r="AX1027" s="1592"/>
      <c r="AY1027" s="1592"/>
      <c r="AZ1027" s="1592"/>
      <c r="BA1027" s="1592"/>
      <c r="BB1027" s="1592"/>
      <c r="BC1027" s="1592"/>
      <c r="BD1027" s="1592"/>
      <c r="BE1027" s="1592"/>
      <c r="BF1027" s="1592"/>
      <c r="BG1027" s="1592"/>
      <c r="BH1027" s="1592"/>
      <c r="BI1027" s="1592"/>
      <c r="BJ1027" s="1592"/>
      <c r="BK1027" s="1592"/>
      <c r="BL1027" s="1592"/>
      <c r="BM1027" s="1592"/>
      <c r="BN1027" s="1592"/>
      <c r="BO1027" s="1592"/>
      <c r="BP1027" s="1592"/>
      <c r="BQ1027" s="1592"/>
      <c r="BR1027" s="1592"/>
      <c r="BS1027" s="1592"/>
      <c r="BT1027" s="1592"/>
      <c r="BU1027" s="1592"/>
      <c r="BV1027" s="1592"/>
      <c r="BW1027" s="1592"/>
      <c r="BX1027" s="1592"/>
      <c r="BY1027" s="1592"/>
      <c r="BZ1027" s="1592"/>
      <c r="CA1027" s="1592"/>
      <c r="CB1027" s="1592"/>
      <c r="CC1027" s="1592"/>
      <c r="CD1027" s="1592"/>
      <c r="CE1027" s="1592"/>
      <c r="CF1027" s="1592"/>
      <c r="CG1027" s="1592"/>
      <c r="CH1027" s="1592"/>
      <c r="CI1027" s="1592"/>
      <c r="CJ1027" s="1592"/>
      <c r="CK1027" s="1592"/>
      <c r="CL1027" s="1592"/>
      <c r="CM1027" s="1592"/>
      <c r="CN1027" s="1592"/>
      <c r="CO1027" s="1592"/>
      <c r="CP1027" s="1592"/>
      <c r="CQ1027" s="1592"/>
      <c r="CR1027" s="1592"/>
      <c r="CS1027" s="1592"/>
      <c r="CT1027" s="1592"/>
      <c r="CU1027" s="1592"/>
      <c r="CV1027" s="1592"/>
      <c r="CW1027" s="1592"/>
      <c r="CX1027" s="1592"/>
      <c r="CY1027" s="1592"/>
      <c r="CZ1027" s="1592"/>
      <c r="DA1027" s="1592"/>
      <c r="DB1027" s="1592"/>
      <c r="DC1027" s="1592"/>
      <c r="DD1027" s="1592"/>
      <c r="DE1027" s="1592"/>
      <c r="DF1027" s="1592"/>
      <c r="DG1027" s="1592"/>
      <c r="DH1027" s="1592"/>
      <c r="DI1027" s="1592"/>
      <c r="DJ1027" s="1592"/>
      <c r="DK1027" s="1592"/>
      <c r="DL1027" s="1592"/>
      <c r="DM1027" s="1592"/>
      <c r="DN1027" s="1592"/>
      <c r="DO1027" s="1592"/>
      <c r="DP1027" s="1592"/>
      <c r="DQ1027" s="1592"/>
      <c r="DR1027" s="1592"/>
      <c r="DS1027" s="1592"/>
      <c r="DT1027" s="1592"/>
      <c r="DU1027" s="1592"/>
      <c r="DV1027" s="1592"/>
      <c r="DW1027" s="1592"/>
      <c r="DX1027" s="1592"/>
      <c r="DY1027" s="1592"/>
      <c r="DZ1027" s="1592"/>
      <c r="EA1027" s="1592"/>
      <c r="EB1027" s="1592"/>
      <c r="EC1027" s="1592"/>
      <c r="ED1027" s="1592"/>
      <c r="EE1027" s="1592"/>
      <c r="EF1027" s="1592"/>
      <c r="EG1027" s="1592"/>
      <c r="EH1027" s="1592"/>
      <c r="EI1027" s="1592"/>
      <c r="EJ1027" s="1592"/>
      <c r="EK1027" s="1592"/>
      <c r="EL1027" s="1592"/>
      <c r="EM1027" s="1592"/>
      <c r="EN1027" s="1592"/>
      <c r="EO1027" s="1592"/>
      <c r="EP1027" s="1592"/>
      <c r="EQ1027" s="1592"/>
      <c r="ER1027" s="1592"/>
      <c r="ES1027" s="1592"/>
      <c r="ET1027" s="1592"/>
      <c r="EU1027" s="1592"/>
      <c r="EV1027" s="1592"/>
      <c r="EW1027" s="1592"/>
      <c r="EX1027" s="1592"/>
      <c r="EY1027" s="1592"/>
      <c r="EZ1027" s="1592"/>
      <c r="FA1027" s="1592"/>
      <c r="FB1027" s="1592"/>
      <c r="FC1027" s="1592"/>
      <c r="FD1027" s="1592"/>
      <c r="FE1027" s="1592"/>
      <c r="FF1027" s="1592"/>
      <c r="FG1027" s="1592"/>
      <c r="FH1027" s="1592"/>
      <c r="FI1027" s="1592"/>
      <c r="FJ1027" s="1592"/>
      <c r="FK1027" s="1592"/>
      <c r="FL1027" s="1592"/>
      <c r="FM1027" s="1592"/>
    </row>
    <row r="1028" spans="1:169" s="1618" customFormat="1" ht="18.75" customHeight="1" hidden="1">
      <c r="A1028" s="1676" t="s">
        <v>553</v>
      </c>
      <c r="B1028" s="1660" t="s">
        <v>42</v>
      </c>
      <c r="C1028" s="1661">
        <f>IF(E1028+G1028=0,0,ROUND((P1028-Q1028)/(G1028+E1028)/12,0))</f>
        <v>0</v>
      </c>
      <c r="D1028" s="1663">
        <f>IF(F1028=0,0,ROUND(Q1028/F1028,0))</f>
        <v>0</v>
      </c>
      <c r="E1028" s="1666"/>
      <c r="F1028" s="1667"/>
      <c r="G1028" s="1668"/>
      <c r="H1028" s="1664"/>
      <c r="I1028" s="1661"/>
      <c r="J1028" s="1661" t="s">
        <v>42</v>
      </c>
      <c r="K1028" s="1661">
        <f>H1028</f>
        <v>0</v>
      </c>
      <c r="L1028" s="1661"/>
      <c r="M1028" s="1661"/>
      <c r="N1028" s="1661" t="s">
        <v>42</v>
      </c>
      <c r="O1028" s="1661">
        <f>L1028</f>
        <v>0</v>
      </c>
      <c r="P1028" s="1661">
        <f>H1028+L1028</f>
        <v>0</v>
      </c>
      <c r="Q1028" s="1661">
        <f>I1028+M1028</f>
        <v>0</v>
      </c>
      <c r="R1028" s="1661" t="s">
        <v>42</v>
      </c>
      <c r="S1028" s="1663">
        <f>P1028</f>
        <v>0</v>
      </c>
      <c r="T1028" s="1592"/>
      <c r="U1028" s="1592"/>
      <c r="V1028" s="1592"/>
      <c r="W1028" s="1592"/>
      <c r="X1028" s="1592"/>
      <c r="Y1028" s="1592"/>
      <c r="Z1028" s="1592"/>
      <c r="AA1028" s="1592"/>
      <c r="AB1028" s="1592"/>
      <c r="AC1028" s="1592"/>
      <c r="AD1028" s="1592"/>
      <c r="AE1028" s="1592"/>
      <c r="AF1028" s="1592"/>
      <c r="AG1028" s="1592"/>
      <c r="AH1028" s="1592"/>
      <c r="AI1028" s="1592"/>
      <c r="AJ1028" s="1592"/>
      <c r="AK1028" s="1592"/>
      <c r="AL1028" s="1592"/>
      <c r="AM1028" s="1592"/>
      <c r="AN1028" s="1592"/>
      <c r="AO1028" s="1592"/>
      <c r="AP1028" s="1592"/>
      <c r="AQ1028" s="1592"/>
      <c r="AR1028" s="1592"/>
      <c r="AS1028" s="1592"/>
      <c r="AT1028" s="1592"/>
      <c r="AU1028" s="1592"/>
      <c r="AV1028" s="1592"/>
      <c r="AW1028" s="1592"/>
      <c r="AX1028" s="1592"/>
      <c r="AY1028" s="1592"/>
      <c r="AZ1028" s="1592"/>
      <c r="BA1028" s="1592"/>
      <c r="BB1028" s="1592"/>
      <c r="BC1028" s="1592"/>
      <c r="BD1028" s="1592"/>
      <c r="BE1028" s="1592"/>
      <c r="BF1028" s="1592"/>
      <c r="BG1028" s="1592"/>
      <c r="BH1028" s="1592"/>
      <c r="BI1028" s="1592"/>
      <c r="BJ1028" s="1592"/>
      <c r="BK1028" s="1592"/>
      <c r="BL1028" s="1592"/>
      <c r="BM1028" s="1592"/>
      <c r="BN1028" s="1592"/>
      <c r="BO1028" s="1592"/>
      <c r="BP1028" s="1592"/>
      <c r="BQ1028" s="1592"/>
      <c r="BR1028" s="1592"/>
      <c r="BS1028" s="1592"/>
      <c r="BT1028" s="1592"/>
      <c r="BU1028" s="1592"/>
      <c r="BV1028" s="1592"/>
      <c r="BW1028" s="1592"/>
      <c r="BX1028" s="1592"/>
      <c r="BY1028" s="1592"/>
      <c r="BZ1028" s="1592"/>
      <c r="CA1028" s="1592"/>
      <c r="CB1028" s="1592"/>
      <c r="CC1028" s="1592"/>
      <c r="CD1028" s="1592"/>
      <c r="CE1028" s="1592"/>
      <c r="CF1028" s="1592"/>
      <c r="CG1028" s="1592"/>
      <c r="CH1028" s="1592"/>
      <c r="CI1028" s="1592"/>
      <c r="CJ1028" s="1592"/>
      <c r="CK1028" s="1592"/>
      <c r="CL1028" s="1592"/>
      <c r="CM1028" s="1592"/>
      <c r="CN1028" s="1592"/>
      <c r="CO1028" s="1592"/>
      <c r="CP1028" s="1592"/>
      <c r="CQ1028" s="1592"/>
      <c r="CR1028" s="1592"/>
      <c r="CS1028" s="1592"/>
      <c r="CT1028" s="1592"/>
      <c r="CU1028" s="1592"/>
      <c r="CV1028" s="1592"/>
      <c r="CW1028" s="1592"/>
      <c r="CX1028" s="1592"/>
      <c r="CY1028" s="1592"/>
      <c r="CZ1028" s="1592"/>
      <c r="DA1028" s="1592"/>
      <c r="DB1028" s="1592"/>
      <c r="DC1028" s="1592"/>
      <c r="DD1028" s="1592"/>
      <c r="DE1028" s="1592"/>
      <c r="DF1028" s="1592"/>
      <c r="DG1028" s="1592"/>
      <c r="DH1028" s="1592"/>
      <c r="DI1028" s="1592"/>
      <c r="DJ1028" s="1592"/>
      <c r="DK1028" s="1592"/>
      <c r="DL1028" s="1592"/>
      <c r="DM1028" s="1592"/>
      <c r="DN1028" s="1592"/>
      <c r="DO1028" s="1592"/>
      <c r="DP1028" s="1592"/>
      <c r="DQ1028" s="1592"/>
      <c r="DR1028" s="1592"/>
      <c r="DS1028" s="1592"/>
      <c r="DT1028" s="1592"/>
      <c r="DU1028" s="1592"/>
      <c r="DV1028" s="1592"/>
      <c r="DW1028" s="1592"/>
      <c r="DX1028" s="1592"/>
      <c r="DY1028" s="1592"/>
      <c r="DZ1028" s="1592"/>
      <c r="EA1028" s="1592"/>
      <c r="EB1028" s="1592"/>
      <c r="EC1028" s="1592"/>
      <c r="ED1028" s="1592"/>
      <c r="EE1028" s="1592"/>
      <c r="EF1028" s="1592"/>
      <c r="EG1028" s="1592"/>
      <c r="EH1028" s="1592"/>
      <c r="EI1028" s="1592"/>
      <c r="EJ1028" s="1592"/>
      <c r="EK1028" s="1592"/>
      <c r="EL1028" s="1592"/>
      <c r="EM1028" s="1592"/>
      <c r="EN1028" s="1592"/>
      <c r="EO1028" s="1592"/>
      <c r="EP1028" s="1592"/>
      <c r="EQ1028" s="1592"/>
      <c r="ER1028" s="1592"/>
      <c r="ES1028" s="1592"/>
      <c r="ET1028" s="1592"/>
      <c r="EU1028" s="1592"/>
      <c r="EV1028" s="1592"/>
      <c r="EW1028" s="1592"/>
      <c r="EX1028" s="1592"/>
      <c r="EY1028" s="1592"/>
      <c r="EZ1028" s="1592"/>
      <c r="FA1028" s="1592"/>
      <c r="FB1028" s="1592"/>
      <c r="FC1028" s="1592"/>
      <c r="FD1028" s="1592"/>
      <c r="FE1028" s="1592"/>
      <c r="FF1028" s="1592"/>
      <c r="FG1028" s="1592"/>
      <c r="FH1028" s="1592"/>
      <c r="FI1028" s="1592"/>
      <c r="FJ1028" s="1592"/>
      <c r="FK1028" s="1592"/>
      <c r="FL1028" s="1592"/>
      <c r="FM1028" s="1592"/>
    </row>
    <row r="1029" spans="1:169" s="1618" customFormat="1" ht="18.75" customHeight="1" hidden="1">
      <c r="A1029" s="1676" t="s">
        <v>554</v>
      </c>
      <c r="B1029" s="1660" t="s">
        <v>42</v>
      </c>
      <c r="C1029" s="1661" t="s">
        <v>42</v>
      </c>
      <c r="D1029" s="1663" t="s">
        <v>42</v>
      </c>
      <c r="E1029" s="1666" t="s">
        <v>42</v>
      </c>
      <c r="F1029" s="1667" t="s">
        <v>42</v>
      </c>
      <c r="G1029" s="1668" t="s">
        <v>42</v>
      </c>
      <c r="H1029" s="1664" t="s">
        <v>42</v>
      </c>
      <c r="I1029" s="1661" t="s">
        <v>42</v>
      </c>
      <c r="J1029" s="1661"/>
      <c r="K1029" s="1661">
        <f>J1029</f>
        <v>0</v>
      </c>
      <c r="L1029" s="1661" t="s">
        <v>42</v>
      </c>
      <c r="M1029" s="1661" t="s">
        <v>42</v>
      </c>
      <c r="N1029" s="1661"/>
      <c r="O1029" s="1661">
        <f>N1029</f>
        <v>0</v>
      </c>
      <c r="P1029" s="1661" t="s">
        <v>42</v>
      </c>
      <c r="Q1029" s="1661" t="s">
        <v>42</v>
      </c>
      <c r="R1029" s="1661">
        <f>J1029+N1029</f>
        <v>0</v>
      </c>
      <c r="S1029" s="1663">
        <f>R1029</f>
        <v>0</v>
      </c>
      <c r="T1029" s="1592"/>
      <c r="U1029" s="1592"/>
      <c r="V1029" s="1592"/>
      <c r="W1029" s="1592"/>
      <c r="X1029" s="1592"/>
      <c r="Y1029" s="1592"/>
      <c r="Z1029" s="1592"/>
      <c r="AA1029" s="1592"/>
      <c r="AB1029" s="1592"/>
      <c r="AC1029" s="1592"/>
      <c r="AD1029" s="1592"/>
      <c r="AE1029" s="1592"/>
      <c r="AF1029" s="1592"/>
      <c r="AG1029" s="1592"/>
      <c r="AH1029" s="1592"/>
      <c r="AI1029" s="1592"/>
      <c r="AJ1029" s="1592"/>
      <c r="AK1029" s="1592"/>
      <c r="AL1029" s="1592"/>
      <c r="AM1029" s="1592"/>
      <c r="AN1029" s="1592"/>
      <c r="AO1029" s="1592"/>
      <c r="AP1029" s="1592"/>
      <c r="AQ1029" s="1592"/>
      <c r="AR1029" s="1592"/>
      <c r="AS1029" s="1592"/>
      <c r="AT1029" s="1592"/>
      <c r="AU1029" s="1592"/>
      <c r="AV1029" s="1592"/>
      <c r="AW1029" s="1592"/>
      <c r="AX1029" s="1592"/>
      <c r="AY1029" s="1592"/>
      <c r="AZ1029" s="1592"/>
      <c r="BA1029" s="1592"/>
      <c r="BB1029" s="1592"/>
      <c r="BC1029" s="1592"/>
      <c r="BD1029" s="1592"/>
      <c r="BE1029" s="1592"/>
      <c r="BF1029" s="1592"/>
      <c r="BG1029" s="1592"/>
      <c r="BH1029" s="1592"/>
      <c r="BI1029" s="1592"/>
      <c r="BJ1029" s="1592"/>
      <c r="BK1029" s="1592"/>
      <c r="BL1029" s="1592"/>
      <c r="BM1029" s="1592"/>
      <c r="BN1029" s="1592"/>
      <c r="BO1029" s="1592"/>
      <c r="BP1029" s="1592"/>
      <c r="BQ1029" s="1592"/>
      <c r="BR1029" s="1592"/>
      <c r="BS1029" s="1592"/>
      <c r="BT1029" s="1592"/>
      <c r="BU1029" s="1592"/>
      <c r="BV1029" s="1592"/>
      <c r="BW1029" s="1592"/>
      <c r="BX1029" s="1592"/>
      <c r="BY1029" s="1592"/>
      <c r="BZ1029" s="1592"/>
      <c r="CA1029" s="1592"/>
      <c r="CB1029" s="1592"/>
      <c r="CC1029" s="1592"/>
      <c r="CD1029" s="1592"/>
      <c r="CE1029" s="1592"/>
      <c r="CF1029" s="1592"/>
      <c r="CG1029" s="1592"/>
      <c r="CH1029" s="1592"/>
      <c r="CI1029" s="1592"/>
      <c r="CJ1029" s="1592"/>
      <c r="CK1029" s="1592"/>
      <c r="CL1029" s="1592"/>
      <c r="CM1029" s="1592"/>
      <c r="CN1029" s="1592"/>
      <c r="CO1029" s="1592"/>
      <c r="CP1029" s="1592"/>
      <c r="CQ1029" s="1592"/>
      <c r="CR1029" s="1592"/>
      <c r="CS1029" s="1592"/>
      <c r="CT1029" s="1592"/>
      <c r="CU1029" s="1592"/>
      <c r="CV1029" s="1592"/>
      <c r="CW1029" s="1592"/>
      <c r="CX1029" s="1592"/>
      <c r="CY1029" s="1592"/>
      <c r="CZ1029" s="1592"/>
      <c r="DA1029" s="1592"/>
      <c r="DB1029" s="1592"/>
      <c r="DC1029" s="1592"/>
      <c r="DD1029" s="1592"/>
      <c r="DE1029" s="1592"/>
      <c r="DF1029" s="1592"/>
      <c r="DG1029" s="1592"/>
      <c r="DH1029" s="1592"/>
      <c r="DI1029" s="1592"/>
      <c r="DJ1029" s="1592"/>
      <c r="DK1029" s="1592"/>
      <c r="DL1029" s="1592"/>
      <c r="DM1029" s="1592"/>
      <c r="DN1029" s="1592"/>
      <c r="DO1029" s="1592"/>
      <c r="DP1029" s="1592"/>
      <c r="DQ1029" s="1592"/>
      <c r="DR1029" s="1592"/>
      <c r="DS1029" s="1592"/>
      <c r="DT1029" s="1592"/>
      <c r="DU1029" s="1592"/>
      <c r="DV1029" s="1592"/>
      <c r="DW1029" s="1592"/>
      <c r="DX1029" s="1592"/>
      <c r="DY1029" s="1592"/>
      <c r="DZ1029" s="1592"/>
      <c r="EA1029" s="1592"/>
      <c r="EB1029" s="1592"/>
      <c r="EC1029" s="1592"/>
      <c r="ED1029" s="1592"/>
      <c r="EE1029" s="1592"/>
      <c r="EF1029" s="1592"/>
      <c r="EG1029" s="1592"/>
      <c r="EH1029" s="1592"/>
      <c r="EI1029" s="1592"/>
      <c r="EJ1029" s="1592"/>
      <c r="EK1029" s="1592"/>
      <c r="EL1029" s="1592"/>
      <c r="EM1029" s="1592"/>
      <c r="EN1029" s="1592"/>
      <c r="EO1029" s="1592"/>
      <c r="EP1029" s="1592"/>
      <c r="EQ1029" s="1592"/>
      <c r="ER1029" s="1592"/>
      <c r="ES1029" s="1592"/>
      <c r="ET1029" s="1592"/>
      <c r="EU1029" s="1592"/>
      <c r="EV1029" s="1592"/>
      <c r="EW1029" s="1592"/>
      <c r="EX1029" s="1592"/>
      <c r="EY1029" s="1592"/>
      <c r="EZ1029" s="1592"/>
      <c r="FA1029" s="1592"/>
      <c r="FB1029" s="1592"/>
      <c r="FC1029" s="1592"/>
      <c r="FD1029" s="1592"/>
      <c r="FE1029" s="1592"/>
      <c r="FF1029" s="1592"/>
      <c r="FG1029" s="1592"/>
      <c r="FH1029" s="1592"/>
      <c r="FI1029" s="1592"/>
      <c r="FJ1029" s="1592"/>
      <c r="FK1029" s="1592"/>
      <c r="FL1029" s="1592"/>
      <c r="FM1029" s="1592"/>
    </row>
    <row r="1030" spans="1:169" s="1618" customFormat="1" ht="26.25" customHeight="1" hidden="1">
      <c r="A1030" s="1677" t="s">
        <v>621</v>
      </c>
      <c r="B1030" s="1660"/>
      <c r="C1030" s="1661">
        <f>IF(E1030+G1030=0,0,ROUND((P1030-Q1030)/(G1030+E1030)/12,0))</f>
        <v>0</v>
      </c>
      <c r="D1030" s="1663">
        <f>IF(F1030=0,0,ROUND(Q1030/F1030,0))</f>
        <v>0</v>
      </c>
      <c r="E1030" s="1666">
        <f>E1031+E1032</f>
        <v>0</v>
      </c>
      <c r="F1030" s="1667">
        <f>F1031+F1032</f>
        <v>0</v>
      </c>
      <c r="G1030" s="1668">
        <f>G1031+G1032</f>
        <v>0</v>
      </c>
      <c r="H1030" s="1664">
        <f>H1031+H1032</f>
        <v>0</v>
      </c>
      <c r="I1030" s="1661">
        <f t="shared" si="333" ref="I1030">I1031+I1032</f>
        <v>0</v>
      </c>
      <c r="J1030" s="1661">
        <f>J1033</f>
        <v>0</v>
      </c>
      <c r="K1030" s="1661">
        <f>IF(H1030+J1030=K1031+K1032+K1033,H1030+J1030,"CHYBA")</f>
        <v>0</v>
      </c>
      <c r="L1030" s="1661">
        <f>L1031+L1032</f>
        <v>0</v>
      </c>
      <c r="M1030" s="1661">
        <f>M1031+M1032</f>
        <v>0</v>
      </c>
      <c r="N1030" s="1661">
        <f>N1033</f>
        <v>0</v>
      </c>
      <c r="O1030" s="1661">
        <f>IF(L1030+N1030=O1031+O1032+O1033,L1030+N1030,"CHYBA")</f>
        <v>0</v>
      </c>
      <c r="P1030" s="1661">
        <f>P1031+P1032</f>
        <v>0</v>
      </c>
      <c r="Q1030" s="1661">
        <f>Q1031+Q1032</f>
        <v>0</v>
      </c>
      <c r="R1030" s="1661">
        <f>R1033</f>
        <v>0</v>
      </c>
      <c r="S1030" s="1663">
        <f>IF(P1030+R1030=S1031+S1032+S1033,P1030+R1030,"CHYBA")</f>
        <v>0</v>
      </c>
      <c r="T1030" s="1592"/>
      <c r="U1030" s="1592"/>
      <c r="V1030" s="1592"/>
      <c r="W1030" s="1592"/>
      <c r="X1030" s="1592"/>
      <c r="Y1030" s="1592"/>
      <c r="Z1030" s="1592"/>
      <c r="AA1030" s="1592"/>
      <c r="AB1030" s="1592"/>
      <c r="AC1030" s="1592"/>
      <c r="AD1030" s="1592"/>
      <c r="AE1030" s="1592"/>
      <c r="AF1030" s="1592"/>
      <c r="AG1030" s="1592"/>
      <c r="AH1030" s="1592"/>
      <c r="AI1030" s="1592"/>
      <c r="AJ1030" s="1592"/>
      <c r="AK1030" s="1592"/>
      <c r="AL1030" s="1592"/>
      <c r="AM1030" s="1592"/>
      <c r="AN1030" s="1592"/>
      <c r="AO1030" s="1592"/>
      <c r="AP1030" s="1592"/>
      <c r="AQ1030" s="1592"/>
      <c r="AR1030" s="1592"/>
      <c r="AS1030" s="1592"/>
      <c r="AT1030" s="1592"/>
      <c r="AU1030" s="1592"/>
      <c r="AV1030" s="1592"/>
      <c r="AW1030" s="1592"/>
      <c r="AX1030" s="1592"/>
      <c r="AY1030" s="1592"/>
      <c r="AZ1030" s="1592"/>
      <c r="BA1030" s="1592"/>
      <c r="BB1030" s="1592"/>
      <c r="BC1030" s="1592"/>
      <c r="BD1030" s="1592"/>
      <c r="BE1030" s="1592"/>
      <c r="BF1030" s="1592"/>
      <c r="BG1030" s="1592"/>
      <c r="BH1030" s="1592"/>
      <c r="BI1030" s="1592"/>
      <c r="BJ1030" s="1592"/>
      <c r="BK1030" s="1592"/>
      <c r="BL1030" s="1592"/>
      <c r="BM1030" s="1592"/>
      <c r="BN1030" s="1592"/>
      <c r="BO1030" s="1592"/>
      <c r="BP1030" s="1592"/>
      <c r="BQ1030" s="1592"/>
      <c r="BR1030" s="1592"/>
      <c r="BS1030" s="1592"/>
      <c r="BT1030" s="1592"/>
      <c r="BU1030" s="1592"/>
      <c r="BV1030" s="1592"/>
      <c r="BW1030" s="1592"/>
      <c r="BX1030" s="1592"/>
      <c r="BY1030" s="1592"/>
      <c r="BZ1030" s="1592"/>
      <c r="CA1030" s="1592"/>
      <c r="CB1030" s="1592"/>
      <c r="CC1030" s="1592"/>
      <c r="CD1030" s="1592"/>
      <c r="CE1030" s="1592"/>
      <c r="CF1030" s="1592"/>
      <c r="CG1030" s="1592"/>
      <c r="CH1030" s="1592"/>
      <c r="CI1030" s="1592"/>
      <c r="CJ1030" s="1592"/>
      <c r="CK1030" s="1592"/>
      <c r="CL1030" s="1592"/>
      <c r="CM1030" s="1592"/>
      <c r="CN1030" s="1592"/>
      <c r="CO1030" s="1592"/>
      <c r="CP1030" s="1592"/>
      <c r="CQ1030" s="1592"/>
      <c r="CR1030" s="1592"/>
      <c r="CS1030" s="1592"/>
      <c r="CT1030" s="1592"/>
      <c r="CU1030" s="1592"/>
      <c r="CV1030" s="1592"/>
      <c r="CW1030" s="1592"/>
      <c r="CX1030" s="1592"/>
      <c r="CY1030" s="1592"/>
      <c r="CZ1030" s="1592"/>
      <c r="DA1030" s="1592"/>
      <c r="DB1030" s="1592"/>
      <c r="DC1030" s="1592"/>
      <c r="DD1030" s="1592"/>
      <c r="DE1030" s="1592"/>
      <c r="DF1030" s="1592"/>
      <c r="DG1030" s="1592"/>
      <c r="DH1030" s="1592"/>
      <c r="DI1030" s="1592"/>
      <c r="DJ1030" s="1592"/>
      <c r="DK1030" s="1592"/>
      <c r="DL1030" s="1592"/>
      <c r="DM1030" s="1592"/>
      <c r="DN1030" s="1592"/>
      <c r="DO1030" s="1592"/>
      <c r="DP1030" s="1592"/>
      <c r="DQ1030" s="1592"/>
      <c r="DR1030" s="1592"/>
      <c r="DS1030" s="1592"/>
      <c r="DT1030" s="1592"/>
      <c r="DU1030" s="1592"/>
      <c r="DV1030" s="1592"/>
      <c r="DW1030" s="1592"/>
      <c r="DX1030" s="1592"/>
      <c r="DY1030" s="1592"/>
      <c r="DZ1030" s="1592"/>
      <c r="EA1030" s="1592"/>
      <c r="EB1030" s="1592"/>
      <c r="EC1030" s="1592"/>
      <c r="ED1030" s="1592"/>
      <c r="EE1030" s="1592"/>
      <c r="EF1030" s="1592"/>
      <c r="EG1030" s="1592"/>
      <c r="EH1030" s="1592"/>
      <c r="EI1030" s="1592"/>
      <c r="EJ1030" s="1592"/>
      <c r="EK1030" s="1592"/>
      <c r="EL1030" s="1592"/>
      <c r="EM1030" s="1592"/>
      <c r="EN1030" s="1592"/>
      <c r="EO1030" s="1592"/>
      <c r="EP1030" s="1592"/>
      <c r="EQ1030" s="1592"/>
      <c r="ER1030" s="1592"/>
      <c r="ES1030" s="1592"/>
      <c r="ET1030" s="1592"/>
      <c r="EU1030" s="1592"/>
      <c r="EV1030" s="1592"/>
      <c r="EW1030" s="1592"/>
      <c r="EX1030" s="1592"/>
      <c r="EY1030" s="1592"/>
      <c r="EZ1030" s="1592"/>
      <c r="FA1030" s="1592"/>
      <c r="FB1030" s="1592"/>
      <c r="FC1030" s="1592"/>
      <c r="FD1030" s="1592"/>
      <c r="FE1030" s="1592"/>
      <c r="FF1030" s="1592"/>
      <c r="FG1030" s="1592"/>
      <c r="FH1030" s="1592"/>
      <c r="FI1030" s="1592"/>
      <c r="FJ1030" s="1592"/>
      <c r="FK1030" s="1592"/>
      <c r="FL1030" s="1592"/>
      <c r="FM1030" s="1592"/>
    </row>
    <row r="1031" spans="1:169" s="1618" customFormat="1" ht="18" customHeight="1" hidden="1">
      <c r="A1031" s="1676" t="s">
        <v>552</v>
      </c>
      <c r="B1031" s="1660" t="s">
        <v>42</v>
      </c>
      <c r="C1031" s="1661">
        <f>IF(E1031+G1031=0,0,ROUND((P1031-Q1031)/(G1031+E1031)/12,0))</f>
        <v>0</v>
      </c>
      <c r="D1031" s="1663">
        <f>IF(F1031=0,0,ROUND(Q1031/F1031,0))</f>
        <v>0</v>
      </c>
      <c r="E1031" s="1666"/>
      <c r="F1031" s="1667"/>
      <c r="G1031" s="1668"/>
      <c r="H1031" s="1664"/>
      <c r="I1031" s="1661"/>
      <c r="J1031" s="1661" t="s">
        <v>42</v>
      </c>
      <c r="K1031" s="1661">
        <f>H1031</f>
        <v>0</v>
      </c>
      <c r="L1031" s="1661"/>
      <c r="M1031" s="1661"/>
      <c r="N1031" s="1661" t="s">
        <v>42</v>
      </c>
      <c r="O1031" s="1661">
        <f>L1031</f>
        <v>0</v>
      </c>
      <c r="P1031" s="1661">
        <f>H1031+L1031</f>
        <v>0</v>
      </c>
      <c r="Q1031" s="1661">
        <f>I1031+M1031</f>
        <v>0</v>
      </c>
      <c r="R1031" s="1661" t="s">
        <v>42</v>
      </c>
      <c r="S1031" s="1663">
        <f>P1031</f>
        <v>0</v>
      </c>
      <c r="T1031" s="1592"/>
      <c r="U1031" s="1592"/>
      <c r="V1031" s="1592"/>
      <c r="W1031" s="1592"/>
      <c r="X1031" s="1592"/>
      <c r="Y1031" s="1592"/>
      <c r="Z1031" s="1592"/>
      <c r="AA1031" s="1592"/>
      <c r="AB1031" s="1592"/>
      <c r="AC1031" s="1592"/>
      <c r="AD1031" s="1592"/>
      <c r="AE1031" s="1592"/>
      <c r="AF1031" s="1592"/>
      <c r="AG1031" s="1592"/>
      <c r="AH1031" s="1592"/>
      <c r="AI1031" s="1592"/>
      <c r="AJ1031" s="1592"/>
      <c r="AK1031" s="1592"/>
      <c r="AL1031" s="1592"/>
      <c r="AM1031" s="1592"/>
      <c r="AN1031" s="1592"/>
      <c r="AO1031" s="1592"/>
      <c r="AP1031" s="1592"/>
      <c r="AQ1031" s="1592"/>
      <c r="AR1031" s="1592"/>
      <c r="AS1031" s="1592"/>
      <c r="AT1031" s="1592"/>
      <c r="AU1031" s="1592"/>
      <c r="AV1031" s="1592"/>
      <c r="AW1031" s="1592"/>
      <c r="AX1031" s="1592"/>
      <c r="AY1031" s="1592"/>
      <c r="AZ1031" s="1592"/>
      <c r="BA1031" s="1592"/>
      <c r="BB1031" s="1592"/>
      <c r="BC1031" s="1592"/>
      <c r="BD1031" s="1592"/>
      <c r="BE1031" s="1592"/>
      <c r="BF1031" s="1592"/>
      <c r="BG1031" s="1592"/>
      <c r="BH1031" s="1592"/>
      <c r="BI1031" s="1592"/>
      <c r="BJ1031" s="1592"/>
      <c r="BK1031" s="1592"/>
      <c r="BL1031" s="1592"/>
      <c r="BM1031" s="1592"/>
      <c r="BN1031" s="1592"/>
      <c r="BO1031" s="1592"/>
      <c r="BP1031" s="1592"/>
      <c r="BQ1031" s="1592"/>
      <c r="BR1031" s="1592"/>
      <c r="BS1031" s="1592"/>
      <c r="BT1031" s="1592"/>
      <c r="BU1031" s="1592"/>
      <c r="BV1031" s="1592"/>
      <c r="BW1031" s="1592"/>
      <c r="BX1031" s="1592"/>
      <c r="BY1031" s="1592"/>
      <c r="BZ1031" s="1592"/>
      <c r="CA1031" s="1592"/>
      <c r="CB1031" s="1592"/>
      <c r="CC1031" s="1592"/>
      <c r="CD1031" s="1592"/>
      <c r="CE1031" s="1592"/>
      <c r="CF1031" s="1592"/>
      <c r="CG1031" s="1592"/>
      <c r="CH1031" s="1592"/>
      <c r="CI1031" s="1592"/>
      <c r="CJ1031" s="1592"/>
      <c r="CK1031" s="1592"/>
      <c r="CL1031" s="1592"/>
      <c r="CM1031" s="1592"/>
      <c r="CN1031" s="1592"/>
      <c r="CO1031" s="1592"/>
      <c r="CP1031" s="1592"/>
      <c r="CQ1031" s="1592"/>
      <c r="CR1031" s="1592"/>
      <c r="CS1031" s="1592"/>
      <c r="CT1031" s="1592"/>
      <c r="CU1031" s="1592"/>
      <c r="CV1031" s="1592"/>
      <c r="CW1031" s="1592"/>
      <c r="CX1031" s="1592"/>
      <c r="CY1031" s="1592"/>
      <c r="CZ1031" s="1592"/>
      <c r="DA1031" s="1592"/>
      <c r="DB1031" s="1592"/>
      <c r="DC1031" s="1592"/>
      <c r="DD1031" s="1592"/>
      <c r="DE1031" s="1592"/>
      <c r="DF1031" s="1592"/>
      <c r="DG1031" s="1592"/>
      <c r="DH1031" s="1592"/>
      <c r="DI1031" s="1592"/>
      <c r="DJ1031" s="1592"/>
      <c r="DK1031" s="1592"/>
      <c r="DL1031" s="1592"/>
      <c r="DM1031" s="1592"/>
      <c r="DN1031" s="1592"/>
      <c r="DO1031" s="1592"/>
      <c r="DP1031" s="1592"/>
      <c r="DQ1031" s="1592"/>
      <c r="DR1031" s="1592"/>
      <c r="DS1031" s="1592"/>
      <c r="DT1031" s="1592"/>
      <c r="DU1031" s="1592"/>
      <c r="DV1031" s="1592"/>
      <c r="DW1031" s="1592"/>
      <c r="DX1031" s="1592"/>
      <c r="DY1031" s="1592"/>
      <c r="DZ1031" s="1592"/>
      <c r="EA1031" s="1592"/>
      <c r="EB1031" s="1592"/>
      <c r="EC1031" s="1592"/>
      <c r="ED1031" s="1592"/>
      <c r="EE1031" s="1592"/>
      <c r="EF1031" s="1592"/>
      <c r="EG1031" s="1592"/>
      <c r="EH1031" s="1592"/>
      <c r="EI1031" s="1592"/>
      <c r="EJ1031" s="1592"/>
      <c r="EK1031" s="1592"/>
      <c r="EL1031" s="1592"/>
      <c r="EM1031" s="1592"/>
      <c r="EN1031" s="1592"/>
      <c r="EO1031" s="1592"/>
      <c r="EP1031" s="1592"/>
      <c r="EQ1031" s="1592"/>
      <c r="ER1031" s="1592"/>
      <c r="ES1031" s="1592"/>
      <c r="ET1031" s="1592"/>
      <c r="EU1031" s="1592"/>
      <c r="EV1031" s="1592"/>
      <c r="EW1031" s="1592"/>
      <c r="EX1031" s="1592"/>
      <c r="EY1031" s="1592"/>
      <c r="EZ1031" s="1592"/>
      <c r="FA1031" s="1592"/>
      <c r="FB1031" s="1592"/>
      <c r="FC1031" s="1592"/>
      <c r="FD1031" s="1592"/>
      <c r="FE1031" s="1592"/>
      <c r="FF1031" s="1592"/>
      <c r="FG1031" s="1592"/>
      <c r="FH1031" s="1592"/>
      <c r="FI1031" s="1592"/>
      <c r="FJ1031" s="1592"/>
      <c r="FK1031" s="1592"/>
      <c r="FL1031" s="1592"/>
      <c r="FM1031" s="1592"/>
    </row>
    <row r="1032" spans="1:169" s="1618" customFormat="1" ht="18" customHeight="1" hidden="1">
      <c r="A1032" s="1676" t="s">
        <v>553</v>
      </c>
      <c r="B1032" s="1660" t="s">
        <v>42</v>
      </c>
      <c r="C1032" s="1661">
        <f>IF(E1032+G1032=0,0,ROUND((P1032-Q1032)/(G1032+E1032)/12,0))</f>
        <v>0</v>
      </c>
      <c r="D1032" s="1663">
        <f>IF(F1032=0,0,ROUND(Q1032/F1032,0))</f>
        <v>0</v>
      </c>
      <c r="E1032" s="1666"/>
      <c r="F1032" s="1667"/>
      <c r="G1032" s="1668"/>
      <c r="H1032" s="1664"/>
      <c r="I1032" s="1661"/>
      <c r="J1032" s="1661" t="s">
        <v>42</v>
      </c>
      <c r="K1032" s="1661">
        <f>H1032</f>
        <v>0</v>
      </c>
      <c r="L1032" s="1661"/>
      <c r="M1032" s="1661"/>
      <c r="N1032" s="1661" t="s">
        <v>42</v>
      </c>
      <c r="O1032" s="1661">
        <f>L1032</f>
        <v>0</v>
      </c>
      <c r="P1032" s="1661">
        <f>H1032+L1032</f>
        <v>0</v>
      </c>
      <c r="Q1032" s="1661">
        <f>I1032+M1032</f>
        <v>0</v>
      </c>
      <c r="R1032" s="1661" t="s">
        <v>42</v>
      </c>
      <c r="S1032" s="1663">
        <f>P1032</f>
        <v>0</v>
      </c>
      <c r="T1032" s="1592"/>
      <c r="U1032" s="1592"/>
      <c r="V1032" s="1592"/>
      <c r="W1032" s="1592"/>
      <c r="X1032" s="1592"/>
      <c r="Y1032" s="1592"/>
      <c r="Z1032" s="1592"/>
      <c r="AA1032" s="1592"/>
      <c r="AB1032" s="1592"/>
      <c r="AC1032" s="1592"/>
      <c r="AD1032" s="1592"/>
      <c r="AE1032" s="1592"/>
      <c r="AF1032" s="1592"/>
      <c r="AG1032" s="1592"/>
      <c r="AH1032" s="1592"/>
      <c r="AI1032" s="1592"/>
      <c r="AJ1032" s="1592"/>
      <c r="AK1032" s="1592"/>
      <c r="AL1032" s="1592"/>
      <c r="AM1032" s="1592"/>
      <c r="AN1032" s="1592"/>
      <c r="AO1032" s="1592"/>
      <c r="AP1032" s="1592"/>
      <c r="AQ1032" s="1592"/>
      <c r="AR1032" s="1592"/>
      <c r="AS1032" s="1592"/>
      <c r="AT1032" s="1592"/>
      <c r="AU1032" s="1592"/>
      <c r="AV1032" s="1592"/>
      <c r="AW1032" s="1592"/>
      <c r="AX1032" s="1592"/>
      <c r="AY1032" s="1592"/>
      <c r="AZ1032" s="1592"/>
      <c r="BA1032" s="1592"/>
      <c r="BB1032" s="1592"/>
      <c r="BC1032" s="1592"/>
      <c r="BD1032" s="1592"/>
      <c r="BE1032" s="1592"/>
      <c r="BF1032" s="1592"/>
      <c r="BG1032" s="1592"/>
      <c r="BH1032" s="1592"/>
      <c r="BI1032" s="1592"/>
      <c r="BJ1032" s="1592"/>
      <c r="BK1032" s="1592"/>
      <c r="BL1032" s="1592"/>
      <c r="BM1032" s="1592"/>
      <c r="BN1032" s="1592"/>
      <c r="BO1032" s="1592"/>
      <c r="BP1032" s="1592"/>
      <c r="BQ1032" s="1592"/>
      <c r="BR1032" s="1592"/>
      <c r="BS1032" s="1592"/>
      <c r="BT1032" s="1592"/>
      <c r="BU1032" s="1592"/>
      <c r="BV1032" s="1592"/>
      <c r="BW1032" s="1592"/>
      <c r="BX1032" s="1592"/>
      <c r="BY1032" s="1592"/>
      <c r="BZ1032" s="1592"/>
      <c r="CA1032" s="1592"/>
      <c r="CB1032" s="1592"/>
      <c r="CC1032" s="1592"/>
      <c r="CD1032" s="1592"/>
      <c r="CE1032" s="1592"/>
      <c r="CF1032" s="1592"/>
      <c r="CG1032" s="1592"/>
      <c r="CH1032" s="1592"/>
      <c r="CI1032" s="1592"/>
      <c r="CJ1032" s="1592"/>
      <c r="CK1032" s="1592"/>
      <c r="CL1032" s="1592"/>
      <c r="CM1032" s="1592"/>
      <c r="CN1032" s="1592"/>
      <c r="CO1032" s="1592"/>
      <c r="CP1032" s="1592"/>
      <c r="CQ1032" s="1592"/>
      <c r="CR1032" s="1592"/>
      <c r="CS1032" s="1592"/>
      <c r="CT1032" s="1592"/>
      <c r="CU1032" s="1592"/>
      <c r="CV1032" s="1592"/>
      <c r="CW1032" s="1592"/>
      <c r="CX1032" s="1592"/>
      <c r="CY1032" s="1592"/>
      <c r="CZ1032" s="1592"/>
      <c r="DA1032" s="1592"/>
      <c r="DB1032" s="1592"/>
      <c r="DC1032" s="1592"/>
      <c r="DD1032" s="1592"/>
      <c r="DE1032" s="1592"/>
      <c r="DF1032" s="1592"/>
      <c r="DG1032" s="1592"/>
      <c r="DH1032" s="1592"/>
      <c r="DI1032" s="1592"/>
      <c r="DJ1032" s="1592"/>
      <c r="DK1032" s="1592"/>
      <c r="DL1032" s="1592"/>
      <c r="DM1032" s="1592"/>
      <c r="DN1032" s="1592"/>
      <c r="DO1032" s="1592"/>
      <c r="DP1032" s="1592"/>
      <c r="DQ1032" s="1592"/>
      <c r="DR1032" s="1592"/>
      <c r="DS1032" s="1592"/>
      <c r="DT1032" s="1592"/>
      <c r="DU1032" s="1592"/>
      <c r="DV1032" s="1592"/>
      <c r="DW1032" s="1592"/>
      <c r="DX1032" s="1592"/>
      <c r="DY1032" s="1592"/>
      <c r="DZ1032" s="1592"/>
      <c r="EA1032" s="1592"/>
      <c r="EB1032" s="1592"/>
      <c r="EC1032" s="1592"/>
      <c r="ED1032" s="1592"/>
      <c r="EE1032" s="1592"/>
      <c r="EF1032" s="1592"/>
      <c r="EG1032" s="1592"/>
      <c r="EH1032" s="1592"/>
      <c r="EI1032" s="1592"/>
      <c r="EJ1032" s="1592"/>
      <c r="EK1032" s="1592"/>
      <c r="EL1032" s="1592"/>
      <c r="EM1032" s="1592"/>
      <c r="EN1032" s="1592"/>
      <c r="EO1032" s="1592"/>
      <c r="EP1032" s="1592"/>
      <c r="EQ1032" s="1592"/>
      <c r="ER1032" s="1592"/>
      <c r="ES1032" s="1592"/>
      <c r="ET1032" s="1592"/>
      <c r="EU1032" s="1592"/>
      <c r="EV1032" s="1592"/>
      <c r="EW1032" s="1592"/>
      <c r="EX1032" s="1592"/>
      <c r="EY1032" s="1592"/>
      <c r="EZ1032" s="1592"/>
      <c r="FA1032" s="1592"/>
      <c r="FB1032" s="1592"/>
      <c r="FC1032" s="1592"/>
      <c r="FD1032" s="1592"/>
      <c r="FE1032" s="1592"/>
      <c r="FF1032" s="1592"/>
      <c r="FG1032" s="1592"/>
      <c r="FH1032" s="1592"/>
      <c r="FI1032" s="1592"/>
      <c r="FJ1032" s="1592"/>
      <c r="FK1032" s="1592"/>
      <c r="FL1032" s="1592"/>
      <c r="FM1032" s="1592"/>
    </row>
    <row r="1033" spans="1:169" s="1618" customFormat="1" ht="18" customHeight="1" hidden="1">
      <c r="A1033" s="1676" t="s">
        <v>554</v>
      </c>
      <c r="B1033" s="1660" t="s">
        <v>42</v>
      </c>
      <c r="C1033" s="1661" t="s">
        <v>42</v>
      </c>
      <c r="D1033" s="1663" t="s">
        <v>42</v>
      </c>
      <c r="E1033" s="1666" t="s">
        <v>42</v>
      </c>
      <c r="F1033" s="1667" t="s">
        <v>42</v>
      </c>
      <c r="G1033" s="1668" t="s">
        <v>42</v>
      </c>
      <c r="H1033" s="1664" t="s">
        <v>42</v>
      </c>
      <c r="I1033" s="1661" t="s">
        <v>42</v>
      </c>
      <c r="J1033" s="1661"/>
      <c r="K1033" s="1661">
        <f>J1033</f>
        <v>0</v>
      </c>
      <c r="L1033" s="1661" t="s">
        <v>42</v>
      </c>
      <c r="M1033" s="1661" t="s">
        <v>42</v>
      </c>
      <c r="N1033" s="1661"/>
      <c r="O1033" s="1661">
        <f>N1033</f>
        <v>0</v>
      </c>
      <c r="P1033" s="1661" t="s">
        <v>42</v>
      </c>
      <c r="Q1033" s="1661" t="s">
        <v>42</v>
      </c>
      <c r="R1033" s="1661">
        <f>J1033+N1033</f>
        <v>0</v>
      </c>
      <c r="S1033" s="1663">
        <f>R1033</f>
        <v>0</v>
      </c>
      <c r="T1033" s="1592"/>
      <c r="U1033" s="1592"/>
      <c r="V1033" s="1592"/>
      <c r="W1033" s="1592"/>
      <c r="X1033" s="1592"/>
      <c r="Y1033" s="1592"/>
      <c r="Z1033" s="1592"/>
      <c r="AA1033" s="1592"/>
      <c r="AB1033" s="1592"/>
      <c r="AC1033" s="1592"/>
      <c r="AD1033" s="1592"/>
      <c r="AE1033" s="1592"/>
      <c r="AF1033" s="1592"/>
      <c r="AG1033" s="1592"/>
      <c r="AH1033" s="1592"/>
      <c r="AI1033" s="1592"/>
      <c r="AJ1033" s="1592"/>
      <c r="AK1033" s="1592"/>
      <c r="AL1033" s="1592"/>
      <c r="AM1033" s="1592"/>
      <c r="AN1033" s="1592"/>
      <c r="AO1033" s="1592"/>
      <c r="AP1033" s="1592"/>
      <c r="AQ1033" s="1592"/>
      <c r="AR1033" s="1592"/>
      <c r="AS1033" s="1592"/>
      <c r="AT1033" s="1592"/>
      <c r="AU1033" s="1592"/>
      <c r="AV1033" s="1592"/>
      <c r="AW1033" s="1592"/>
      <c r="AX1033" s="1592"/>
      <c r="AY1033" s="1592"/>
      <c r="AZ1033" s="1592"/>
      <c r="BA1033" s="1592"/>
      <c r="BB1033" s="1592"/>
      <c r="BC1033" s="1592"/>
      <c r="BD1033" s="1592"/>
      <c r="BE1033" s="1592"/>
      <c r="BF1033" s="1592"/>
      <c r="BG1033" s="1592"/>
      <c r="BH1033" s="1592"/>
      <c r="BI1033" s="1592"/>
      <c r="BJ1033" s="1592"/>
      <c r="BK1033" s="1592"/>
      <c r="BL1033" s="1592"/>
      <c r="BM1033" s="1592"/>
      <c r="BN1033" s="1592"/>
      <c r="BO1033" s="1592"/>
      <c r="BP1033" s="1592"/>
      <c r="BQ1033" s="1592"/>
      <c r="BR1033" s="1592"/>
      <c r="BS1033" s="1592"/>
      <c r="BT1033" s="1592"/>
      <c r="BU1033" s="1592"/>
      <c r="BV1033" s="1592"/>
      <c r="BW1033" s="1592"/>
      <c r="BX1033" s="1592"/>
      <c r="BY1033" s="1592"/>
      <c r="BZ1033" s="1592"/>
      <c r="CA1033" s="1592"/>
      <c r="CB1033" s="1592"/>
      <c r="CC1033" s="1592"/>
      <c r="CD1033" s="1592"/>
      <c r="CE1033" s="1592"/>
      <c r="CF1033" s="1592"/>
      <c r="CG1033" s="1592"/>
      <c r="CH1033" s="1592"/>
      <c r="CI1033" s="1592"/>
      <c r="CJ1033" s="1592"/>
      <c r="CK1033" s="1592"/>
      <c r="CL1033" s="1592"/>
      <c r="CM1033" s="1592"/>
      <c r="CN1033" s="1592"/>
      <c r="CO1033" s="1592"/>
      <c r="CP1033" s="1592"/>
      <c r="CQ1033" s="1592"/>
      <c r="CR1033" s="1592"/>
      <c r="CS1033" s="1592"/>
      <c r="CT1033" s="1592"/>
      <c r="CU1033" s="1592"/>
      <c r="CV1033" s="1592"/>
      <c r="CW1033" s="1592"/>
      <c r="CX1033" s="1592"/>
      <c r="CY1033" s="1592"/>
      <c r="CZ1033" s="1592"/>
      <c r="DA1033" s="1592"/>
      <c r="DB1033" s="1592"/>
      <c r="DC1033" s="1592"/>
      <c r="DD1033" s="1592"/>
      <c r="DE1033" s="1592"/>
      <c r="DF1033" s="1592"/>
      <c r="DG1033" s="1592"/>
      <c r="DH1033" s="1592"/>
      <c r="DI1033" s="1592"/>
      <c r="DJ1033" s="1592"/>
      <c r="DK1033" s="1592"/>
      <c r="DL1033" s="1592"/>
      <c r="DM1033" s="1592"/>
      <c r="DN1033" s="1592"/>
      <c r="DO1033" s="1592"/>
      <c r="DP1033" s="1592"/>
      <c r="DQ1033" s="1592"/>
      <c r="DR1033" s="1592"/>
      <c r="DS1033" s="1592"/>
      <c r="DT1033" s="1592"/>
      <c r="DU1033" s="1592"/>
      <c r="DV1033" s="1592"/>
      <c r="DW1033" s="1592"/>
      <c r="DX1033" s="1592"/>
      <c r="DY1033" s="1592"/>
      <c r="DZ1033" s="1592"/>
      <c r="EA1033" s="1592"/>
      <c r="EB1033" s="1592"/>
      <c r="EC1033" s="1592"/>
      <c r="ED1033" s="1592"/>
      <c r="EE1033" s="1592"/>
      <c r="EF1033" s="1592"/>
      <c r="EG1033" s="1592"/>
      <c r="EH1033" s="1592"/>
      <c r="EI1033" s="1592"/>
      <c r="EJ1033" s="1592"/>
      <c r="EK1033" s="1592"/>
      <c r="EL1033" s="1592"/>
      <c r="EM1033" s="1592"/>
      <c r="EN1033" s="1592"/>
      <c r="EO1033" s="1592"/>
      <c r="EP1033" s="1592"/>
      <c r="EQ1033" s="1592"/>
      <c r="ER1033" s="1592"/>
      <c r="ES1033" s="1592"/>
      <c r="ET1033" s="1592"/>
      <c r="EU1033" s="1592"/>
      <c r="EV1033" s="1592"/>
      <c r="EW1033" s="1592"/>
      <c r="EX1033" s="1592"/>
      <c r="EY1033" s="1592"/>
      <c r="EZ1033" s="1592"/>
      <c r="FA1033" s="1592"/>
      <c r="FB1033" s="1592"/>
      <c r="FC1033" s="1592"/>
      <c r="FD1033" s="1592"/>
      <c r="FE1033" s="1592"/>
      <c r="FF1033" s="1592"/>
      <c r="FG1033" s="1592"/>
      <c r="FH1033" s="1592"/>
      <c r="FI1033" s="1592"/>
      <c r="FJ1033" s="1592"/>
      <c r="FK1033" s="1592"/>
      <c r="FL1033" s="1592"/>
      <c r="FM1033" s="1592"/>
    </row>
    <row r="1034" spans="1:169" s="1618" customFormat="1" ht="18" customHeight="1" hidden="1">
      <c r="A1034" s="1677" t="s">
        <v>621</v>
      </c>
      <c r="B1034" s="1660"/>
      <c r="C1034" s="1661">
        <f>IF(E1034+G1034=0,0,ROUND((P1034-Q1034)/(G1034+E1034)/12,0))</f>
        <v>0</v>
      </c>
      <c r="D1034" s="1663">
        <f>IF(F1034=0,0,ROUND(Q1034/F1034,0))</f>
        <v>0</v>
      </c>
      <c r="E1034" s="1666">
        <f>E1035+E1036</f>
        <v>0</v>
      </c>
      <c r="F1034" s="1667">
        <f>F1035+F1036</f>
        <v>0</v>
      </c>
      <c r="G1034" s="1668">
        <f>G1035+G1036</f>
        <v>0</v>
      </c>
      <c r="H1034" s="1664">
        <f>H1035+H1036</f>
        <v>0</v>
      </c>
      <c r="I1034" s="1661">
        <f t="shared" si="334" ref="I1034">I1035+I1036</f>
        <v>0</v>
      </c>
      <c r="J1034" s="1661">
        <f>J1037</f>
        <v>0</v>
      </c>
      <c r="K1034" s="1661">
        <f>IF(H1034+J1034=K1035+K1036+K1037,H1034+J1034,"CHYBA")</f>
        <v>0</v>
      </c>
      <c r="L1034" s="1661">
        <f>L1035+L1036</f>
        <v>0</v>
      </c>
      <c r="M1034" s="1661">
        <f>M1035+M1036</f>
        <v>0</v>
      </c>
      <c r="N1034" s="1661">
        <f>N1037</f>
        <v>0</v>
      </c>
      <c r="O1034" s="1661">
        <f>IF(L1034+N1034=O1035+O1036+O1037,L1034+N1034,"CHYBA")</f>
        <v>0</v>
      </c>
      <c r="P1034" s="1661">
        <f>P1035+P1036</f>
        <v>0</v>
      </c>
      <c r="Q1034" s="1661">
        <f>Q1035+Q1036</f>
        <v>0</v>
      </c>
      <c r="R1034" s="1661">
        <f>R1037</f>
        <v>0</v>
      </c>
      <c r="S1034" s="1663">
        <f>IF(P1034+R1034=S1035+S1036+S1037,P1034+R1034,"CHYBA")</f>
        <v>0</v>
      </c>
      <c r="T1034" s="1592"/>
      <c r="U1034" s="1592"/>
      <c r="V1034" s="1592"/>
      <c r="W1034" s="1592"/>
      <c r="X1034" s="1592"/>
      <c r="Y1034" s="1592"/>
      <c r="Z1034" s="1592"/>
      <c r="AA1034" s="1592"/>
      <c r="AB1034" s="1592"/>
      <c r="AC1034" s="1592"/>
      <c r="AD1034" s="1592"/>
      <c r="AE1034" s="1592"/>
      <c r="AF1034" s="1592"/>
      <c r="AG1034" s="1592"/>
      <c r="AH1034" s="1592"/>
      <c r="AI1034" s="1592"/>
      <c r="AJ1034" s="1592"/>
      <c r="AK1034" s="1592"/>
      <c r="AL1034" s="1592"/>
      <c r="AM1034" s="1592"/>
      <c r="AN1034" s="1592"/>
      <c r="AO1034" s="1592"/>
      <c r="AP1034" s="1592"/>
      <c r="AQ1034" s="1592"/>
      <c r="AR1034" s="1592"/>
      <c r="AS1034" s="1592"/>
      <c r="AT1034" s="1592"/>
      <c r="AU1034" s="1592"/>
      <c r="AV1034" s="1592"/>
      <c r="AW1034" s="1592"/>
      <c r="AX1034" s="1592"/>
      <c r="AY1034" s="1592"/>
      <c r="AZ1034" s="1592"/>
      <c r="BA1034" s="1592"/>
      <c r="BB1034" s="1592"/>
      <c r="BC1034" s="1592"/>
      <c r="BD1034" s="1592"/>
      <c r="BE1034" s="1592"/>
      <c r="BF1034" s="1592"/>
      <c r="BG1034" s="1592"/>
      <c r="BH1034" s="1592"/>
      <c r="BI1034" s="1592"/>
      <c r="BJ1034" s="1592"/>
      <c r="BK1034" s="1592"/>
      <c r="BL1034" s="1592"/>
      <c r="BM1034" s="1592"/>
      <c r="BN1034" s="1592"/>
      <c r="BO1034" s="1592"/>
      <c r="BP1034" s="1592"/>
      <c r="BQ1034" s="1592"/>
      <c r="BR1034" s="1592"/>
      <c r="BS1034" s="1592"/>
      <c r="BT1034" s="1592"/>
      <c r="BU1034" s="1592"/>
      <c r="BV1034" s="1592"/>
      <c r="BW1034" s="1592"/>
      <c r="BX1034" s="1592"/>
      <c r="BY1034" s="1592"/>
      <c r="BZ1034" s="1592"/>
      <c r="CA1034" s="1592"/>
      <c r="CB1034" s="1592"/>
      <c r="CC1034" s="1592"/>
      <c r="CD1034" s="1592"/>
      <c r="CE1034" s="1592"/>
      <c r="CF1034" s="1592"/>
      <c r="CG1034" s="1592"/>
      <c r="CH1034" s="1592"/>
      <c r="CI1034" s="1592"/>
      <c r="CJ1034" s="1592"/>
      <c r="CK1034" s="1592"/>
      <c r="CL1034" s="1592"/>
      <c r="CM1034" s="1592"/>
      <c r="CN1034" s="1592"/>
      <c r="CO1034" s="1592"/>
      <c r="CP1034" s="1592"/>
      <c r="CQ1034" s="1592"/>
      <c r="CR1034" s="1592"/>
      <c r="CS1034" s="1592"/>
      <c r="CT1034" s="1592"/>
      <c r="CU1034" s="1592"/>
      <c r="CV1034" s="1592"/>
      <c r="CW1034" s="1592"/>
      <c r="CX1034" s="1592"/>
      <c r="CY1034" s="1592"/>
      <c r="CZ1034" s="1592"/>
      <c r="DA1034" s="1592"/>
      <c r="DB1034" s="1592"/>
      <c r="DC1034" s="1592"/>
      <c r="DD1034" s="1592"/>
      <c r="DE1034" s="1592"/>
      <c r="DF1034" s="1592"/>
      <c r="DG1034" s="1592"/>
      <c r="DH1034" s="1592"/>
      <c r="DI1034" s="1592"/>
      <c r="DJ1034" s="1592"/>
      <c r="DK1034" s="1592"/>
      <c r="DL1034" s="1592"/>
      <c r="DM1034" s="1592"/>
      <c r="DN1034" s="1592"/>
      <c r="DO1034" s="1592"/>
      <c r="DP1034" s="1592"/>
      <c r="DQ1034" s="1592"/>
      <c r="DR1034" s="1592"/>
      <c r="DS1034" s="1592"/>
      <c r="DT1034" s="1592"/>
      <c r="DU1034" s="1592"/>
      <c r="DV1034" s="1592"/>
      <c r="DW1034" s="1592"/>
      <c r="DX1034" s="1592"/>
      <c r="DY1034" s="1592"/>
      <c r="DZ1034" s="1592"/>
      <c r="EA1034" s="1592"/>
      <c r="EB1034" s="1592"/>
      <c r="EC1034" s="1592"/>
      <c r="ED1034" s="1592"/>
      <c r="EE1034" s="1592"/>
      <c r="EF1034" s="1592"/>
      <c r="EG1034" s="1592"/>
      <c r="EH1034" s="1592"/>
      <c r="EI1034" s="1592"/>
      <c r="EJ1034" s="1592"/>
      <c r="EK1034" s="1592"/>
      <c r="EL1034" s="1592"/>
      <c r="EM1034" s="1592"/>
      <c r="EN1034" s="1592"/>
      <c r="EO1034" s="1592"/>
      <c r="EP1034" s="1592"/>
      <c r="EQ1034" s="1592"/>
      <c r="ER1034" s="1592"/>
      <c r="ES1034" s="1592"/>
      <c r="ET1034" s="1592"/>
      <c r="EU1034" s="1592"/>
      <c r="EV1034" s="1592"/>
      <c r="EW1034" s="1592"/>
      <c r="EX1034" s="1592"/>
      <c r="EY1034" s="1592"/>
      <c r="EZ1034" s="1592"/>
      <c r="FA1034" s="1592"/>
      <c r="FB1034" s="1592"/>
      <c r="FC1034" s="1592"/>
      <c r="FD1034" s="1592"/>
      <c r="FE1034" s="1592"/>
      <c r="FF1034" s="1592"/>
      <c r="FG1034" s="1592"/>
      <c r="FH1034" s="1592"/>
      <c r="FI1034" s="1592"/>
      <c r="FJ1034" s="1592"/>
      <c r="FK1034" s="1592"/>
      <c r="FL1034" s="1592"/>
      <c r="FM1034" s="1592"/>
    </row>
    <row r="1035" spans="1:169" s="1618" customFormat="1" ht="18" customHeight="1" hidden="1">
      <c r="A1035" s="1676" t="s">
        <v>552</v>
      </c>
      <c r="B1035" s="1660" t="s">
        <v>42</v>
      </c>
      <c r="C1035" s="1661">
        <f>IF(E1035+G1035=0,0,ROUND((P1035-Q1035)/(G1035+E1035)/12,0))</f>
        <v>0</v>
      </c>
      <c r="D1035" s="1663">
        <f>IF(F1035=0,0,ROUND(Q1035/F1035,0))</f>
        <v>0</v>
      </c>
      <c r="E1035" s="1666"/>
      <c r="F1035" s="1667"/>
      <c r="G1035" s="1668"/>
      <c r="H1035" s="1664"/>
      <c r="I1035" s="1661"/>
      <c r="J1035" s="1661" t="s">
        <v>42</v>
      </c>
      <c r="K1035" s="1661">
        <f>H1035</f>
        <v>0</v>
      </c>
      <c r="L1035" s="1661"/>
      <c r="M1035" s="1661"/>
      <c r="N1035" s="1661" t="s">
        <v>42</v>
      </c>
      <c r="O1035" s="1661">
        <f>L1035</f>
        <v>0</v>
      </c>
      <c r="P1035" s="1661">
        <f>H1035+L1035</f>
        <v>0</v>
      </c>
      <c r="Q1035" s="1661">
        <f>I1035+M1035</f>
        <v>0</v>
      </c>
      <c r="R1035" s="1661" t="s">
        <v>42</v>
      </c>
      <c r="S1035" s="1663">
        <f>P1035</f>
        <v>0</v>
      </c>
      <c r="T1035" s="1592"/>
      <c r="U1035" s="1592"/>
      <c r="V1035" s="1592"/>
      <c r="W1035" s="1592"/>
      <c r="X1035" s="1592"/>
      <c r="Y1035" s="1592"/>
      <c r="Z1035" s="1592"/>
      <c r="AA1035" s="1592"/>
      <c r="AB1035" s="1592"/>
      <c r="AC1035" s="1592"/>
      <c r="AD1035" s="1592"/>
      <c r="AE1035" s="1592"/>
      <c r="AF1035" s="1592"/>
      <c r="AG1035" s="1592"/>
      <c r="AH1035" s="1592"/>
      <c r="AI1035" s="1592"/>
      <c r="AJ1035" s="1592"/>
      <c r="AK1035" s="1592"/>
      <c r="AL1035" s="1592"/>
      <c r="AM1035" s="1592"/>
      <c r="AN1035" s="1592"/>
      <c r="AO1035" s="1592"/>
      <c r="AP1035" s="1592"/>
      <c r="AQ1035" s="1592"/>
      <c r="AR1035" s="1592"/>
      <c r="AS1035" s="1592"/>
      <c r="AT1035" s="1592"/>
      <c r="AU1035" s="1592"/>
      <c r="AV1035" s="1592"/>
      <c r="AW1035" s="1592"/>
      <c r="AX1035" s="1592"/>
      <c r="AY1035" s="1592"/>
      <c r="AZ1035" s="1592"/>
      <c r="BA1035" s="1592"/>
      <c r="BB1035" s="1592"/>
      <c r="BC1035" s="1592"/>
      <c r="BD1035" s="1592"/>
      <c r="BE1035" s="1592"/>
      <c r="BF1035" s="1592"/>
      <c r="BG1035" s="1592"/>
      <c r="BH1035" s="1592"/>
      <c r="BI1035" s="1592"/>
      <c r="BJ1035" s="1592"/>
      <c r="BK1035" s="1592"/>
      <c r="BL1035" s="1592"/>
      <c r="BM1035" s="1592"/>
      <c r="BN1035" s="1592"/>
      <c r="BO1035" s="1592"/>
      <c r="BP1035" s="1592"/>
      <c r="BQ1035" s="1592"/>
      <c r="BR1035" s="1592"/>
      <c r="BS1035" s="1592"/>
      <c r="BT1035" s="1592"/>
      <c r="BU1035" s="1592"/>
      <c r="BV1035" s="1592"/>
      <c r="BW1035" s="1592"/>
      <c r="BX1035" s="1592"/>
      <c r="BY1035" s="1592"/>
      <c r="BZ1035" s="1592"/>
      <c r="CA1035" s="1592"/>
      <c r="CB1035" s="1592"/>
      <c r="CC1035" s="1592"/>
      <c r="CD1035" s="1592"/>
      <c r="CE1035" s="1592"/>
      <c r="CF1035" s="1592"/>
      <c r="CG1035" s="1592"/>
      <c r="CH1035" s="1592"/>
      <c r="CI1035" s="1592"/>
      <c r="CJ1035" s="1592"/>
      <c r="CK1035" s="1592"/>
      <c r="CL1035" s="1592"/>
      <c r="CM1035" s="1592"/>
      <c r="CN1035" s="1592"/>
      <c r="CO1035" s="1592"/>
      <c r="CP1035" s="1592"/>
      <c r="CQ1035" s="1592"/>
      <c r="CR1035" s="1592"/>
      <c r="CS1035" s="1592"/>
      <c r="CT1035" s="1592"/>
      <c r="CU1035" s="1592"/>
      <c r="CV1035" s="1592"/>
      <c r="CW1035" s="1592"/>
      <c r="CX1035" s="1592"/>
      <c r="CY1035" s="1592"/>
      <c r="CZ1035" s="1592"/>
      <c r="DA1035" s="1592"/>
      <c r="DB1035" s="1592"/>
      <c r="DC1035" s="1592"/>
      <c r="DD1035" s="1592"/>
      <c r="DE1035" s="1592"/>
      <c r="DF1035" s="1592"/>
      <c r="DG1035" s="1592"/>
      <c r="DH1035" s="1592"/>
      <c r="DI1035" s="1592"/>
      <c r="DJ1035" s="1592"/>
      <c r="DK1035" s="1592"/>
      <c r="DL1035" s="1592"/>
      <c r="DM1035" s="1592"/>
      <c r="DN1035" s="1592"/>
      <c r="DO1035" s="1592"/>
      <c r="DP1035" s="1592"/>
      <c r="DQ1035" s="1592"/>
      <c r="DR1035" s="1592"/>
      <c r="DS1035" s="1592"/>
      <c r="DT1035" s="1592"/>
      <c r="DU1035" s="1592"/>
      <c r="DV1035" s="1592"/>
      <c r="DW1035" s="1592"/>
      <c r="DX1035" s="1592"/>
      <c r="DY1035" s="1592"/>
      <c r="DZ1035" s="1592"/>
      <c r="EA1035" s="1592"/>
      <c r="EB1035" s="1592"/>
      <c r="EC1035" s="1592"/>
      <c r="ED1035" s="1592"/>
      <c r="EE1035" s="1592"/>
      <c r="EF1035" s="1592"/>
      <c r="EG1035" s="1592"/>
      <c r="EH1035" s="1592"/>
      <c r="EI1035" s="1592"/>
      <c r="EJ1035" s="1592"/>
      <c r="EK1035" s="1592"/>
      <c r="EL1035" s="1592"/>
      <c r="EM1035" s="1592"/>
      <c r="EN1035" s="1592"/>
      <c r="EO1035" s="1592"/>
      <c r="EP1035" s="1592"/>
      <c r="EQ1035" s="1592"/>
      <c r="ER1035" s="1592"/>
      <c r="ES1035" s="1592"/>
      <c r="ET1035" s="1592"/>
      <c r="EU1035" s="1592"/>
      <c r="EV1035" s="1592"/>
      <c r="EW1035" s="1592"/>
      <c r="EX1035" s="1592"/>
      <c r="EY1035" s="1592"/>
      <c r="EZ1035" s="1592"/>
      <c r="FA1035" s="1592"/>
      <c r="FB1035" s="1592"/>
      <c r="FC1035" s="1592"/>
      <c r="FD1035" s="1592"/>
      <c r="FE1035" s="1592"/>
      <c r="FF1035" s="1592"/>
      <c r="FG1035" s="1592"/>
      <c r="FH1035" s="1592"/>
      <c r="FI1035" s="1592"/>
      <c r="FJ1035" s="1592"/>
      <c r="FK1035" s="1592"/>
      <c r="FL1035" s="1592"/>
      <c r="FM1035" s="1592"/>
    </row>
    <row r="1036" spans="1:169" s="1618" customFormat="1" ht="18" customHeight="1" hidden="1">
      <c r="A1036" s="1676" t="s">
        <v>553</v>
      </c>
      <c r="B1036" s="1660" t="s">
        <v>42</v>
      </c>
      <c r="C1036" s="1661">
        <f>IF(E1036+G1036=0,0,ROUND((P1036-Q1036)/(G1036+E1036)/12,0))</f>
        <v>0</v>
      </c>
      <c r="D1036" s="1663">
        <f>IF(F1036=0,0,ROUND(Q1036/F1036,0))</f>
        <v>0</v>
      </c>
      <c r="E1036" s="1666"/>
      <c r="F1036" s="1667"/>
      <c r="G1036" s="1668"/>
      <c r="H1036" s="1664"/>
      <c r="I1036" s="1661"/>
      <c r="J1036" s="1661" t="s">
        <v>42</v>
      </c>
      <c r="K1036" s="1661">
        <f>H1036</f>
        <v>0</v>
      </c>
      <c r="L1036" s="1661"/>
      <c r="M1036" s="1661"/>
      <c r="N1036" s="1661" t="s">
        <v>42</v>
      </c>
      <c r="O1036" s="1661">
        <f>L1036</f>
        <v>0</v>
      </c>
      <c r="P1036" s="1661">
        <f>H1036+L1036</f>
        <v>0</v>
      </c>
      <c r="Q1036" s="1661">
        <f>I1036+M1036</f>
        <v>0</v>
      </c>
      <c r="R1036" s="1661" t="s">
        <v>42</v>
      </c>
      <c r="S1036" s="1663">
        <f>P1036</f>
        <v>0</v>
      </c>
      <c r="T1036" s="1592"/>
      <c r="U1036" s="1592"/>
      <c r="V1036" s="1592"/>
      <c r="W1036" s="1592"/>
      <c r="X1036" s="1592"/>
      <c r="Y1036" s="1592"/>
      <c r="Z1036" s="1592"/>
      <c r="AA1036" s="1592"/>
      <c r="AB1036" s="1592"/>
      <c r="AC1036" s="1592"/>
      <c r="AD1036" s="1592"/>
      <c r="AE1036" s="1592"/>
      <c r="AF1036" s="1592"/>
      <c r="AG1036" s="1592"/>
      <c r="AH1036" s="1592"/>
      <c r="AI1036" s="1592"/>
      <c r="AJ1036" s="1592"/>
      <c r="AK1036" s="1592"/>
      <c r="AL1036" s="1592"/>
      <c r="AM1036" s="1592"/>
      <c r="AN1036" s="1592"/>
      <c r="AO1036" s="1592"/>
      <c r="AP1036" s="1592"/>
      <c r="AQ1036" s="1592"/>
      <c r="AR1036" s="1592"/>
      <c r="AS1036" s="1592"/>
      <c r="AT1036" s="1592"/>
      <c r="AU1036" s="1592"/>
      <c r="AV1036" s="1592"/>
      <c r="AW1036" s="1592"/>
      <c r="AX1036" s="1592"/>
      <c r="AY1036" s="1592"/>
      <c r="AZ1036" s="1592"/>
      <c r="BA1036" s="1592"/>
      <c r="BB1036" s="1592"/>
      <c r="BC1036" s="1592"/>
      <c r="BD1036" s="1592"/>
      <c r="BE1036" s="1592"/>
      <c r="BF1036" s="1592"/>
      <c r="BG1036" s="1592"/>
      <c r="BH1036" s="1592"/>
      <c r="BI1036" s="1592"/>
      <c r="BJ1036" s="1592"/>
      <c r="BK1036" s="1592"/>
      <c r="BL1036" s="1592"/>
      <c r="BM1036" s="1592"/>
      <c r="BN1036" s="1592"/>
      <c r="BO1036" s="1592"/>
      <c r="BP1036" s="1592"/>
      <c r="BQ1036" s="1592"/>
      <c r="BR1036" s="1592"/>
      <c r="BS1036" s="1592"/>
      <c r="BT1036" s="1592"/>
      <c r="BU1036" s="1592"/>
      <c r="BV1036" s="1592"/>
      <c r="BW1036" s="1592"/>
      <c r="BX1036" s="1592"/>
      <c r="BY1036" s="1592"/>
      <c r="BZ1036" s="1592"/>
      <c r="CA1036" s="1592"/>
      <c r="CB1036" s="1592"/>
      <c r="CC1036" s="1592"/>
      <c r="CD1036" s="1592"/>
      <c r="CE1036" s="1592"/>
      <c r="CF1036" s="1592"/>
      <c r="CG1036" s="1592"/>
      <c r="CH1036" s="1592"/>
      <c r="CI1036" s="1592"/>
      <c r="CJ1036" s="1592"/>
      <c r="CK1036" s="1592"/>
      <c r="CL1036" s="1592"/>
      <c r="CM1036" s="1592"/>
      <c r="CN1036" s="1592"/>
      <c r="CO1036" s="1592"/>
      <c r="CP1036" s="1592"/>
      <c r="CQ1036" s="1592"/>
      <c r="CR1036" s="1592"/>
      <c r="CS1036" s="1592"/>
      <c r="CT1036" s="1592"/>
      <c r="CU1036" s="1592"/>
      <c r="CV1036" s="1592"/>
      <c r="CW1036" s="1592"/>
      <c r="CX1036" s="1592"/>
      <c r="CY1036" s="1592"/>
      <c r="CZ1036" s="1592"/>
      <c r="DA1036" s="1592"/>
      <c r="DB1036" s="1592"/>
      <c r="DC1036" s="1592"/>
      <c r="DD1036" s="1592"/>
      <c r="DE1036" s="1592"/>
      <c r="DF1036" s="1592"/>
      <c r="DG1036" s="1592"/>
      <c r="DH1036" s="1592"/>
      <c r="DI1036" s="1592"/>
      <c r="DJ1036" s="1592"/>
      <c r="DK1036" s="1592"/>
      <c r="DL1036" s="1592"/>
      <c r="DM1036" s="1592"/>
      <c r="DN1036" s="1592"/>
      <c r="DO1036" s="1592"/>
      <c r="DP1036" s="1592"/>
      <c r="DQ1036" s="1592"/>
      <c r="DR1036" s="1592"/>
      <c r="DS1036" s="1592"/>
      <c r="DT1036" s="1592"/>
      <c r="DU1036" s="1592"/>
      <c r="DV1036" s="1592"/>
      <c r="DW1036" s="1592"/>
      <c r="DX1036" s="1592"/>
      <c r="DY1036" s="1592"/>
      <c r="DZ1036" s="1592"/>
      <c r="EA1036" s="1592"/>
      <c r="EB1036" s="1592"/>
      <c r="EC1036" s="1592"/>
      <c r="ED1036" s="1592"/>
      <c r="EE1036" s="1592"/>
      <c r="EF1036" s="1592"/>
      <c r="EG1036" s="1592"/>
      <c r="EH1036" s="1592"/>
      <c r="EI1036" s="1592"/>
      <c r="EJ1036" s="1592"/>
      <c r="EK1036" s="1592"/>
      <c r="EL1036" s="1592"/>
      <c r="EM1036" s="1592"/>
      <c r="EN1036" s="1592"/>
      <c r="EO1036" s="1592"/>
      <c r="EP1036" s="1592"/>
      <c r="EQ1036" s="1592"/>
      <c r="ER1036" s="1592"/>
      <c r="ES1036" s="1592"/>
      <c r="ET1036" s="1592"/>
      <c r="EU1036" s="1592"/>
      <c r="EV1036" s="1592"/>
      <c r="EW1036" s="1592"/>
      <c r="EX1036" s="1592"/>
      <c r="EY1036" s="1592"/>
      <c r="EZ1036" s="1592"/>
      <c r="FA1036" s="1592"/>
      <c r="FB1036" s="1592"/>
      <c r="FC1036" s="1592"/>
      <c r="FD1036" s="1592"/>
      <c r="FE1036" s="1592"/>
      <c r="FF1036" s="1592"/>
      <c r="FG1036" s="1592"/>
      <c r="FH1036" s="1592"/>
      <c r="FI1036" s="1592"/>
      <c r="FJ1036" s="1592"/>
      <c r="FK1036" s="1592"/>
      <c r="FL1036" s="1592"/>
      <c r="FM1036" s="1592"/>
    </row>
    <row r="1037" spans="1:169" s="1618" customFormat="1" ht="18" customHeight="1" hidden="1">
      <c r="A1037" s="1676" t="s">
        <v>554</v>
      </c>
      <c r="B1037" s="1660" t="s">
        <v>42</v>
      </c>
      <c r="C1037" s="1661" t="s">
        <v>42</v>
      </c>
      <c r="D1037" s="1663" t="s">
        <v>42</v>
      </c>
      <c r="E1037" s="1666" t="s">
        <v>42</v>
      </c>
      <c r="F1037" s="1667" t="s">
        <v>42</v>
      </c>
      <c r="G1037" s="1668" t="s">
        <v>42</v>
      </c>
      <c r="H1037" s="1664" t="s">
        <v>42</v>
      </c>
      <c r="I1037" s="1661" t="s">
        <v>42</v>
      </c>
      <c r="J1037" s="1661"/>
      <c r="K1037" s="1661">
        <f>J1037</f>
        <v>0</v>
      </c>
      <c r="L1037" s="1661" t="s">
        <v>42</v>
      </c>
      <c r="M1037" s="1661" t="s">
        <v>42</v>
      </c>
      <c r="N1037" s="1661"/>
      <c r="O1037" s="1661">
        <f>N1037</f>
        <v>0</v>
      </c>
      <c r="P1037" s="1661" t="s">
        <v>42</v>
      </c>
      <c r="Q1037" s="1661" t="s">
        <v>42</v>
      </c>
      <c r="R1037" s="1661">
        <f>J1037+N1037</f>
        <v>0</v>
      </c>
      <c r="S1037" s="1663">
        <f>R1037</f>
        <v>0</v>
      </c>
      <c r="T1037" s="1592"/>
      <c r="U1037" s="1592"/>
      <c r="V1037" s="1592"/>
      <c r="W1037" s="1592"/>
      <c r="X1037" s="1592"/>
      <c r="Y1037" s="1592"/>
      <c r="Z1037" s="1592"/>
      <c r="AA1037" s="1592"/>
      <c r="AB1037" s="1592"/>
      <c r="AC1037" s="1592"/>
      <c r="AD1037" s="1592"/>
      <c r="AE1037" s="1592"/>
      <c r="AF1037" s="1592"/>
      <c r="AG1037" s="1592"/>
      <c r="AH1037" s="1592"/>
      <c r="AI1037" s="1592"/>
      <c r="AJ1037" s="1592"/>
      <c r="AK1037" s="1592"/>
      <c r="AL1037" s="1592"/>
      <c r="AM1037" s="1592"/>
      <c r="AN1037" s="1592"/>
      <c r="AO1037" s="1592"/>
      <c r="AP1037" s="1592"/>
      <c r="AQ1037" s="1592"/>
      <c r="AR1037" s="1592"/>
      <c r="AS1037" s="1592"/>
      <c r="AT1037" s="1592"/>
      <c r="AU1037" s="1592"/>
      <c r="AV1037" s="1592"/>
      <c r="AW1037" s="1592"/>
      <c r="AX1037" s="1592"/>
      <c r="AY1037" s="1592"/>
      <c r="AZ1037" s="1592"/>
      <c r="BA1037" s="1592"/>
      <c r="BB1037" s="1592"/>
      <c r="BC1037" s="1592"/>
      <c r="BD1037" s="1592"/>
      <c r="BE1037" s="1592"/>
      <c r="BF1037" s="1592"/>
      <c r="BG1037" s="1592"/>
      <c r="BH1037" s="1592"/>
      <c r="BI1037" s="1592"/>
      <c r="BJ1037" s="1592"/>
      <c r="BK1037" s="1592"/>
      <c r="BL1037" s="1592"/>
      <c r="BM1037" s="1592"/>
      <c r="BN1037" s="1592"/>
      <c r="BO1037" s="1592"/>
      <c r="BP1037" s="1592"/>
      <c r="BQ1037" s="1592"/>
      <c r="BR1037" s="1592"/>
      <c r="BS1037" s="1592"/>
      <c r="BT1037" s="1592"/>
      <c r="BU1037" s="1592"/>
      <c r="BV1037" s="1592"/>
      <c r="BW1037" s="1592"/>
      <c r="BX1037" s="1592"/>
      <c r="BY1037" s="1592"/>
      <c r="BZ1037" s="1592"/>
      <c r="CA1037" s="1592"/>
      <c r="CB1037" s="1592"/>
      <c r="CC1037" s="1592"/>
      <c r="CD1037" s="1592"/>
      <c r="CE1037" s="1592"/>
      <c r="CF1037" s="1592"/>
      <c r="CG1037" s="1592"/>
      <c r="CH1037" s="1592"/>
      <c r="CI1037" s="1592"/>
      <c r="CJ1037" s="1592"/>
      <c r="CK1037" s="1592"/>
      <c r="CL1037" s="1592"/>
      <c r="CM1037" s="1592"/>
      <c r="CN1037" s="1592"/>
      <c r="CO1037" s="1592"/>
      <c r="CP1037" s="1592"/>
      <c r="CQ1037" s="1592"/>
      <c r="CR1037" s="1592"/>
      <c r="CS1037" s="1592"/>
      <c r="CT1037" s="1592"/>
      <c r="CU1037" s="1592"/>
      <c r="CV1037" s="1592"/>
      <c r="CW1037" s="1592"/>
      <c r="CX1037" s="1592"/>
      <c r="CY1037" s="1592"/>
      <c r="CZ1037" s="1592"/>
      <c r="DA1037" s="1592"/>
      <c r="DB1037" s="1592"/>
      <c r="DC1037" s="1592"/>
      <c r="DD1037" s="1592"/>
      <c r="DE1037" s="1592"/>
      <c r="DF1037" s="1592"/>
      <c r="DG1037" s="1592"/>
      <c r="DH1037" s="1592"/>
      <c r="DI1037" s="1592"/>
      <c r="DJ1037" s="1592"/>
      <c r="DK1037" s="1592"/>
      <c r="DL1037" s="1592"/>
      <c r="DM1037" s="1592"/>
      <c r="DN1037" s="1592"/>
      <c r="DO1037" s="1592"/>
      <c r="DP1037" s="1592"/>
      <c r="DQ1037" s="1592"/>
      <c r="DR1037" s="1592"/>
      <c r="DS1037" s="1592"/>
      <c r="DT1037" s="1592"/>
      <c r="DU1037" s="1592"/>
      <c r="DV1037" s="1592"/>
      <c r="DW1037" s="1592"/>
      <c r="DX1037" s="1592"/>
      <c r="DY1037" s="1592"/>
      <c r="DZ1037" s="1592"/>
      <c r="EA1037" s="1592"/>
      <c r="EB1037" s="1592"/>
      <c r="EC1037" s="1592"/>
      <c r="ED1037" s="1592"/>
      <c r="EE1037" s="1592"/>
      <c r="EF1037" s="1592"/>
      <c r="EG1037" s="1592"/>
      <c r="EH1037" s="1592"/>
      <c r="EI1037" s="1592"/>
      <c r="EJ1037" s="1592"/>
      <c r="EK1037" s="1592"/>
      <c r="EL1037" s="1592"/>
      <c r="EM1037" s="1592"/>
      <c r="EN1037" s="1592"/>
      <c r="EO1037" s="1592"/>
      <c r="EP1037" s="1592"/>
      <c r="EQ1037" s="1592"/>
      <c r="ER1037" s="1592"/>
      <c r="ES1037" s="1592"/>
      <c r="ET1037" s="1592"/>
      <c r="EU1037" s="1592"/>
      <c r="EV1037" s="1592"/>
      <c r="EW1037" s="1592"/>
      <c r="EX1037" s="1592"/>
      <c r="EY1037" s="1592"/>
      <c r="EZ1037" s="1592"/>
      <c r="FA1037" s="1592"/>
      <c r="FB1037" s="1592"/>
      <c r="FC1037" s="1592"/>
      <c r="FD1037" s="1592"/>
      <c r="FE1037" s="1592"/>
      <c r="FF1037" s="1592"/>
      <c r="FG1037" s="1592"/>
      <c r="FH1037" s="1592"/>
      <c r="FI1037" s="1592"/>
      <c r="FJ1037" s="1592"/>
      <c r="FK1037" s="1592"/>
      <c r="FL1037" s="1592"/>
      <c r="FM1037" s="1592"/>
    </row>
    <row r="1038" spans="1:169" s="1618" customFormat="1" ht="18" customHeight="1" hidden="1">
      <c r="A1038" s="1677" t="s">
        <v>621</v>
      </c>
      <c r="B1038" s="1660"/>
      <c r="C1038" s="1661">
        <f>IF(E1038+G1038=0,0,ROUND((P1038-Q1038)/(G1038+E1038)/12,0))</f>
        <v>0</v>
      </c>
      <c r="D1038" s="1663">
        <f>IF(F1038=0,0,ROUND(Q1038/F1038,0))</f>
        <v>0</v>
      </c>
      <c r="E1038" s="1666">
        <f>E1039+E1040</f>
        <v>0</v>
      </c>
      <c r="F1038" s="1667">
        <f>F1039+F1040</f>
        <v>0</v>
      </c>
      <c r="G1038" s="1668">
        <f>G1039+G1040</f>
        <v>0</v>
      </c>
      <c r="H1038" s="1664">
        <f>H1039+H1040</f>
        <v>0</v>
      </c>
      <c r="I1038" s="1661">
        <f t="shared" si="335" ref="I1038">I1039+I1040</f>
        <v>0</v>
      </c>
      <c r="J1038" s="1661">
        <f>J1041</f>
        <v>0</v>
      </c>
      <c r="K1038" s="1661">
        <f>IF(H1038+J1038=K1039+K1040+K1041,H1038+J1038,"CHYBA")</f>
        <v>0</v>
      </c>
      <c r="L1038" s="1661">
        <f>L1039+L1040</f>
        <v>0</v>
      </c>
      <c r="M1038" s="1661">
        <f>M1039+M1040</f>
        <v>0</v>
      </c>
      <c r="N1038" s="1661">
        <f>N1041</f>
        <v>0</v>
      </c>
      <c r="O1038" s="1661">
        <f>IF(L1038+N1038=O1039+O1040+O1041,L1038+N1038,"CHYBA")</f>
        <v>0</v>
      </c>
      <c r="P1038" s="1661">
        <f>P1039+P1040</f>
        <v>0</v>
      </c>
      <c r="Q1038" s="1661">
        <f>Q1039+Q1040</f>
        <v>0</v>
      </c>
      <c r="R1038" s="1661">
        <f>R1041</f>
        <v>0</v>
      </c>
      <c r="S1038" s="1663">
        <f>IF(P1038+R1038=S1039+S1040+S1041,P1038+R1038,"CHYBA")</f>
        <v>0</v>
      </c>
      <c r="T1038" s="1592"/>
      <c r="U1038" s="1592"/>
      <c r="V1038" s="1592"/>
      <c r="W1038" s="1592"/>
      <c r="X1038" s="1592"/>
      <c r="Y1038" s="1592"/>
      <c r="Z1038" s="1592"/>
      <c r="AA1038" s="1592"/>
      <c r="AB1038" s="1592"/>
      <c r="AC1038" s="1592"/>
      <c r="AD1038" s="1592"/>
      <c r="AE1038" s="1592"/>
      <c r="AF1038" s="1592"/>
      <c r="AG1038" s="1592"/>
      <c r="AH1038" s="1592"/>
      <c r="AI1038" s="1592"/>
      <c r="AJ1038" s="1592"/>
      <c r="AK1038" s="1592"/>
      <c r="AL1038" s="1592"/>
      <c r="AM1038" s="1592"/>
      <c r="AN1038" s="1592"/>
      <c r="AO1038" s="1592"/>
      <c r="AP1038" s="1592"/>
      <c r="AQ1038" s="1592"/>
      <c r="AR1038" s="1592"/>
      <c r="AS1038" s="1592"/>
      <c r="AT1038" s="1592"/>
      <c r="AU1038" s="1592"/>
      <c r="AV1038" s="1592"/>
      <c r="AW1038" s="1592"/>
      <c r="AX1038" s="1592"/>
      <c r="AY1038" s="1592"/>
      <c r="AZ1038" s="1592"/>
      <c r="BA1038" s="1592"/>
      <c r="BB1038" s="1592"/>
      <c r="BC1038" s="1592"/>
      <c r="BD1038" s="1592"/>
      <c r="BE1038" s="1592"/>
      <c r="BF1038" s="1592"/>
      <c r="BG1038" s="1592"/>
      <c r="BH1038" s="1592"/>
      <c r="BI1038" s="1592"/>
      <c r="BJ1038" s="1592"/>
      <c r="BK1038" s="1592"/>
      <c r="BL1038" s="1592"/>
      <c r="BM1038" s="1592"/>
      <c r="BN1038" s="1592"/>
      <c r="BO1038" s="1592"/>
      <c r="BP1038" s="1592"/>
      <c r="BQ1038" s="1592"/>
      <c r="BR1038" s="1592"/>
      <c r="BS1038" s="1592"/>
      <c r="BT1038" s="1592"/>
      <c r="BU1038" s="1592"/>
      <c r="BV1038" s="1592"/>
      <c r="BW1038" s="1592"/>
      <c r="BX1038" s="1592"/>
      <c r="BY1038" s="1592"/>
      <c r="BZ1038" s="1592"/>
      <c r="CA1038" s="1592"/>
      <c r="CB1038" s="1592"/>
      <c r="CC1038" s="1592"/>
      <c r="CD1038" s="1592"/>
      <c r="CE1038" s="1592"/>
      <c r="CF1038" s="1592"/>
      <c r="CG1038" s="1592"/>
      <c r="CH1038" s="1592"/>
      <c r="CI1038" s="1592"/>
      <c r="CJ1038" s="1592"/>
      <c r="CK1038" s="1592"/>
      <c r="CL1038" s="1592"/>
      <c r="CM1038" s="1592"/>
      <c r="CN1038" s="1592"/>
      <c r="CO1038" s="1592"/>
      <c r="CP1038" s="1592"/>
      <c r="CQ1038" s="1592"/>
      <c r="CR1038" s="1592"/>
      <c r="CS1038" s="1592"/>
      <c r="CT1038" s="1592"/>
      <c r="CU1038" s="1592"/>
      <c r="CV1038" s="1592"/>
      <c r="CW1038" s="1592"/>
      <c r="CX1038" s="1592"/>
      <c r="CY1038" s="1592"/>
      <c r="CZ1038" s="1592"/>
      <c r="DA1038" s="1592"/>
      <c r="DB1038" s="1592"/>
      <c r="DC1038" s="1592"/>
      <c r="DD1038" s="1592"/>
      <c r="DE1038" s="1592"/>
      <c r="DF1038" s="1592"/>
      <c r="DG1038" s="1592"/>
      <c r="DH1038" s="1592"/>
      <c r="DI1038" s="1592"/>
      <c r="DJ1038" s="1592"/>
      <c r="DK1038" s="1592"/>
      <c r="DL1038" s="1592"/>
      <c r="DM1038" s="1592"/>
      <c r="DN1038" s="1592"/>
      <c r="DO1038" s="1592"/>
      <c r="DP1038" s="1592"/>
      <c r="DQ1038" s="1592"/>
      <c r="DR1038" s="1592"/>
      <c r="DS1038" s="1592"/>
      <c r="DT1038" s="1592"/>
      <c r="DU1038" s="1592"/>
      <c r="DV1038" s="1592"/>
      <c r="DW1038" s="1592"/>
      <c r="DX1038" s="1592"/>
      <c r="DY1038" s="1592"/>
      <c r="DZ1038" s="1592"/>
      <c r="EA1038" s="1592"/>
      <c r="EB1038" s="1592"/>
      <c r="EC1038" s="1592"/>
      <c r="ED1038" s="1592"/>
      <c r="EE1038" s="1592"/>
      <c r="EF1038" s="1592"/>
      <c r="EG1038" s="1592"/>
      <c r="EH1038" s="1592"/>
      <c r="EI1038" s="1592"/>
      <c r="EJ1038" s="1592"/>
      <c r="EK1038" s="1592"/>
      <c r="EL1038" s="1592"/>
      <c r="EM1038" s="1592"/>
      <c r="EN1038" s="1592"/>
      <c r="EO1038" s="1592"/>
      <c r="EP1038" s="1592"/>
      <c r="EQ1038" s="1592"/>
      <c r="ER1038" s="1592"/>
      <c r="ES1038" s="1592"/>
      <c r="ET1038" s="1592"/>
      <c r="EU1038" s="1592"/>
      <c r="EV1038" s="1592"/>
      <c r="EW1038" s="1592"/>
      <c r="EX1038" s="1592"/>
      <c r="EY1038" s="1592"/>
      <c r="EZ1038" s="1592"/>
      <c r="FA1038" s="1592"/>
      <c r="FB1038" s="1592"/>
      <c r="FC1038" s="1592"/>
      <c r="FD1038" s="1592"/>
      <c r="FE1038" s="1592"/>
      <c r="FF1038" s="1592"/>
      <c r="FG1038" s="1592"/>
      <c r="FH1038" s="1592"/>
      <c r="FI1038" s="1592"/>
      <c r="FJ1038" s="1592"/>
      <c r="FK1038" s="1592"/>
      <c r="FL1038" s="1592"/>
      <c r="FM1038" s="1592"/>
    </row>
    <row r="1039" spans="1:169" s="1618" customFormat="1" ht="18" customHeight="1" hidden="1">
      <c r="A1039" s="1676" t="s">
        <v>552</v>
      </c>
      <c r="B1039" s="1660" t="s">
        <v>42</v>
      </c>
      <c r="C1039" s="1661">
        <f>IF(E1039+G1039=0,0,ROUND((P1039-Q1039)/(G1039+E1039)/12,0))</f>
        <v>0</v>
      </c>
      <c r="D1039" s="1663">
        <f>IF(F1039=0,0,ROUND(Q1039/F1039,0))</f>
        <v>0</v>
      </c>
      <c r="E1039" s="1666"/>
      <c r="F1039" s="1667"/>
      <c r="G1039" s="1668"/>
      <c r="H1039" s="1664"/>
      <c r="I1039" s="1661"/>
      <c r="J1039" s="1661" t="s">
        <v>42</v>
      </c>
      <c r="K1039" s="1661">
        <f>H1039</f>
        <v>0</v>
      </c>
      <c r="L1039" s="1661"/>
      <c r="M1039" s="1661"/>
      <c r="N1039" s="1661" t="s">
        <v>42</v>
      </c>
      <c r="O1039" s="1661">
        <f>L1039</f>
        <v>0</v>
      </c>
      <c r="P1039" s="1661">
        <f>H1039+L1039</f>
        <v>0</v>
      </c>
      <c r="Q1039" s="1661">
        <f>I1039+M1039</f>
        <v>0</v>
      </c>
      <c r="R1039" s="1661" t="s">
        <v>42</v>
      </c>
      <c r="S1039" s="1663">
        <f>P1039</f>
        <v>0</v>
      </c>
      <c r="T1039" s="1592"/>
      <c r="U1039" s="1592"/>
      <c r="V1039" s="1592"/>
      <c r="W1039" s="1592"/>
      <c r="X1039" s="1592"/>
      <c r="Y1039" s="1592"/>
      <c r="Z1039" s="1592"/>
      <c r="AA1039" s="1592"/>
      <c r="AB1039" s="1592"/>
      <c r="AC1039" s="1592"/>
      <c r="AD1039" s="1592"/>
      <c r="AE1039" s="1592"/>
      <c r="AF1039" s="1592"/>
      <c r="AG1039" s="1592"/>
      <c r="AH1039" s="1592"/>
      <c r="AI1039" s="1592"/>
      <c r="AJ1039" s="1592"/>
      <c r="AK1039" s="1592"/>
      <c r="AL1039" s="1592"/>
      <c r="AM1039" s="1592"/>
      <c r="AN1039" s="1592"/>
      <c r="AO1039" s="1592"/>
      <c r="AP1039" s="1592"/>
      <c r="AQ1039" s="1592"/>
      <c r="AR1039" s="1592"/>
      <c r="AS1039" s="1592"/>
      <c r="AT1039" s="1592"/>
      <c r="AU1039" s="1592"/>
      <c r="AV1039" s="1592"/>
      <c r="AW1039" s="1592"/>
      <c r="AX1039" s="1592"/>
      <c r="AY1039" s="1592"/>
      <c r="AZ1039" s="1592"/>
      <c r="BA1039" s="1592"/>
      <c r="BB1039" s="1592"/>
      <c r="BC1039" s="1592"/>
      <c r="BD1039" s="1592"/>
      <c r="BE1039" s="1592"/>
      <c r="BF1039" s="1592"/>
      <c r="BG1039" s="1592"/>
      <c r="BH1039" s="1592"/>
      <c r="BI1039" s="1592"/>
      <c r="BJ1039" s="1592"/>
      <c r="BK1039" s="1592"/>
      <c r="BL1039" s="1592"/>
      <c r="BM1039" s="1592"/>
      <c r="BN1039" s="1592"/>
      <c r="BO1039" s="1592"/>
      <c r="BP1039" s="1592"/>
      <c r="BQ1039" s="1592"/>
      <c r="BR1039" s="1592"/>
      <c r="BS1039" s="1592"/>
      <c r="BT1039" s="1592"/>
      <c r="BU1039" s="1592"/>
      <c r="BV1039" s="1592"/>
      <c r="BW1039" s="1592"/>
      <c r="BX1039" s="1592"/>
      <c r="BY1039" s="1592"/>
      <c r="BZ1039" s="1592"/>
      <c r="CA1039" s="1592"/>
      <c r="CB1039" s="1592"/>
      <c r="CC1039" s="1592"/>
      <c r="CD1039" s="1592"/>
      <c r="CE1039" s="1592"/>
      <c r="CF1039" s="1592"/>
      <c r="CG1039" s="1592"/>
      <c r="CH1039" s="1592"/>
      <c r="CI1039" s="1592"/>
      <c r="CJ1039" s="1592"/>
      <c r="CK1039" s="1592"/>
      <c r="CL1039" s="1592"/>
      <c r="CM1039" s="1592"/>
      <c r="CN1039" s="1592"/>
      <c r="CO1039" s="1592"/>
      <c r="CP1039" s="1592"/>
      <c r="CQ1039" s="1592"/>
      <c r="CR1039" s="1592"/>
      <c r="CS1039" s="1592"/>
      <c r="CT1039" s="1592"/>
      <c r="CU1039" s="1592"/>
      <c r="CV1039" s="1592"/>
      <c r="CW1039" s="1592"/>
      <c r="CX1039" s="1592"/>
      <c r="CY1039" s="1592"/>
      <c r="CZ1039" s="1592"/>
      <c r="DA1039" s="1592"/>
      <c r="DB1039" s="1592"/>
      <c r="DC1039" s="1592"/>
      <c r="DD1039" s="1592"/>
      <c r="DE1039" s="1592"/>
      <c r="DF1039" s="1592"/>
      <c r="DG1039" s="1592"/>
      <c r="DH1039" s="1592"/>
      <c r="DI1039" s="1592"/>
      <c r="DJ1039" s="1592"/>
      <c r="DK1039" s="1592"/>
      <c r="DL1039" s="1592"/>
      <c r="DM1039" s="1592"/>
      <c r="DN1039" s="1592"/>
      <c r="DO1039" s="1592"/>
      <c r="DP1039" s="1592"/>
      <c r="DQ1039" s="1592"/>
      <c r="DR1039" s="1592"/>
      <c r="DS1039" s="1592"/>
      <c r="DT1039" s="1592"/>
      <c r="DU1039" s="1592"/>
      <c r="DV1039" s="1592"/>
      <c r="DW1039" s="1592"/>
      <c r="DX1039" s="1592"/>
      <c r="DY1039" s="1592"/>
      <c r="DZ1039" s="1592"/>
      <c r="EA1039" s="1592"/>
      <c r="EB1039" s="1592"/>
      <c r="EC1039" s="1592"/>
      <c r="ED1039" s="1592"/>
      <c r="EE1039" s="1592"/>
      <c r="EF1039" s="1592"/>
      <c r="EG1039" s="1592"/>
      <c r="EH1039" s="1592"/>
      <c r="EI1039" s="1592"/>
      <c r="EJ1039" s="1592"/>
      <c r="EK1039" s="1592"/>
      <c r="EL1039" s="1592"/>
      <c r="EM1039" s="1592"/>
      <c r="EN1039" s="1592"/>
      <c r="EO1039" s="1592"/>
      <c r="EP1039" s="1592"/>
      <c r="EQ1039" s="1592"/>
      <c r="ER1039" s="1592"/>
      <c r="ES1039" s="1592"/>
      <c r="ET1039" s="1592"/>
      <c r="EU1039" s="1592"/>
      <c r="EV1039" s="1592"/>
      <c r="EW1039" s="1592"/>
      <c r="EX1039" s="1592"/>
      <c r="EY1039" s="1592"/>
      <c r="EZ1039" s="1592"/>
      <c r="FA1039" s="1592"/>
      <c r="FB1039" s="1592"/>
      <c r="FC1039" s="1592"/>
      <c r="FD1039" s="1592"/>
      <c r="FE1039" s="1592"/>
      <c r="FF1039" s="1592"/>
      <c r="FG1039" s="1592"/>
      <c r="FH1039" s="1592"/>
      <c r="FI1039" s="1592"/>
      <c r="FJ1039" s="1592"/>
      <c r="FK1039" s="1592"/>
      <c r="FL1039" s="1592"/>
      <c r="FM1039" s="1592"/>
    </row>
    <row r="1040" spans="1:169" s="1618" customFormat="1" ht="18" customHeight="1" hidden="1">
      <c r="A1040" s="1676" t="s">
        <v>553</v>
      </c>
      <c r="B1040" s="1660" t="s">
        <v>42</v>
      </c>
      <c r="C1040" s="1661">
        <f>IF(E1040+G1040=0,0,ROUND((P1040-Q1040)/(G1040+E1040)/12,0))</f>
        <v>0</v>
      </c>
      <c r="D1040" s="1663">
        <f>IF(F1040=0,0,ROUND(Q1040/F1040,0))</f>
        <v>0</v>
      </c>
      <c r="E1040" s="1666"/>
      <c r="F1040" s="1667"/>
      <c r="G1040" s="1668"/>
      <c r="H1040" s="1664"/>
      <c r="I1040" s="1661"/>
      <c r="J1040" s="1661" t="s">
        <v>42</v>
      </c>
      <c r="K1040" s="1661">
        <f>H1040</f>
        <v>0</v>
      </c>
      <c r="L1040" s="1661"/>
      <c r="M1040" s="1661"/>
      <c r="N1040" s="1661" t="s">
        <v>42</v>
      </c>
      <c r="O1040" s="1661">
        <f>L1040</f>
        <v>0</v>
      </c>
      <c r="P1040" s="1661">
        <f>H1040+L1040</f>
        <v>0</v>
      </c>
      <c r="Q1040" s="1661">
        <f>I1040+M1040</f>
        <v>0</v>
      </c>
      <c r="R1040" s="1661" t="s">
        <v>42</v>
      </c>
      <c r="S1040" s="1663">
        <f>P1040</f>
        <v>0</v>
      </c>
      <c r="T1040" s="1592"/>
      <c r="U1040" s="1592"/>
      <c r="V1040" s="1592"/>
      <c r="W1040" s="1592"/>
      <c r="X1040" s="1592"/>
      <c r="Y1040" s="1592"/>
      <c r="Z1040" s="1592"/>
      <c r="AA1040" s="1592"/>
      <c r="AB1040" s="1592"/>
      <c r="AC1040" s="1592"/>
      <c r="AD1040" s="1592"/>
      <c r="AE1040" s="1592"/>
      <c r="AF1040" s="1592"/>
      <c r="AG1040" s="1592"/>
      <c r="AH1040" s="1592"/>
      <c r="AI1040" s="1592"/>
      <c r="AJ1040" s="1592"/>
      <c r="AK1040" s="1592"/>
      <c r="AL1040" s="1592"/>
      <c r="AM1040" s="1592"/>
      <c r="AN1040" s="1592"/>
      <c r="AO1040" s="1592"/>
      <c r="AP1040" s="1592"/>
      <c r="AQ1040" s="1592"/>
      <c r="AR1040" s="1592"/>
      <c r="AS1040" s="1592"/>
      <c r="AT1040" s="1592"/>
      <c r="AU1040" s="1592"/>
      <c r="AV1040" s="1592"/>
      <c r="AW1040" s="1592"/>
      <c r="AX1040" s="1592"/>
      <c r="AY1040" s="1592"/>
      <c r="AZ1040" s="1592"/>
      <c r="BA1040" s="1592"/>
      <c r="BB1040" s="1592"/>
      <c r="BC1040" s="1592"/>
      <c r="BD1040" s="1592"/>
      <c r="BE1040" s="1592"/>
      <c r="BF1040" s="1592"/>
      <c r="BG1040" s="1592"/>
      <c r="BH1040" s="1592"/>
      <c r="BI1040" s="1592"/>
      <c r="BJ1040" s="1592"/>
      <c r="BK1040" s="1592"/>
      <c r="BL1040" s="1592"/>
      <c r="BM1040" s="1592"/>
      <c r="BN1040" s="1592"/>
      <c r="BO1040" s="1592"/>
      <c r="BP1040" s="1592"/>
      <c r="BQ1040" s="1592"/>
      <c r="BR1040" s="1592"/>
      <c r="BS1040" s="1592"/>
      <c r="BT1040" s="1592"/>
      <c r="BU1040" s="1592"/>
      <c r="BV1040" s="1592"/>
      <c r="BW1040" s="1592"/>
      <c r="BX1040" s="1592"/>
      <c r="BY1040" s="1592"/>
      <c r="BZ1040" s="1592"/>
      <c r="CA1040" s="1592"/>
      <c r="CB1040" s="1592"/>
      <c r="CC1040" s="1592"/>
      <c r="CD1040" s="1592"/>
      <c r="CE1040" s="1592"/>
      <c r="CF1040" s="1592"/>
      <c r="CG1040" s="1592"/>
      <c r="CH1040" s="1592"/>
      <c r="CI1040" s="1592"/>
      <c r="CJ1040" s="1592"/>
      <c r="CK1040" s="1592"/>
      <c r="CL1040" s="1592"/>
      <c r="CM1040" s="1592"/>
      <c r="CN1040" s="1592"/>
      <c r="CO1040" s="1592"/>
      <c r="CP1040" s="1592"/>
      <c r="CQ1040" s="1592"/>
      <c r="CR1040" s="1592"/>
      <c r="CS1040" s="1592"/>
      <c r="CT1040" s="1592"/>
      <c r="CU1040" s="1592"/>
      <c r="CV1040" s="1592"/>
      <c r="CW1040" s="1592"/>
      <c r="CX1040" s="1592"/>
      <c r="CY1040" s="1592"/>
      <c r="CZ1040" s="1592"/>
      <c r="DA1040" s="1592"/>
      <c r="DB1040" s="1592"/>
      <c r="DC1040" s="1592"/>
      <c r="DD1040" s="1592"/>
      <c r="DE1040" s="1592"/>
      <c r="DF1040" s="1592"/>
      <c r="DG1040" s="1592"/>
      <c r="DH1040" s="1592"/>
      <c r="DI1040" s="1592"/>
      <c r="DJ1040" s="1592"/>
      <c r="DK1040" s="1592"/>
      <c r="DL1040" s="1592"/>
      <c r="DM1040" s="1592"/>
      <c r="DN1040" s="1592"/>
      <c r="DO1040" s="1592"/>
      <c r="DP1040" s="1592"/>
      <c r="DQ1040" s="1592"/>
      <c r="DR1040" s="1592"/>
      <c r="DS1040" s="1592"/>
      <c r="DT1040" s="1592"/>
      <c r="DU1040" s="1592"/>
      <c r="DV1040" s="1592"/>
      <c r="DW1040" s="1592"/>
      <c r="DX1040" s="1592"/>
      <c r="DY1040" s="1592"/>
      <c r="DZ1040" s="1592"/>
      <c r="EA1040" s="1592"/>
      <c r="EB1040" s="1592"/>
      <c r="EC1040" s="1592"/>
      <c r="ED1040" s="1592"/>
      <c r="EE1040" s="1592"/>
      <c r="EF1040" s="1592"/>
      <c r="EG1040" s="1592"/>
      <c r="EH1040" s="1592"/>
      <c r="EI1040" s="1592"/>
      <c r="EJ1040" s="1592"/>
      <c r="EK1040" s="1592"/>
      <c r="EL1040" s="1592"/>
      <c r="EM1040" s="1592"/>
      <c r="EN1040" s="1592"/>
      <c r="EO1040" s="1592"/>
      <c r="EP1040" s="1592"/>
      <c r="EQ1040" s="1592"/>
      <c r="ER1040" s="1592"/>
      <c r="ES1040" s="1592"/>
      <c r="ET1040" s="1592"/>
      <c r="EU1040" s="1592"/>
      <c r="EV1040" s="1592"/>
      <c r="EW1040" s="1592"/>
      <c r="EX1040" s="1592"/>
      <c r="EY1040" s="1592"/>
      <c r="EZ1040" s="1592"/>
      <c r="FA1040" s="1592"/>
      <c r="FB1040" s="1592"/>
      <c r="FC1040" s="1592"/>
      <c r="FD1040" s="1592"/>
      <c r="FE1040" s="1592"/>
      <c r="FF1040" s="1592"/>
      <c r="FG1040" s="1592"/>
      <c r="FH1040" s="1592"/>
      <c r="FI1040" s="1592"/>
      <c r="FJ1040" s="1592"/>
      <c r="FK1040" s="1592"/>
      <c r="FL1040" s="1592"/>
      <c r="FM1040" s="1592"/>
    </row>
    <row r="1041" spans="1:169" s="1618" customFormat="1" ht="18" customHeight="1" hidden="1">
      <c r="A1041" s="1676" t="s">
        <v>554</v>
      </c>
      <c r="B1041" s="1660" t="s">
        <v>42</v>
      </c>
      <c r="C1041" s="1661" t="s">
        <v>42</v>
      </c>
      <c r="D1041" s="1663" t="s">
        <v>42</v>
      </c>
      <c r="E1041" s="1666" t="s">
        <v>42</v>
      </c>
      <c r="F1041" s="1667" t="s">
        <v>42</v>
      </c>
      <c r="G1041" s="1668" t="s">
        <v>42</v>
      </c>
      <c r="H1041" s="1664" t="s">
        <v>42</v>
      </c>
      <c r="I1041" s="1661" t="s">
        <v>42</v>
      </c>
      <c r="J1041" s="1661"/>
      <c r="K1041" s="1661">
        <f>J1041</f>
        <v>0</v>
      </c>
      <c r="L1041" s="1661" t="s">
        <v>42</v>
      </c>
      <c r="M1041" s="1661" t="s">
        <v>42</v>
      </c>
      <c r="N1041" s="1661"/>
      <c r="O1041" s="1661">
        <f>N1041</f>
        <v>0</v>
      </c>
      <c r="P1041" s="1661" t="s">
        <v>42</v>
      </c>
      <c r="Q1041" s="1661" t="s">
        <v>42</v>
      </c>
      <c r="R1041" s="1661">
        <f>J1041+N1041</f>
        <v>0</v>
      </c>
      <c r="S1041" s="1663">
        <f>R1041</f>
        <v>0</v>
      </c>
      <c r="T1041" s="1592"/>
      <c r="U1041" s="1592"/>
      <c r="V1041" s="1592"/>
      <c r="W1041" s="1592"/>
      <c r="X1041" s="1592"/>
      <c r="Y1041" s="1592"/>
      <c r="Z1041" s="1592"/>
      <c r="AA1041" s="1592"/>
      <c r="AB1041" s="1592"/>
      <c r="AC1041" s="1592"/>
      <c r="AD1041" s="1592"/>
      <c r="AE1041" s="1592"/>
      <c r="AF1041" s="1592"/>
      <c r="AG1041" s="1592"/>
      <c r="AH1041" s="1592"/>
      <c r="AI1041" s="1592"/>
      <c r="AJ1041" s="1592"/>
      <c r="AK1041" s="1592"/>
      <c r="AL1041" s="1592"/>
      <c r="AM1041" s="1592"/>
      <c r="AN1041" s="1592"/>
      <c r="AO1041" s="1592"/>
      <c r="AP1041" s="1592"/>
      <c r="AQ1041" s="1592"/>
      <c r="AR1041" s="1592"/>
      <c r="AS1041" s="1592"/>
      <c r="AT1041" s="1592"/>
      <c r="AU1041" s="1592"/>
      <c r="AV1041" s="1592"/>
      <c r="AW1041" s="1592"/>
      <c r="AX1041" s="1592"/>
      <c r="AY1041" s="1592"/>
      <c r="AZ1041" s="1592"/>
      <c r="BA1041" s="1592"/>
      <c r="BB1041" s="1592"/>
      <c r="BC1041" s="1592"/>
      <c r="BD1041" s="1592"/>
      <c r="BE1041" s="1592"/>
      <c r="BF1041" s="1592"/>
      <c r="BG1041" s="1592"/>
      <c r="BH1041" s="1592"/>
      <c r="BI1041" s="1592"/>
      <c r="BJ1041" s="1592"/>
      <c r="BK1041" s="1592"/>
      <c r="BL1041" s="1592"/>
      <c r="BM1041" s="1592"/>
      <c r="BN1041" s="1592"/>
      <c r="BO1041" s="1592"/>
      <c r="BP1041" s="1592"/>
      <c r="BQ1041" s="1592"/>
      <c r="BR1041" s="1592"/>
      <c r="BS1041" s="1592"/>
      <c r="BT1041" s="1592"/>
      <c r="BU1041" s="1592"/>
      <c r="BV1041" s="1592"/>
      <c r="BW1041" s="1592"/>
      <c r="BX1041" s="1592"/>
      <c r="BY1041" s="1592"/>
      <c r="BZ1041" s="1592"/>
      <c r="CA1041" s="1592"/>
      <c r="CB1041" s="1592"/>
      <c r="CC1041" s="1592"/>
      <c r="CD1041" s="1592"/>
      <c r="CE1041" s="1592"/>
      <c r="CF1041" s="1592"/>
      <c r="CG1041" s="1592"/>
      <c r="CH1041" s="1592"/>
      <c r="CI1041" s="1592"/>
      <c r="CJ1041" s="1592"/>
      <c r="CK1041" s="1592"/>
      <c r="CL1041" s="1592"/>
      <c r="CM1041" s="1592"/>
      <c r="CN1041" s="1592"/>
      <c r="CO1041" s="1592"/>
      <c r="CP1041" s="1592"/>
      <c r="CQ1041" s="1592"/>
      <c r="CR1041" s="1592"/>
      <c r="CS1041" s="1592"/>
      <c r="CT1041" s="1592"/>
      <c r="CU1041" s="1592"/>
      <c r="CV1041" s="1592"/>
      <c r="CW1041" s="1592"/>
      <c r="CX1041" s="1592"/>
      <c r="CY1041" s="1592"/>
      <c r="CZ1041" s="1592"/>
      <c r="DA1041" s="1592"/>
      <c r="DB1041" s="1592"/>
      <c r="DC1041" s="1592"/>
      <c r="DD1041" s="1592"/>
      <c r="DE1041" s="1592"/>
      <c r="DF1041" s="1592"/>
      <c r="DG1041" s="1592"/>
      <c r="DH1041" s="1592"/>
      <c r="DI1041" s="1592"/>
      <c r="DJ1041" s="1592"/>
      <c r="DK1041" s="1592"/>
      <c r="DL1041" s="1592"/>
      <c r="DM1041" s="1592"/>
      <c r="DN1041" s="1592"/>
      <c r="DO1041" s="1592"/>
      <c r="DP1041" s="1592"/>
      <c r="DQ1041" s="1592"/>
      <c r="DR1041" s="1592"/>
      <c r="DS1041" s="1592"/>
      <c r="DT1041" s="1592"/>
      <c r="DU1041" s="1592"/>
      <c r="DV1041" s="1592"/>
      <c r="DW1041" s="1592"/>
      <c r="DX1041" s="1592"/>
      <c r="DY1041" s="1592"/>
      <c r="DZ1041" s="1592"/>
      <c r="EA1041" s="1592"/>
      <c r="EB1041" s="1592"/>
      <c r="EC1041" s="1592"/>
      <c r="ED1041" s="1592"/>
      <c r="EE1041" s="1592"/>
      <c r="EF1041" s="1592"/>
      <c r="EG1041" s="1592"/>
      <c r="EH1041" s="1592"/>
      <c r="EI1041" s="1592"/>
      <c r="EJ1041" s="1592"/>
      <c r="EK1041" s="1592"/>
      <c r="EL1041" s="1592"/>
      <c r="EM1041" s="1592"/>
      <c r="EN1041" s="1592"/>
      <c r="EO1041" s="1592"/>
      <c r="EP1041" s="1592"/>
      <c r="EQ1041" s="1592"/>
      <c r="ER1041" s="1592"/>
      <c r="ES1041" s="1592"/>
      <c r="ET1041" s="1592"/>
      <c r="EU1041" s="1592"/>
      <c r="EV1041" s="1592"/>
      <c r="EW1041" s="1592"/>
      <c r="EX1041" s="1592"/>
      <c r="EY1041" s="1592"/>
      <c r="EZ1041" s="1592"/>
      <c r="FA1041" s="1592"/>
      <c r="FB1041" s="1592"/>
      <c r="FC1041" s="1592"/>
      <c r="FD1041" s="1592"/>
      <c r="FE1041" s="1592"/>
      <c r="FF1041" s="1592"/>
      <c r="FG1041" s="1592"/>
      <c r="FH1041" s="1592"/>
      <c r="FI1041" s="1592"/>
      <c r="FJ1041" s="1592"/>
      <c r="FK1041" s="1592"/>
      <c r="FL1041" s="1592"/>
      <c r="FM1041" s="1592"/>
    </row>
    <row r="1042" spans="1:169" s="1618" customFormat="1" ht="18" customHeight="1" hidden="1">
      <c r="A1042" s="1677" t="s">
        <v>621</v>
      </c>
      <c r="B1042" s="1660"/>
      <c r="C1042" s="1661">
        <f>IF(E1042+G1042=0,0,ROUND((P1042-Q1042)/(G1042+E1042)/12,0))</f>
        <v>0</v>
      </c>
      <c r="D1042" s="1663">
        <f>IF(F1042=0,0,ROUND(Q1042/F1042,0))</f>
        <v>0</v>
      </c>
      <c r="E1042" s="1666">
        <f>E1043+E1044</f>
        <v>0</v>
      </c>
      <c r="F1042" s="1667">
        <f>F1043+F1044</f>
        <v>0</v>
      </c>
      <c r="G1042" s="1668">
        <f>G1043+G1044</f>
        <v>0</v>
      </c>
      <c r="H1042" s="1664">
        <f>H1043+H1044</f>
        <v>0</v>
      </c>
      <c r="I1042" s="1661">
        <f t="shared" si="336" ref="I1042">I1043+I1044</f>
        <v>0</v>
      </c>
      <c r="J1042" s="1661">
        <f>J1045</f>
        <v>0</v>
      </c>
      <c r="K1042" s="1661">
        <f>IF(H1042+J1042=K1043+K1044+K1045,H1042+J1042,"CHYBA")</f>
        <v>0</v>
      </c>
      <c r="L1042" s="1661">
        <f>L1043+L1044</f>
        <v>0</v>
      </c>
      <c r="M1042" s="1661">
        <f>M1043+M1044</f>
        <v>0</v>
      </c>
      <c r="N1042" s="1661">
        <f>N1045</f>
        <v>0</v>
      </c>
      <c r="O1042" s="1661">
        <f>IF(L1042+N1042=O1043+O1044+O1045,L1042+N1042,"CHYBA")</f>
        <v>0</v>
      </c>
      <c r="P1042" s="1661">
        <f>P1043+P1044</f>
        <v>0</v>
      </c>
      <c r="Q1042" s="1661">
        <f>Q1043+Q1044</f>
        <v>0</v>
      </c>
      <c r="R1042" s="1661">
        <f>R1045</f>
        <v>0</v>
      </c>
      <c r="S1042" s="1663">
        <f>IF(P1042+R1042=S1043+S1044+S1045,P1042+R1042,"CHYBA")</f>
        <v>0</v>
      </c>
      <c r="T1042" s="1592"/>
      <c r="U1042" s="1592"/>
      <c r="V1042" s="1592"/>
      <c r="W1042" s="1592"/>
      <c r="X1042" s="1592"/>
      <c r="Y1042" s="1592"/>
      <c r="Z1042" s="1592"/>
      <c r="AA1042" s="1592"/>
      <c r="AB1042" s="1592"/>
      <c r="AC1042" s="1592"/>
      <c r="AD1042" s="1592"/>
      <c r="AE1042" s="1592"/>
      <c r="AF1042" s="1592"/>
      <c r="AG1042" s="1592"/>
      <c r="AH1042" s="1592"/>
      <c r="AI1042" s="1592"/>
      <c r="AJ1042" s="1592"/>
      <c r="AK1042" s="1592"/>
      <c r="AL1042" s="1592"/>
      <c r="AM1042" s="1592"/>
      <c r="AN1042" s="1592"/>
      <c r="AO1042" s="1592"/>
      <c r="AP1042" s="1592"/>
      <c r="AQ1042" s="1592"/>
      <c r="AR1042" s="1592"/>
      <c r="AS1042" s="1592"/>
      <c r="AT1042" s="1592"/>
      <c r="AU1042" s="1592"/>
      <c r="AV1042" s="1592"/>
      <c r="AW1042" s="1592"/>
      <c r="AX1042" s="1592"/>
      <c r="AY1042" s="1592"/>
      <c r="AZ1042" s="1592"/>
      <c r="BA1042" s="1592"/>
      <c r="BB1042" s="1592"/>
      <c r="BC1042" s="1592"/>
      <c r="BD1042" s="1592"/>
      <c r="BE1042" s="1592"/>
      <c r="BF1042" s="1592"/>
      <c r="BG1042" s="1592"/>
      <c r="BH1042" s="1592"/>
      <c r="BI1042" s="1592"/>
      <c r="BJ1042" s="1592"/>
      <c r="BK1042" s="1592"/>
      <c r="BL1042" s="1592"/>
      <c r="BM1042" s="1592"/>
      <c r="BN1042" s="1592"/>
      <c r="BO1042" s="1592"/>
      <c r="BP1042" s="1592"/>
      <c r="BQ1042" s="1592"/>
      <c r="BR1042" s="1592"/>
      <c r="BS1042" s="1592"/>
      <c r="BT1042" s="1592"/>
      <c r="BU1042" s="1592"/>
      <c r="BV1042" s="1592"/>
      <c r="BW1042" s="1592"/>
      <c r="BX1042" s="1592"/>
      <c r="BY1042" s="1592"/>
      <c r="BZ1042" s="1592"/>
      <c r="CA1042" s="1592"/>
      <c r="CB1042" s="1592"/>
      <c r="CC1042" s="1592"/>
      <c r="CD1042" s="1592"/>
      <c r="CE1042" s="1592"/>
      <c r="CF1042" s="1592"/>
      <c r="CG1042" s="1592"/>
      <c r="CH1042" s="1592"/>
      <c r="CI1042" s="1592"/>
      <c r="CJ1042" s="1592"/>
      <c r="CK1042" s="1592"/>
      <c r="CL1042" s="1592"/>
      <c r="CM1042" s="1592"/>
      <c r="CN1042" s="1592"/>
      <c r="CO1042" s="1592"/>
      <c r="CP1042" s="1592"/>
      <c r="CQ1042" s="1592"/>
      <c r="CR1042" s="1592"/>
      <c r="CS1042" s="1592"/>
      <c r="CT1042" s="1592"/>
      <c r="CU1042" s="1592"/>
      <c r="CV1042" s="1592"/>
      <c r="CW1042" s="1592"/>
      <c r="CX1042" s="1592"/>
      <c r="CY1042" s="1592"/>
      <c r="CZ1042" s="1592"/>
      <c r="DA1042" s="1592"/>
      <c r="DB1042" s="1592"/>
      <c r="DC1042" s="1592"/>
      <c r="DD1042" s="1592"/>
      <c r="DE1042" s="1592"/>
      <c r="DF1042" s="1592"/>
      <c r="DG1042" s="1592"/>
      <c r="DH1042" s="1592"/>
      <c r="DI1042" s="1592"/>
      <c r="DJ1042" s="1592"/>
      <c r="DK1042" s="1592"/>
      <c r="DL1042" s="1592"/>
      <c r="DM1042" s="1592"/>
      <c r="DN1042" s="1592"/>
      <c r="DO1042" s="1592"/>
      <c r="DP1042" s="1592"/>
      <c r="DQ1042" s="1592"/>
      <c r="DR1042" s="1592"/>
      <c r="DS1042" s="1592"/>
      <c r="DT1042" s="1592"/>
      <c r="DU1042" s="1592"/>
      <c r="DV1042" s="1592"/>
      <c r="DW1042" s="1592"/>
      <c r="DX1042" s="1592"/>
      <c r="DY1042" s="1592"/>
      <c r="DZ1042" s="1592"/>
      <c r="EA1042" s="1592"/>
      <c r="EB1042" s="1592"/>
      <c r="EC1042" s="1592"/>
      <c r="ED1042" s="1592"/>
      <c r="EE1042" s="1592"/>
      <c r="EF1042" s="1592"/>
      <c r="EG1042" s="1592"/>
      <c r="EH1042" s="1592"/>
      <c r="EI1042" s="1592"/>
      <c r="EJ1042" s="1592"/>
      <c r="EK1042" s="1592"/>
      <c r="EL1042" s="1592"/>
      <c r="EM1042" s="1592"/>
      <c r="EN1042" s="1592"/>
      <c r="EO1042" s="1592"/>
      <c r="EP1042" s="1592"/>
      <c r="EQ1042" s="1592"/>
      <c r="ER1042" s="1592"/>
      <c r="ES1042" s="1592"/>
      <c r="ET1042" s="1592"/>
      <c r="EU1042" s="1592"/>
      <c r="EV1042" s="1592"/>
      <c r="EW1042" s="1592"/>
      <c r="EX1042" s="1592"/>
      <c r="EY1042" s="1592"/>
      <c r="EZ1042" s="1592"/>
      <c r="FA1042" s="1592"/>
      <c r="FB1042" s="1592"/>
      <c r="FC1042" s="1592"/>
      <c r="FD1042" s="1592"/>
      <c r="FE1042" s="1592"/>
      <c r="FF1042" s="1592"/>
      <c r="FG1042" s="1592"/>
      <c r="FH1042" s="1592"/>
      <c r="FI1042" s="1592"/>
      <c r="FJ1042" s="1592"/>
      <c r="FK1042" s="1592"/>
      <c r="FL1042" s="1592"/>
      <c r="FM1042" s="1592"/>
    </row>
    <row r="1043" spans="1:169" s="1618" customFormat="1" ht="18" customHeight="1" hidden="1">
      <c r="A1043" s="1676" t="s">
        <v>552</v>
      </c>
      <c r="B1043" s="1660" t="s">
        <v>42</v>
      </c>
      <c r="C1043" s="1661">
        <f>IF(E1043+G1043=0,0,ROUND((P1043-Q1043)/(G1043+E1043)/12,0))</f>
        <v>0</v>
      </c>
      <c r="D1043" s="1663">
        <f>IF(F1043=0,0,ROUND(Q1043/F1043,0))</f>
        <v>0</v>
      </c>
      <c r="E1043" s="1666"/>
      <c r="F1043" s="1667"/>
      <c r="G1043" s="1668"/>
      <c r="H1043" s="1664"/>
      <c r="I1043" s="1661"/>
      <c r="J1043" s="1661" t="s">
        <v>42</v>
      </c>
      <c r="K1043" s="1661">
        <f>H1043</f>
        <v>0</v>
      </c>
      <c r="L1043" s="1661"/>
      <c r="M1043" s="1661"/>
      <c r="N1043" s="1661" t="s">
        <v>42</v>
      </c>
      <c r="O1043" s="1661">
        <f>L1043</f>
        <v>0</v>
      </c>
      <c r="P1043" s="1661">
        <f>H1043+L1043</f>
        <v>0</v>
      </c>
      <c r="Q1043" s="1661">
        <f>I1043+M1043</f>
        <v>0</v>
      </c>
      <c r="R1043" s="1661" t="s">
        <v>42</v>
      </c>
      <c r="S1043" s="1663">
        <f>P1043</f>
        <v>0</v>
      </c>
      <c r="T1043" s="1592"/>
      <c r="U1043" s="1592"/>
      <c r="V1043" s="1592"/>
      <c r="W1043" s="1592"/>
      <c r="X1043" s="1592"/>
      <c r="Y1043" s="1592"/>
      <c r="Z1043" s="1592"/>
      <c r="AA1043" s="1592"/>
      <c r="AB1043" s="1592"/>
      <c r="AC1043" s="1592"/>
      <c r="AD1043" s="1592"/>
      <c r="AE1043" s="1592"/>
      <c r="AF1043" s="1592"/>
      <c r="AG1043" s="1592"/>
      <c r="AH1043" s="1592"/>
      <c r="AI1043" s="1592"/>
      <c r="AJ1043" s="1592"/>
      <c r="AK1043" s="1592"/>
      <c r="AL1043" s="1592"/>
      <c r="AM1043" s="1592"/>
      <c r="AN1043" s="1592"/>
      <c r="AO1043" s="1592"/>
      <c r="AP1043" s="1592"/>
      <c r="AQ1043" s="1592"/>
      <c r="AR1043" s="1592"/>
      <c r="AS1043" s="1592"/>
      <c r="AT1043" s="1592"/>
      <c r="AU1043" s="1592"/>
      <c r="AV1043" s="1592"/>
      <c r="AW1043" s="1592"/>
      <c r="AX1043" s="1592"/>
      <c r="AY1043" s="1592"/>
      <c r="AZ1043" s="1592"/>
      <c r="BA1043" s="1592"/>
      <c r="BB1043" s="1592"/>
      <c r="BC1043" s="1592"/>
      <c r="BD1043" s="1592"/>
      <c r="BE1043" s="1592"/>
      <c r="BF1043" s="1592"/>
      <c r="BG1043" s="1592"/>
      <c r="BH1043" s="1592"/>
      <c r="BI1043" s="1592"/>
      <c r="BJ1043" s="1592"/>
      <c r="BK1043" s="1592"/>
      <c r="BL1043" s="1592"/>
      <c r="BM1043" s="1592"/>
      <c r="BN1043" s="1592"/>
      <c r="BO1043" s="1592"/>
      <c r="BP1043" s="1592"/>
      <c r="BQ1043" s="1592"/>
      <c r="BR1043" s="1592"/>
      <c r="BS1043" s="1592"/>
      <c r="BT1043" s="1592"/>
      <c r="BU1043" s="1592"/>
      <c r="BV1043" s="1592"/>
      <c r="BW1043" s="1592"/>
      <c r="BX1043" s="1592"/>
      <c r="BY1043" s="1592"/>
      <c r="BZ1043" s="1592"/>
      <c r="CA1043" s="1592"/>
      <c r="CB1043" s="1592"/>
      <c r="CC1043" s="1592"/>
      <c r="CD1043" s="1592"/>
      <c r="CE1043" s="1592"/>
      <c r="CF1043" s="1592"/>
      <c r="CG1043" s="1592"/>
      <c r="CH1043" s="1592"/>
      <c r="CI1043" s="1592"/>
      <c r="CJ1043" s="1592"/>
      <c r="CK1043" s="1592"/>
      <c r="CL1043" s="1592"/>
      <c r="CM1043" s="1592"/>
      <c r="CN1043" s="1592"/>
      <c r="CO1043" s="1592"/>
      <c r="CP1043" s="1592"/>
      <c r="CQ1043" s="1592"/>
      <c r="CR1043" s="1592"/>
      <c r="CS1043" s="1592"/>
      <c r="CT1043" s="1592"/>
      <c r="CU1043" s="1592"/>
      <c r="CV1043" s="1592"/>
      <c r="CW1043" s="1592"/>
      <c r="CX1043" s="1592"/>
      <c r="CY1043" s="1592"/>
      <c r="CZ1043" s="1592"/>
      <c r="DA1043" s="1592"/>
      <c r="DB1043" s="1592"/>
      <c r="DC1043" s="1592"/>
      <c r="DD1043" s="1592"/>
      <c r="DE1043" s="1592"/>
      <c r="DF1043" s="1592"/>
      <c r="DG1043" s="1592"/>
      <c r="DH1043" s="1592"/>
      <c r="DI1043" s="1592"/>
      <c r="DJ1043" s="1592"/>
      <c r="DK1043" s="1592"/>
      <c r="DL1043" s="1592"/>
      <c r="DM1043" s="1592"/>
      <c r="DN1043" s="1592"/>
      <c r="DO1043" s="1592"/>
      <c r="DP1043" s="1592"/>
      <c r="DQ1043" s="1592"/>
      <c r="DR1043" s="1592"/>
      <c r="DS1043" s="1592"/>
      <c r="DT1043" s="1592"/>
      <c r="DU1043" s="1592"/>
      <c r="DV1043" s="1592"/>
      <c r="DW1043" s="1592"/>
      <c r="DX1043" s="1592"/>
      <c r="DY1043" s="1592"/>
      <c r="DZ1043" s="1592"/>
      <c r="EA1043" s="1592"/>
      <c r="EB1043" s="1592"/>
      <c r="EC1043" s="1592"/>
      <c r="ED1043" s="1592"/>
      <c r="EE1043" s="1592"/>
      <c r="EF1043" s="1592"/>
      <c r="EG1043" s="1592"/>
      <c r="EH1043" s="1592"/>
      <c r="EI1043" s="1592"/>
      <c r="EJ1043" s="1592"/>
      <c r="EK1043" s="1592"/>
      <c r="EL1043" s="1592"/>
      <c r="EM1043" s="1592"/>
      <c r="EN1043" s="1592"/>
      <c r="EO1043" s="1592"/>
      <c r="EP1043" s="1592"/>
      <c r="EQ1043" s="1592"/>
      <c r="ER1043" s="1592"/>
      <c r="ES1043" s="1592"/>
      <c r="ET1043" s="1592"/>
      <c r="EU1043" s="1592"/>
      <c r="EV1043" s="1592"/>
      <c r="EW1043" s="1592"/>
      <c r="EX1043" s="1592"/>
      <c r="EY1043" s="1592"/>
      <c r="EZ1043" s="1592"/>
      <c r="FA1043" s="1592"/>
      <c r="FB1043" s="1592"/>
      <c r="FC1043" s="1592"/>
      <c r="FD1043" s="1592"/>
      <c r="FE1043" s="1592"/>
      <c r="FF1043" s="1592"/>
      <c r="FG1043" s="1592"/>
      <c r="FH1043" s="1592"/>
      <c r="FI1043" s="1592"/>
      <c r="FJ1043" s="1592"/>
      <c r="FK1043" s="1592"/>
      <c r="FL1043" s="1592"/>
      <c r="FM1043" s="1592"/>
    </row>
    <row r="1044" spans="1:169" s="1618" customFormat="1" ht="18" customHeight="1" hidden="1">
      <c r="A1044" s="1676" t="s">
        <v>553</v>
      </c>
      <c r="B1044" s="1660" t="s">
        <v>42</v>
      </c>
      <c r="C1044" s="1661">
        <f>IF(E1044+G1044=0,0,ROUND((P1044-Q1044)/(G1044+E1044)/12,0))</f>
        <v>0</v>
      </c>
      <c r="D1044" s="1663">
        <f>IF(F1044=0,0,ROUND(Q1044/F1044,0))</f>
        <v>0</v>
      </c>
      <c r="E1044" s="1666"/>
      <c r="F1044" s="1667"/>
      <c r="G1044" s="1668"/>
      <c r="H1044" s="1664"/>
      <c r="I1044" s="1661"/>
      <c r="J1044" s="1661" t="s">
        <v>42</v>
      </c>
      <c r="K1044" s="1661">
        <f>H1044</f>
        <v>0</v>
      </c>
      <c r="L1044" s="1661"/>
      <c r="M1044" s="1661"/>
      <c r="N1044" s="1661" t="s">
        <v>42</v>
      </c>
      <c r="O1044" s="1661">
        <f>L1044</f>
        <v>0</v>
      </c>
      <c r="P1044" s="1661">
        <f>H1044+L1044</f>
        <v>0</v>
      </c>
      <c r="Q1044" s="1661">
        <f>I1044+M1044</f>
        <v>0</v>
      </c>
      <c r="R1044" s="1661" t="s">
        <v>42</v>
      </c>
      <c r="S1044" s="1663">
        <f>P1044</f>
        <v>0</v>
      </c>
      <c r="T1044" s="1592"/>
      <c r="U1044" s="1592"/>
      <c r="V1044" s="1592"/>
      <c r="W1044" s="1592"/>
      <c r="X1044" s="1592"/>
      <c r="Y1044" s="1592"/>
      <c r="Z1044" s="1592"/>
      <c r="AA1044" s="1592"/>
      <c r="AB1044" s="1592"/>
      <c r="AC1044" s="1592"/>
      <c r="AD1044" s="1592"/>
      <c r="AE1044" s="1592"/>
      <c r="AF1044" s="1592"/>
      <c r="AG1044" s="1592"/>
      <c r="AH1044" s="1592"/>
      <c r="AI1044" s="1592"/>
      <c r="AJ1044" s="1592"/>
      <c r="AK1044" s="1592"/>
      <c r="AL1044" s="1592"/>
      <c r="AM1044" s="1592"/>
      <c r="AN1044" s="1592"/>
      <c r="AO1044" s="1592"/>
      <c r="AP1044" s="1592"/>
      <c r="AQ1044" s="1592"/>
      <c r="AR1044" s="1592"/>
      <c r="AS1044" s="1592"/>
      <c r="AT1044" s="1592"/>
      <c r="AU1044" s="1592"/>
      <c r="AV1044" s="1592"/>
      <c r="AW1044" s="1592"/>
      <c r="AX1044" s="1592"/>
      <c r="AY1044" s="1592"/>
      <c r="AZ1044" s="1592"/>
      <c r="BA1044" s="1592"/>
      <c r="BB1044" s="1592"/>
      <c r="BC1044" s="1592"/>
      <c r="BD1044" s="1592"/>
      <c r="BE1044" s="1592"/>
      <c r="BF1044" s="1592"/>
      <c r="BG1044" s="1592"/>
      <c r="BH1044" s="1592"/>
      <c r="BI1044" s="1592"/>
      <c r="BJ1044" s="1592"/>
      <c r="BK1044" s="1592"/>
      <c r="BL1044" s="1592"/>
      <c r="BM1044" s="1592"/>
      <c r="BN1044" s="1592"/>
      <c r="BO1044" s="1592"/>
      <c r="BP1044" s="1592"/>
      <c r="BQ1044" s="1592"/>
      <c r="BR1044" s="1592"/>
      <c r="BS1044" s="1592"/>
      <c r="BT1044" s="1592"/>
      <c r="BU1044" s="1592"/>
      <c r="BV1044" s="1592"/>
      <c r="BW1044" s="1592"/>
      <c r="BX1044" s="1592"/>
      <c r="BY1044" s="1592"/>
      <c r="BZ1044" s="1592"/>
      <c r="CA1044" s="1592"/>
      <c r="CB1044" s="1592"/>
      <c r="CC1044" s="1592"/>
      <c r="CD1044" s="1592"/>
      <c r="CE1044" s="1592"/>
      <c r="CF1044" s="1592"/>
      <c r="CG1044" s="1592"/>
      <c r="CH1044" s="1592"/>
      <c r="CI1044" s="1592"/>
      <c r="CJ1044" s="1592"/>
      <c r="CK1044" s="1592"/>
      <c r="CL1044" s="1592"/>
      <c r="CM1044" s="1592"/>
      <c r="CN1044" s="1592"/>
      <c r="CO1044" s="1592"/>
      <c r="CP1044" s="1592"/>
      <c r="CQ1044" s="1592"/>
      <c r="CR1044" s="1592"/>
      <c r="CS1044" s="1592"/>
      <c r="CT1044" s="1592"/>
      <c r="CU1044" s="1592"/>
      <c r="CV1044" s="1592"/>
      <c r="CW1044" s="1592"/>
      <c r="CX1044" s="1592"/>
      <c r="CY1044" s="1592"/>
      <c r="CZ1044" s="1592"/>
      <c r="DA1044" s="1592"/>
      <c r="DB1044" s="1592"/>
      <c r="DC1044" s="1592"/>
      <c r="DD1044" s="1592"/>
      <c r="DE1044" s="1592"/>
      <c r="DF1044" s="1592"/>
      <c r="DG1044" s="1592"/>
      <c r="DH1044" s="1592"/>
      <c r="DI1044" s="1592"/>
      <c r="DJ1044" s="1592"/>
      <c r="DK1044" s="1592"/>
      <c r="DL1044" s="1592"/>
      <c r="DM1044" s="1592"/>
      <c r="DN1044" s="1592"/>
      <c r="DO1044" s="1592"/>
      <c r="DP1044" s="1592"/>
      <c r="DQ1044" s="1592"/>
      <c r="DR1044" s="1592"/>
      <c r="DS1044" s="1592"/>
      <c r="DT1044" s="1592"/>
      <c r="DU1044" s="1592"/>
      <c r="DV1044" s="1592"/>
      <c r="DW1044" s="1592"/>
      <c r="DX1044" s="1592"/>
      <c r="DY1044" s="1592"/>
      <c r="DZ1044" s="1592"/>
      <c r="EA1044" s="1592"/>
      <c r="EB1044" s="1592"/>
      <c r="EC1044" s="1592"/>
      <c r="ED1044" s="1592"/>
      <c r="EE1044" s="1592"/>
      <c r="EF1044" s="1592"/>
      <c r="EG1044" s="1592"/>
      <c r="EH1044" s="1592"/>
      <c r="EI1044" s="1592"/>
      <c r="EJ1044" s="1592"/>
      <c r="EK1044" s="1592"/>
      <c r="EL1044" s="1592"/>
      <c r="EM1044" s="1592"/>
      <c r="EN1044" s="1592"/>
      <c r="EO1044" s="1592"/>
      <c r="EP1044" s="1592"/>
      <c r="EQ1044" s="1592"/>
      <c r="ER1044" s="1592"/>
      <c r="ES1044" s="1592"/>
      <c r="ET1044" s="1592"/>
      <c r="EU1044" s="1592"/>
      <c r="EV1044" s="1592"/>
      <c r="EW1044" s="1592"/>
      <c r="EX1044" s="1592"/>
      <c r="EY1044" s="1592"/>
      <c r="EZ1044" s="1592"/>
      <c r="FA1044" s="1592"/>
      <c r="FB1044" s="1592"/>
      <c r="FC1044" s="1592"/>
      <c r="FD1044" s="1592"/>
      <c r="FE1044" s="1592"/>
      <c r="FF1044" s="1592"/>
      <c r="FG1044" s="1592"/>
      <c r="FH1044" s="1592"/>
      <c r="FI1044" s="1592"/>
      <c r="FJ1044" s="1592"/>
      <c r="FK1044" s="1592"/>
      <c r="FL1044" s="1592"/>
      <c r="FM1044" s="1592"/>
    </row>
    <row r="1045" spans="1:169" s="1618" customFormat="1" ht="18" customHeight="1" hidden="1">
      <c r="A1045" s="1676" t="s">
        <v>554</v>
      </c>
      <c r="B1045" s="1660" t="s">
        <v>42</v>
      </c>
      <c r="C1045" s="1661" t="s">
        <v>42</v>
      </c>
      <c r="D1045" s="1663" t="s">
        <v>42</v>
      </c>
      <c r="E1045" s="1666" t="s">
        <v>42</v>
      </c>
      <c r="F1045" s="1667" t="s">
        <v>42</v>
      </c>
      <c r="G1045" s="1668" t="s">
        <v>42</v>
      </c>
      <c r="H1045" s="1664" t="s">
        <v>42</v>
      </c>
      <c r="I1045" s="1661" t="s">
        <v>42</v>
      </c>
      <c r="J1045" s="1661"/>
      <c r="K1045" s="1661">
        <f>J1045</f>
        <v>0</v>
      </c>
      <c r="L1045" s="1661" t="s">
        <v>42</v>
      </c>
      <c r="M1045" s="1661" t="s">
        <v>42</v>
      </c>
      <c r="N1045" s="1661"/>
      <c r="O1045" s="1661">
        <f>N1045</f>
        <v>0</v>
      </c>
      <c r="P1045" s="1661" t="s">
        <v>42</v>
      </c>
      <c r="Q1045" s="1661" t="s">
        <v>42</v>
      </c>
      <c r="R1045" s="1661">
        <f>J1045+N1045</f>
        <v>0</v>
      </c>
      <c r="S1045" s="1663">
        <f>R1045</f>
        <v>0</v>
      </c>
      <c r="T1045" s="1592"/>
      <c r="U1045" s="1592"/>
      <c r="V1045" s="1592"/>
      <c r="W1045" s="1592"/>
      <c r="X1045" s="1592"/>
      <c r="Y1045" s="1592"/>
      <c r="Z1045" s="1592"/>
      <c r="AA1045" s="1592"/>
      <c r="AB1045" s="1592"/>
      <c r="AC1045" s="1592"/>
      <c r="AD1045" s="1592"/>
      <c r="AE1045" s="1592"/>
      <c r="AF1045" s="1592"/>
      <c r="AG1045" s="1592"/>
      <c r="AH1045" s="1592"/>
      <c r="AI1045" s="1592"/>
      <c r="AJ1045" s="1592"/>
      <c r="AK1045" s="1592"/>
      <c r="AL1045" s="1592"/>
      <c r="AM1045" s="1592"/>
      <c r="AN1045" s="1592"/>
      <c r="AO1045" s="1592"/>
      <c r="AP1045" s="1592"/>
      <c r="AQ1045" s="1592"/>
      <c r="AR1045" s="1592"/>
      <c r="AS1045" s="1592"/>
      <c r="AT1045" s="1592"/>
      <c r="AU1045" s="1592"/>
      <c r="AV1045" s="1592"/>
      <c r="AW1045" s="1592"/>
      <c r="AX1045" s="1592"/>
      <c r="AY1045" s="1592"/>
      <c r="AZ1045" s="1592"/>
      <c r="BA1045" s="1592"/>
      <c r="BB1045" s="1592"/>
      <c r="BC1045" s="1592"/>
      <c r="BD1045" s="1592"/>
      <c r="BE1045" s="1592"/>
      <c r="BF1045" s="1592"/>
      <c r="BG1045" s="1592"/>
      <c r="BH1045" s="1592"/>
      <c r="BI1045" s="1592"/>
      <c r="BJ1045" s="1592"/>
      <c r="BK1045" s="1592"/>
      <c r="BL1045" s="1592"/>
      <c r="BM1045" s="1592"/>
      <c r="BN1045" s="1592"/>
      <c r="BO1045" s="1592"/>
      <c r="BP1045" s="1592"/>
      <c r="BQ1045" s="1592"/>
      <c r="BR1045" s="1592"/>
      <c r="BS1045" s="1592"/>
      <c r="BT1045" s="1592"/>
      <c r="BU1045" s="1592"/>
      <c r="BV1045" s="1592"/>
      <c r="BW1045" s="1592"/>
      <c r="BX1045" s="1592"/>
      <c r="BY1045" s="1592"/>
      <c r="BZ1045" s="1592"/>
      <c r="CA1045" s="1592"/>
      <c r="CB1045" s="1592"/>
      <c r="CC1045" s="1592"/>
      <c r="CD1045" s="1592"/>
      <c r="CE1045" s="1592"/>
      <c r="CF1045" s="1592"/>
      <c r="CG1045" s="1592"/>
      <c r="CH1045" s="1592"/>
      <c r="CI1045" s="1592"/>
      <c r="CJ1045" s="1592"/>
      <c r="CK1045" s="1592"/>
      <c r="CL1045" s="1592"/>
      <c r="CM1045" s="1592"/>
      <c r="CN1045" s="1592"/>
      <c r="CO1045" s="1592"/>
      <c r="CP1045" s="1592"/>
      <c r="CQ1045" s="1592"/>
      <c r="CR1045" s="1592"/>
      <c r="CS1045" s="1592"/>
      <c r="CT1045" s="1592"/>
      <c r="CU1045" s="1592"/>
      <c r="CV1045" s="1592"/>
      <c r="CW1045" s="1592"/>
      <c r="CX1045" s="1592"/>
      <c r="CY1045" s="1592"/>
      <c r="CZ1045" s="1592"/>
      <c r="DA1045" s="1592"/>
      <c r="DB1045" s="1592"/>
      <c r="DC1045" s="1592"/>
      <c r="DD1045" s="1592"/>
      <c r="DE1045" s="1592"/>
      <c r="DF1045" s="1592"/>
      <c r="DG1045" s="1592"/>
      <c r="DH1045" s="1592"/>
      <c r="DI1045" s="1592"/>
      <c r="DJ1045" s="1592"/>
      <c r="DK1045" s="1592"/>
      <c r="DL1045" s="1592"/>
      <c r="DM1045" s="1592"/>
      <c r="DN1045" s="1592"/>
      <c r="DO1045" s="1592"/>
      <c r="DP1045" s="1592"/>
      <c r="DQ1045" s="1592"/>
      <c r="DR1045" s="1592"/>
      <c r="DS1045" s="1592"/>
      <c r="DT1045" s="1592"/>
      <c r="DU1045" s="1592"/>
      <c r="DV1045" s="1592"/>
      <c r="DW1045" s="1592"/>
      <c r="DX1045" s="1592"/>
      <c r="DY1045" s="1592"/>
      <c r="DZ1045" s="1592"/>
      <c r="EA1045" s="1592"/>
      <c r="EB1045" s="1592"/>
      <c r="EC1045" s="1592"/>
      <c r="ED1045" s="1592"/>
      <c r="EE1045" s="1592"/>
      <c r="EF1045" s="1592"/>
      <c r="EG1045" s="1592"/>
      <c r="EH1045" s="1592"/>
      <c r="EI1045" s="1592"/>
      <c r="EJ1045" s="1592"/>
      <c r="EK1045" s="1592"/>
      <c r="EL1045" s="1592"/>
      <c r="EM1045" s="1592"/>
      <c r="EN1045" s="1592"/>
      <c r="EO1045" s="1592"/>
      <c r="EP1045" s="1592"/>
      <c r="EQ1045" s="1592"/>
      <c r="ER1045" s="1592"/>
      <c r="ES1045" s="1592"/>
      <c r="ET1045" s="1592"/>
      <c r="EU1045" s="1592"/>
      <c r="EV1045" s="1592"/>
      <c r="EW1045" s="1592"/>
      <c r="EX1045" s="1592"/>
      <c r="EY1045" s="1592"/>
      <c r="EZ1045" s="1592"/>
      <c r="FA1045" s="1592"/>
      <c r="FB1045" s="1592"/>
      <c r="FC1045" s="1592"/>
      <c r="FD1045" s="1592"/>
      <c r="FE1045" s="1592"/>
      <c r="FF1045" s="1592"/>
      <c r="FG1045" s="1592"/>
      <c r="FH1045" s="1592"/>
      <c r="FI1045" s="1592"/>
      <c r="FJ1045" s="1592"/>
      <c r="FK1045" s="1592"/>
      <c r="FL1045" s="1592"/>
      <c r="FM1045" s="1592"/>
    </row>
    <row r="1046" spans="1:169" s="1618" customFormat="1" ht="18" customHeight="1" hidden="1">
      <c r="A1046" s="1680" t="s">
        <v>621</v>
      </c>
      <c r="B1046" s="1681"/>
      <c r="C1046" s="1661">
        <f>IF(E1046+G1046=0,0,ROUND((P1046-Q1046)/(G1046+E1046)/12,0))</f>
        <v>0</v>
      </c>
      <c r="D1046" s="1663">
        <f>IF(F1046=0,0,ROUND(Q1046/F1046,0))</f>
        <v>0</v>
      </c>
      <c r="E1046" s="1683">
        <f>E1047+E1048</f>
        <v>0</v>
      </c>
      <c r="F1046" s="1684">
        <f>F1047+F1048</f>
        <v>0</v>
      </c>
      <c r="G1046" s="1685">
        <f>G1047+G1048</f>
        <v>0</v>
      </c>
      <c r="H1046" s="1686">
        <f>H1047+H1048</f>
        <v>0</v>
      </c>
      <c r="I1046" s="1682">
        <f t="shared" si="337" ref="I1046">I1047+I1048</f>
        <v>0</v>
      </c>
      <c r="J1046" s="1682">
        <f>J1049</f>
        <v>0</v>
      </c>
      <c r="K1046" s="1682">
        <f>IF(H1046+J1046=K1047+K1048+K1049,H1046+J1046,"CHYBA")</f>
        <v>0</v>
      </c>
      <c r="L1046" s="1682">
        <f>L1047+L1048</f>
        <v>0</v>
      </c>
      <c r="M1046" s="1682">
        <f>M1047+M1048</f>
        <v>0</v>
      </c>
      <c r="N1046" s="1682">
        <f>N1049</f>
        <v>0</v>
      </c>
      <c r="O1046" s="1682">
        <f>IF(L1046+N1046=O1047+O1048+O1049,L1046+N1046,"CHYBA")</f>
        <v>0</v>
      </c>
      <c r="P1046" s="1682">
        <f>P1047+P1048</f>
        <v>0</v>
      </c>
      <c r="Q1046" s="1682">
        <f>Q1047+Q1048</f>
        <v>0</v>
      </c>
      <c r="R1046" s="1682">
        <f>R1049</f>
        <v>0</v>
      </c>
      <c r="S1046" s="1687">
        <f>IF(P1046+R1046=S1047+S1048+S1049,P1046+R1046,"CHYBA")</f>
        <v>0</v>
      </c>
      <c r="T1046" s="1592"/>
      <c r="U1046" s="1592"/>
      <c r="V1046" s="1592"/>
      <c r="W1046" s="1592"/>
      <c r="X1046" s="1592"/>
      <c r="Y1046" s="1592"/>
      <c r="Z1046" s="1592"/>
      <c r="AA1046" s="1592"/>
      <c r="AB1046" s="1592"/>
      <c r="AC1046" s="1592"/>
      <c r="AD1046" s="1592"/>
      <c r="AE1046" s="1592"/>
      <c r="AF1046" s="1592"/>
      <c r="AG1046" s="1592"/>
      <c r="AH1046" s="1592"/>
      <c r="AI1046" s="1592"/>
      <c r="AJ1046" s="1592"/>
      <c r="AK1046" s="1592"/>
      <c r="AL1046" s="1592"/>
      <c r="AM1046" s="1592"/>
      <c r="AN1046" s="1592"/>
      <c r="AO1046" s="1592"/>
      <c r="AP1046" s="1592"/>
      <c r="AQ1046" s="1592"/>
      <c r="AR1046" s="1592"/>
      <c r="AS1046" s="1592"/>
      <c r="AT1046" s="1592"/>
      <c r="AU1046" s="1592"/>
      <c r="AV1046" s="1592"/>
      <c r="AW1046" s="1592"/>
      <c r="AX1046" s="1592"/>
      <c r="AY1046" s="1592"/>
      <c r="AZ1046" s="1592"/>
      <c r="BA1046" s="1592"/>
      <c r="BB1046" s="1592"/>
      <c r="BC1046" s="1592"/>
      <c r="BD1046" s="1592"/>
      <c r="BE1046" s="1592"/>
      <c r="BF1046" s="1592"/>
      <c r="BG1046" s="1592"/>
      <c r="BH1046" s="1592"/>
      <c r="BI1046" s="1592"/>
      <c r="BJ1046" s="1592"/>
      <c r="BK1046" s="1592"/>
      <c r="BL1046" s="1592"/>
      <c r="BM1046" s="1592"/>
      <c r="BN1046" s="1592"/>
      <c r="BO1046" s="1592"/>
      <c r="BP1046" s="1592"/>
      <c r="BQ1046" s="1592"/>
      <c r="BR1046" s="1592"/>
      <c r="BS1046" s="1592"/>
      <c r="BT1046" s="1592"/>
      <c r="BU1046" s="1592"/>
      <c r="BV1046" s="1592"/>
      <c r="BW1046" s="1592"/>
      <c r="BX1046" s="1592"/>
      <c r="BY1046" s="1592"/>
      <c r="BZ1046" s="1592"/>
      <c r="CA1046" s="1592"/>
      <c r="CB1046" s="1592"/>
      <c r="CC1046" s="1592"/>
      <c r="CD1046" s="1592"/>
      <c r="CE1046" s="1592"/>
      <c r="CF1046" s="1592"/>
      <c r="CG1046" s="1592"/>
      <c r="CH1046" s="1592"/>
      <c r="CI1046" s="1592"/>
      <c r="CJ1046" s="1592"/>
      <c r="CK1046" s="1592"/>
      <c r="CL1046" s="1592"/>
      <c r="CM1046" s="1592"/>
      <c r="CN1046" s="1592"/>
      <c r="CO1046" s="1592"/>
      <c r="CP1046" s="1592"/>
      <c r="CQ1046" s="1592"/>
      <c r="CR1046" s="1592"/>
      <c r="CS1046" s="1592"/>
      <c r="CT1046" s="1592"/>
      <c r="CU1046" s="1592"/>
      <c r="CV1046" s="1592"/>
      <c r="CW1046" s="1592"/>
      <c r="CX1046" s="1592"/>
      <c r="CY1046" s="1592"/>
      <c r="CZ1046" s="1592"/>
      <c r="DA1046" s="1592"/>
      <c r="DB1046" s="1592"/>
      <c r="DC1046" s="1592"/>
      <c r="DD1046" s="1592"/>
      <c r="DE1046" s="1592"/>
      <c r="DF1046" s="1592"/>
      <c r="DG1046" s="1592"/>
      <c r="DH1046" s="1592"/>
      <c r="DI1046" s="1592"/>
      <c r="DJ1046" s="1592"/>
      <c r="DK1046" s="1592"/>
      <c r="DL1046" s="1592"/>
      <c r="DM1046" s="1592"/>
      <c r="DN1046" s="1592"/>
      <c r="DO1046" s="1592"/>
      <c r="DP1046" s="1592"/>
      <c r="DQ1046" s="1592"/>
      <c r="DR1046" s="1592"/>
      <c r="DS1046" s="1592"/>
      <c r="DT1046" s="1592"/>
      <c r="DU1046" s="1592"/>
      <c r="DV1046" s="1592"/>
      <c r="DW1046" s="1592"/>
      <c r="DX1046" s="1592"/>
      <c r="DY1046" s="1592"/>
      <c r="DZ1046" s="1592"/>
      <c r="EA1046" s="1592"/>
      <c r="EB1046" s="1592"/>
      <c r="EC1046" s="1592"/>
      <c r="ED1046" s="1592"/>
      <c r="EE1046" s="1592"/>
      <c r="EF1046" s="1592"/>
      <c r="EG1046" s="1592"/>
      <c r="EH1046" s="1592"/>
      <c r="EI1046" s="1592"/>
      <c r="EJ1046" s="1592"/>
      <c r="EK1046" s="1592"/>
      <c r="EL1046" s="1592"/>
      <c r="EM1046" s="1592"/>
      <c r="EN1046" s="1592"/>
      <c r="EO1046" s="1592"/>
      <c r="EP1046" s="1592"/>
      <c r="EQ1046" s="1592"/>
      <c r="ER1046" s="1592"/>
      <c r="ES1046" s="1592"/>
      <c r="ET1046" s="1592"/>
      <c r="EU1046" s="1592"/>
      <c r="EV1046" s="1592"/>
      <c r="EW1046" s="1592"/>
      <c r="EX1046" s="1592"/>
      <c r="EY1046" s="1592"/>
      <c r="EZ1046" s="1592"/>
      <c r="FA1046" s="1592"/>
      <c r="FB1046" s="1592"/>
      <c r="FC1046" s="1592"/>
      <c r="FD1046" s="1592"/>
      <c r="FE1046" s="1592"/>
      <c r="FF1046" s="1592"/>
      <c r="FG1046" s="1592"/>
      <c r="FH1046" s="1592"/>
      <c r="FI1046" s="1592"/>
      <c r="FJ1046" s="1592"/>
      <c r="FK1046" s="1592"/>
      <c r="FL1046" s="1592"/>
      <c r="FM1046" s="1592"/>
    </row>
    <row r="1047" spans="1:169" s="1618" customFormat="1" ht="18" customHeight="1" hidden="1">
      <c r="A1047" s="1676" t="s">
        <v>552</v>
      </c>
      <c r="B1047" s="1660" t="s">
        <v>42</v>
      </c>
      <c r="C1047" s="1661">
        <f>IF(E1047+G1047=0,0,ROUND((P1047-Q1047)/(G1047+E1047)/12,0))</f>
        <v>0</v>
      </c>
      <c r="D1047" s="1663">
        <f>IF(F1047=0,0,ROUND(Q1047/F1047,0))</f>
        <v>0</v>
      </c>
      <c r="E1047" s="1666"/>
      <c r="F1047" s="1667"/>
      <c r="G1047" s="1668"/>
      <c r="H1047" s="1664"/>
      <c r="I1047" s="1661"/>
      <c r="J1047" s="1661" t="s">
        <v>42</v>
      </c>
      <c r="K1047" s="1661">
        <f>H1047</f>
        <v>0</v>
      </c>
      <c r="L1047" s="1661"/>
      <c r="M1047" s="1661"/>
      <c r="N1047" s="1661" t="s">
        <v>42</v>
      </c>
      <c r="O1047" s="1661">
        <f>L1047</f>
        <v>0</v>
      </c>
      <c r="P1047" s="1661">
        <f>H1047+L1047</f>
        <v>0</v>
      </c>
      <c r="Q1047" s="1661">
        <f>I1047+M1047</f>
        <v>0</v>
      </c>
      <c r="R1047" s="1661" t="s">
        <v>42</v>
      </c>
      <c r="S1047" s="1663">
        <f>P1047</f>
        <v>0</v>
      </c>
      <c r="T1047" s="1592"/>
      <c r="U1047" s="1592"/>
      <c r="V1047" s="1592"/>
      <c r="W1047" s="1592"/>
      <c r="X1047" s="1592"/>
      <c r="Y1047" s="1592"/>
      <c r="Z1047" s="1592"/>
      <c r="AA1047" s="1592"/>
      <c r="AB1047" s="1592"/>
      <c r="AC1047" s="1592"/>
      <c r="AD1047" s="1592"/>
      <c r="AE1047" s="1592"/>
      <c r="AF1047" s="1592"/>
      <c r="AG1047" s="1592"/>
      <c r="AH1047" s="1592"/>
      <c r="AI1047" s="1592"/>
      <c r="AJ1047" s="1592"/>
      <c r="AK1047" s="1592"/>
      <c r="AL1047" s="1592"/>
      <c r="AM1047" s="1592"/>
      <c r="AN1047" s="1592"/>
      <c r="AO1047" s="1592"/>
      <c r="AP1047" s="1592"/>
      <c r="AQ1047" s="1592"/>
      <c r="AR1047" s="1592"/>
      <c r="AS1047" s="1592"/>
      <c r="AT1047" s="1592"/>
      <c r="AU1047" s="1592"/>
      <c r="AV1047" s="1592"/>
      <c r="AW1047" s="1592"/>
      <c r="AX1047" s="1592"/>
      <c r="AY1047" s="1592"/>
      <c r="AZ1047" s="1592"/>
      <c r="BA1047" s="1592"/>
      <c r="BB1047" s="1592"/>
      <c r="BC1047" s="1592"/>
      <c r="BD1047" s="1592"/>
      <c r="BE1047" s="1592"/>
      <c r="BF1047" s="1592"/>
      <c r="BG1047" s="1592"/>
      <c r="BH1047" s="1592"/>
      <c r="BI1047" s="1592"/>
      <c r="BJ1047" s="1592"/>
      <c r="BK1047" s="1592"/>
      <c r="BL1047" s="1592"/>
      <c r="BM1047" s="1592"/>
      <c r="BN1047" s="1592"/>
      <c r="BO1047" s="1592"/>
      <c r="BP1047" s="1592"/>
      <c r="BQ1047" s="1592"/>
      <c r="BR1047" s="1592"/>
      <c r="BS1047" s="1592"/>
      <c r="BT1047" s="1592"/>
      <c r="BU1047" s="1592"/>
      <c r="BV1047" s="1592"/>
      <c r="BW1047" s="1592"/>
      <c r="BX1047" s="1592"/>
      <c r="BY1047" s="1592"/>
      <c r="BZ1047" s="1592"/>
      <c r="CA1047" s="1592"/>
      <c r="CB1047" s="1592"/>
      <c r="CC1047" s="1592"/>
      <c r="CD1047" s="1592"/>
      <c r="CE1047" s="1592"/>
      <c r="CF1047" s="1592"/>
      <c r="CG1047" s="1592"/>
      <c r="CH1047" s="1592"/>
      <c r="CI1047" s="1592"/>
      <c r="CJ1047" s="1592"/>
      <c r="CK1047" s="1592"/>
      <c r="CL1047" s="1592"/>
      <c r="CM1047" s="1592"/>
      <c r="CN1047" s="1592"/>
      <c r="CO1047" s="1592"/>
      <c r="CP1047" s="1592"/>
      <c r="CQ1047" s="1592"/>
      <c r="CR1047" s="1592"/>
      <c r="CS1047" s="1592"/>
      <c r="CT1047" s="1592"/>
      <c r="CU1047" s="1592"/>
      <c r="CV1047" s="1592"/>
      <c r="CW1047" s="1592"/>
      <c r="CX1047" s="1592"/>
      <c r="CY1047" s="1592"/>
      <c r="CZ1047" s="1592"/>
      <c r="DA1047" s="1592"/>
      <c r="DB1047" s="1592"/>
      <c r="DC1047" s="1592"/>
      <c r="DD1047" s="1592"/>
      <c r="DE1047" s="1592"/>
      <c r="DF1047" s="1592"/>
      <c r="DG1047" s="1592"/>
      <c r="DH1047" s="1592"/>
      <c r="DI1047" s="1592"/>
      <c r="DJ1047" s="1592"/>
      <c r="DK1047" s="1592"/>
      <c r="DL1047" s="1592"/>
      <c r="DM1047" s="1592"/>
      <c r="DN1047" s="1592"/>
      <c r="DO1047" s="1592"/>
      <c r="DP1047" s="1592"/>
      <c r="DQ1047" s="1592"/>
      <c r="DR1047" s="1592"/>
      <c r="DS1047" s="1592"/>
      <c r="DT1047" s="1592"/>
      <c r="DU1047" s="1592"/>
      <c r="DV1047" s="1592"/>
      <c r="DW1047" s="1592"/>
      <c r="DX1047" s="1592"/>
      <c r="DY1047" s="1592"/>
      <c r="DZ1047" s="1592"/>
      <c r="EA1047" s="1592"/>
      <c r="EB1047" s="1592"/>
      <c r="EC1047" s="1592"/>
      <c r="ED1047" s="1592"/>
      <c r="EE1047" s="1592"/>
      <c r="EF1047" s="1592"/>
      <c r="EG1047" s="1592"/>
      <c r="EH1047" s="1592"/>
      <c r="EI1047" s="1592"/>
      <c r="EJ1047" s="1592"/>
      <c r="EK1047" s="1592"/>
      <c r="EL1047" s="1592"/>
      <c r="EM1047" s="1592"/>
      <c r="EN1047" s="1592"/>
      <c r="EO1047" s="1592"/>
      <c r="EP1047" s="1592"/>
      <c r="EQ1047" s="1592"/>
      <c r="ER1047" s="1592"/>
      <c r="ES1047" s="1592"/>
      <c r="ET1047" s="1592"/>
      <c r="EU1047" s="1592"/>
      <c r="EV1047" s="1592"/>
      <c r="EW1047" s="1592"/>
      <c r="EX1047" s="1592"/>
      <c r="EY1047" s="1592"/>
      <c r="EZ1047" s="1592"/>
      <c r="FA1047" s="1592"/>
      <c r="FB1047" s="1592"/>
      <c r="FC1047" s="1592"/>
      <c r="FD1047" s="1592"/>
      <c r="FE1047" s="1592"/>
      <c r="FF1047" s="1592"/>
      <c r="FG1047" s="1592"/>
      <c r="FH1047" s="1592"/>
      <c r="FI1047" s="1592"/>
      <c r="FJ1047" s="1592"/>
      <c r="FK1047" s="1592"/>
      <c r="FL1047" s="1592"/>
      <c r="FM1047" s="1592"/>
    </row>
    <row r="1048" spans="1:169" s="1618" customFormat="1" ht="18" customHeight="1" hidden="1">
      <c r="A1048" s="1676" t="s">
        <v>553</v>
      </c>
      <c r="B1048" s="1660" t="s">
        <v>42</v>
      </c>
      <c r="C1048" s="1661">
        <f>IF(E1048+G1048=0,0,ROUND((P1048-Q1048)/(G1048+E1048)/12,0))</f>
        <v>0</v>
      </c>
      <c r="D1048" s="1663">
        <f>IF(F1048=0,0,ROUND(Q1048/F1048,0))</f>
        <v>0</v>
      </c>
      <c r="E1048" s="1666"/>
      <c r="F1048" s="1667"/>
      <c r="G1048" s="1668"/>
      <c r="H1048" s="1664"/>
      <c r="I1048" s="1661"/>
      <c r="J1048" s="1661" t="s">
        <v>42</v>
      </c>
      <c r="K1048" s="1661">
        <f>H1048</f>
        <v>0</v>
      </c>
      <c r="L1048" s="1661"/>
      <c r="M1048" s="1661"/>
      <c r="N1048" s="1661" t="s">
        <v>42</v>
      </c>
      <c r="O1048" s="1661">
        <f>L1048</f>
        <v>0</v>
      </c>
      <c r="P1048" s="1661">
        <f>H1048+L1048</f>
        <v>0</v>
      </c>
      <c r="Q1048" s="1661">
        <f>I1048+M1048</f>
        <v>0</v>
      </c>
      <c r="R1048" s="1661" t="s">
        <v>42</v>
      </c>
      <c r="S1048" s="1663">
        <f>P1048</f>
        <v>0</v>
      </c>
      <c r="T1048" s="1592"/>
      <c r="U1048" s="1592"/>
      <c r="V1048" s="1592"/>
      <c r="W1048" s="1592"/>
      <c r="X1048" s="1592"/>
      <c r="Y1048" s="1592"/>
      <c r="Z1048" s="1592"/>
      <c r="AA1048" s="1592"/>
      <c r="AB1048" s="1592"/>
      <c r="AC1048" s="1592"/>
      <c r="AD1048" s="1592"/>
      <c r="AE1048" s="1592"/>
      <c r="AF1048" s="1592"/>
      <c r="AG1048" s="1592"/>
      <c r="AH1048" s="1592"/>
      <c r="AI1048" s="1592"/>
      <c r="AJ1048" s="1592"/>
      <c r="AK1048" s="1592"/>
      <c r="AL1048" s="1592"/>
      <c r="AM1048" s="1592"/>
      <c r="AN1048" s="1592"/>
      <c r="AO1048" s="1592"/>
      <c r="AP1048" s="1592"/>
      <c r="AQ1048" s="1592"/>
      <c r="AR1048" s="1592"/>
      <c r="AS1048" s="1592"/>
      <c r="AT1048" s="1592"/>
      <c r="AU1048" s="1592"/>
      <c r="AV1048" s="1592"/>
      <c r="AW1048" s="1592"/>
      <c r="AX1048" s="1592"/>
      <c r="AY1048" s="1592"/>
      <c r="AZ1048" s="1592"/>
      <c r="BA1048" s="1592"/>
      <c r="BB1048" s="1592"/>
      <c r="BC1048" s="1592"/>
      <c r="BD1048" s="1592"/>
      <c r="BE1048" s="1592"/>
      <c r="BF1048" s="1592"/>
      <c r="BG1048" s="1592"/>
      <c r="BH1048" s="1592"/>
      <c r="BI1048" s="1592"/>
      <c r="BJ1048" s="1592"/>
      <c r="BK1048" s="1592"/>
      <c r="BL1048" s="1592"/>
      <c r="BM1048" s="1592"/>
      <c r="BN1048" s="1592"/>
      <c r="BO1048" s="1592"/>
      <c r="BP1048" s="1592"/>
      <c r="BQ1048" s="1592"/>
      <c r="BR1048" s="1592"/>
      <c r="BS1048" s="1592"/>
      <c r="BT1048" s="1592"/>
      <c r="BU1048" s="1592"/>
      <c r="BV1048" s="1592"/>
      <c r="BW1048" s="1592"/>
      <c r="BX1048" s="1592"/>
      <c r="BY1048" s="1592"/>
      <c r="BZ1048" s="1592"/>
      <c r="CA1048" s="1592"/>
      <c r="CB1048" s="1592"/>
      <c r="CC1048" s="1592"/>
      <c r="CD1048" s="1592"/>
      <c r="CE1048" s="1592"/>
      <c r="CF1048" s="1592"/>
      <c r="CG1048" s="1592"/>
      <c r="CH1048" s="1592"/>
      <c r="CI1048" s="1592"/>
      <c r="CJ1048" s="1592"/>
      <c r="CK1048" s="1592"/>
      <c r="CL1048" s="1592"/>
      <c r="CM1048" s="1592"/>
      <c r="CN1048" s="1592"/>
      <c r="CO1048" s="1592"/>
      <c r="CP1048" s="1592"/>
      <c r="CQ1048" s="1592"/>
      <c r="CR1048" s="1592"/>
      <c r="CS1048" s="1592"/>
      <c r="CT1048" s="1592"/>
      <c r="CU1048" s="1592"/>
      <c r="CV1048" s="1592"/>
      <c r="CW1048" s="1592"/>
      <c r="CX1048" s="1592"/>
      <c r="CY1048" s="1592"/>
      <c r="CZ1048" s="1592"/>
      <c r="DA1048" s="1592"/>
      <c r="DB1048" s="1592"/>
      <c r="DC1048" s="1592"/>
      <c r="DD1048" s="1592"/>
      <c r="DE1048" s="1592"/>
      <c r="DF1048" s="1592"/>
      <c r="DG1048" s="1592"/>
      <c r="DH1048" s="1592"/>
      <c r="DI1048" s="1592"/>
      <c r="DJ1048" s="1592"/>
      <c r="DK1048" s="1592"/>
      <c r="DL1048" s="1592"/>
      <c r="DM1048" s="1592"/>
      <c r="DN1048" s="1592"/>
      <c r="DO1048" s="1592"/>
      <c r="DP1048" s="1592"/>
      <c r="DQ1048" s="1592"/>
      <c r="DR1048" s="1592"/>
      <c r="DS1048" s="1592"/>
      <c r="DT1048" s="1592"/>
      <c r="DU1048" s="1592"/>
      <c r="DV1048" s="1592"/>
      <c r="DW1048" s="1592"/>
      <c r="DX1048" s="1592"/>
      <c r="DY1048" s="1592"/>
      <c r="DZ1048" s="1592"/>
      <c r="EA1048" s="1592"/>
      <c r="EB1048" s="1592"/>
      <c r="EC1048" s="1592"/>
      <c r="ED1048" s="1592"/>
      <c r="EE1048" s="1592"/>
      <c r="EF1048" s="1592"/>
      <c r="EG1048" s="1592"/>
      <c r="EH1048" s="1592"/>
      <c r="EI1048" s="1592"/>
      <c r="EJ1048" s="1592"/>
      <c r="EK1048" s="1592"/>
      <c r="EL1048" s="1592"/>
      <c r="EM1048" s="1592"/>
      <c r="EN1048" s="1592"/>
      <c r="EO1048" s="1592"/>
      <c r="EP1048" s="1592"/>
      <c r="EQ1048" s="1592"/>
      <c r="ER1048" s="1592"/>
      <c r="ES1048" s="1592"/>
      <c r="ET1048" s="1592"/>
      <c r="EU1048" s="1592"/>
      <c r="EV1048" s="1592"/>
      <c r="EW1048" s="1592"/>
      <c r="EX1048" s="1592"/>
      <c r="EY1048" s="1592"/>
      <c r="EZ1048" s="1592"/>
      <c r="FA1048" s="1592"/>
      <c r="FB1048" s="1592"/>
      <c r="FC1048" s="1592"/>
      <c r="FD1048" s="1592"/>
      <c r="FE1048" s="1592"/>
      <c r="FF1048" s="1592"/>
      <c r="FG1048" s="1592"/>
      <c r="FH1048" s="1592"/>
      <c r="FI1048" s="1592"/>
      <c r="FJ1048" s="1592"/>
      <c r="FK1048" s="1592"/>
      <c r="FL1048" s="1592"/>
      <c r="FM1048" s="1592"/>
    </row>
    <row r="1049" spans="1:169" s="1618" customFormat="1" ht="18" customHeight="1" hidden="1">
      <c r="A1049" s="1676" t="s">
        <v>554</v>
      </c>
      <c r="B1049" s="1660" t="s">
        <v>42</v>
      </c>
      <c r="C1049" s="1661" t="s">
        <v>42</v>
      </c>
      <c r="D1049" s="1663" t="s">
        <v>42</v>
      </c>
      <c r="E1049" s="1666" t="s">
        <v>42</v>
      </c>
      <c r="F1049" s="1667" t="s">
        <v>42</v>
      </c>
      <c r="G1049" s="1668" t="s">
        <v>42</v>
      </c>
      <c r="H1049" s="1664" t="s">
        <v>42</v>
      </c>
      <c r="I1049" s="1661" t="s">
        <v>42</v>
      </c>
      <c r="J1049" s="1661"/>
      <c r="K1049" s="1661">
        <f>J1049</f>
        <v>0</v>
      </c>
      <c r="L1049" s="1661" t="s">
        <v>42</v>
      </c>
      <c r="M1049" s="1661" t="s">
        <v>42</v>
      </c>
      <c r="N1049" s="1661"/>
      <c r="O1049" s="1661">
        <f>N1049</f>
        <v>0</v>
      </c>
      <c r="P1049" s="1661" t="s">
        <v>42</v>
      </c>
      <c r="Q1049" s="1661" t="s">
        <v>42</v>
      </c>
      <c r="R1049" s="1661">
        <f>J1049+N1049</f>
        <v>0</v>
      </c>
      <c r="S1049" s="1663">
        <f>R1049</f>
        <v>0</v>
      </c>
      <c r="T1049" s="1592"/>
      <c r="U1049" s="1592"/>
      <c r="V1049" s="1592"/>
      <c r="W1049" s="1592"/>
      <c r="X1049" s="1592"/>
      <c r="Y1049" s="1592"/>
      <c r="Z1049" s="1592"/>
      <c r="AA1049" s="1592"/>
      <c r="AB1049" s="1592"/>
      <c r="AC1049" s="1592"/>
      <c r="AD1049" s="1592"/>
      <c r="AE1049" s="1592"/>
      <c r="AF1049" s="1592"/>
      <c r="AG1049" s="1592"/>
      <c r="AH1049" s="1592"/>
      <c r="AI1049" s="1592"/>
      <c r="AJ1049" s="1592"/>
      <c r="AK1049" s="1592"/>
      <c r="AL1049" s="1592"/>
      <c r="AM1049" s="1592"/>
      <c r="AN1049" s="1592"/>
      <c r="AO1049" s="1592"/>
      <c r="AP1049" s="1592"/>
      <c r="AQ1049" s="1592"/>
      <c r="AR1049" s="1592"/>
      <c r="AS1049" s="1592"/>
      <c r="AT1049" s="1592"/>
      <c r="AU1049" s="1592"/>
      <c r="AV1049" s="1592"/>
      <c r="AW1049" s="1592"/>
      <c r="AX1049" s="1592"/>
      <c r="AY1049" s="1592"/>
      <c r="AZ1049" s="1592"/>
      <c r="BA1049" s="1592"/>
      <c r="BB1049" s="1592"/>
      <c r="BC1049" s="1592"/>
      <c r="BD1049" s="1592"/>
      <c r="BE1049" s="1592"/>
      <c r="BF1049" s="1592"/>
      <c r="BG1049" s="1592"/>
      <c r="BH1049" s="1592"/>
      <c r="BI1049" s="1592"/>
      <c r="BJ1049" s="1592"/>
      <c r="BK1049" s="1592"/>
      <c r="BL1049" s="1592"/>
      <c r="BM1049" s="1592"/>
      <c r="BN1049" s="1592"/>
      <c r="BO1049" s="1592"/>
      <c r="BP1049" s="1592"/>
      <c r="BQ1049" s="1592"/>
      <c r="BR1049" s="1592"/>
      <c r="BS1049" s="1592"/>
      <c r="BT1049" s="1592"/>
      <c r="BU1049" s="1592"/>
      <c r="BV1049" s="1592"/>
      <c r="BW1049" s="1592"/>
      <c r="BX1049" s="1592"/>
      <c r="BY1049" s="1592"/>
      <c r="BZ1049" s="1592"/>
      <c r="CA1049" s="1592"/>
      <c r="CB1049" s="1592"/>
      <c r="CC1049" s="1592"/>
      <c r="CD1049" s="1592"/>
      <c r="CE1049" s="1592"/>
      <c r="CF1049" s="1592"/>
      <c r="CG1049" s="1592"/>
      <c r="CH1049" s="1592"/>
      <c r="CI1049" s="1592"/>
      <c r="CJ1049" s="1592"/>
      <c r="CK1049" s="1592"/>
      <c r="CL1049" s="1592"/>
      <c r="CM1049" s="1592"/>
      <c r="CN1049" s="1592"/>
      <c r="CO1049" s="1592"/>
      <c r="CP1049" s="1592"/>
      <c r="CQ1049" s="1592"/>
      <c r="CR1049" s="1592"/>
      <c r="CS1049" s="1592"/>
      <c r="CT1049" s="1592"/>
      <c r="CU1049" s="1592"/>
      <c r="CV1049" s="1592"/>
      <c r="CW1049" s="1592"/>
      <c r="CX1049" s="1592"/>
      <c r="CY1049" s="1592"/>
      <c r="CZ1049" s="1592"/>
      <c r="DA1049" s="1592"/>
      <c r="DB1049" s="1592"/>
      <c r="DC1049" s="1592"/>
      <c r="DD1049" s="1592"/>
      <c r="DE1049" s="1592"/>
      <c r="DF1049" s="1592"/>
      <c r="DG1049" s="1592"/>
      <c r="DH1049" s="1592"/>
      <c r="DI1049" s="1592"/>
      <c r="DJ1049" s="1592"/>
      <c r="DK1049" s="1592"/>
      <c r="DL1049" s="1592"/>
      <c r="DM1049" s="1592"/>
      <c r="DN1049" s="1592"/>
      <c r="DO1049" s="1592"/>
      <c r="DP1049" s="1592"/>
      <c r="DQ1049" s="1592"/>
      <c r="DR1049" s="1592"/>
      <c r="DS1049" s="1592"/>
      <c r="DT1049" s="1592"/>
      <c r="DU1049" s="1592"/>
      <c r="DV1049" s="1592"/>
      <c r="DW1049" s="1592"/>
      <c r="DX1049" s="1592"/>
      <c r="DY1049" s="1592"/>
      <c r="DZ1049" s="1592"/>
      <c r="EA1049" s="1592"/>
      <c r="EB1049" s="1592"/>
      <c r="EC1049" s="1592"/>
      <c r="ED1049" s="1592"/>
      <c r="EE1049" s="1592"/>
      <c r="EF1049" s="1592"/>
      <c r="EG1049" s="1592"/>
      <c r="EH1049" s="1592"/>
      <c r="EI1049" s="1592"/>
      <c r="EJ1049" s="1592"/>
      <c r="EK1049" s="1592"/>
      <c r="EL1049" s="1592"/>
      <c r="EM1049" s="1592"/>
      <c r="EN1049" s="1592"/>
      <c r="EO1049" s="1592"/>
      <c r="EP1049" s="1592"/>
      <c r="EQ1049" s="1592"/>
      <c r="ER1049" s="1592"/>
      <c r="ES1049" s="1592"/>
      <c r="ET1049" s="1592"/>
      <c r="EU1049" s="1592"/>
      <c r="EV1049" s="1592"/>
      <c r="EW1049" s="1592"/>
      <c r="EX1049" s="1592"/>
      <c r="EY1049" s="1592"/>
      <c r="EZ1049" s="1592"/>
      <c r="FA1049" s="1592"/>
      <c r="FB1049" s="1592"/>
      <c r="FC1049" s="1592"/>
      <c r="FD1049" s="1592"/>
      <c r="FE1049" s="1592"/>
      <c r="FF1049" s="1592"/>
      <c r="FG1049" s="1592"/>
      <c r="FH1049" s="1592"/>
      <c r="FI1049" s="1592"/>
      <c r="FJ1049" s="1592"/>
      <c r="FK1049" s="1592"/>
      <c r="FL1049" s="1592"/>
      <c r="FM1049" s="1592"/>
    </row>
    <row r="1050" spans="1:169" s="1618" customFormat="1" ht="18" customHeight="1" hidden="1">
      <c r="A1050" s="1680" t="s">
        <v>621</v>
      </c>
      <c r="B1050" s="1681"/>
      <c r="C1050" s="1661">
        <f>IF(E1050+G1050=0,0,ROUND((P1050-Q1050)/(G1050+E1050)/12,0))</f>
        <v>0</v>
      </c>
      <c r="D1050" s="1663">
        <f>IF(F1050=0,0,ROUND(Q1050/F1050,0))</f>
        <v>0</v>
      </c>
      <c r="E1050" s="1683">
        <f>E1051+E1052</f>
        <v>0</v>
      </c>
      <c r="F1050" s="1684">
        <f>F1051+F1052</f>
        <v>0</v>
      </c>
      <c r="G1050" s="1685">
        <f>G1051+G1052</f>
        <v>0</v>
      </c>
      <c r="H1050" s="1686">
        <f>H1051+H1052</f>
        <v>0</v>
      </c>
      <c r="I1050" s="1682">
        <f t="shared" si="338" ref="I1050">I1051+I1052</f>
        <v>0</v>
      </c>
      <c r="J1050" s="1682">
        <f>J1053</f>
        <v>0</v>
      </c>
      <c r="K1050" s="1682">
        <f>IF(H1050+J1050=K1051+K1052+K1053,H1050+J1050,"CHYBA")</f>
        <v>0</v>
      </c>
      <c r="L1050" s="1682">
        <f>L1051+L1052</f>
        <v>0</v>
      </c>
      <c r="M1050" s="1682">
        <f>M1051+M1052</f>
        <v>0</v>
      </c>
      <c r="N1050" s="1682">
        <f>N1053</f>
        <v>0</v>
      </c>
      <c r="O1050" s="1682">
        <f>IF(L1050+N1050=O1051+O1052+O1053,L1050+N1050,"CHYBA")</f>
        <v>0</v>
      </c>
      <c r="P1050" s="1682">
        <f>P1051+P1052</f>
        <v>0</v>
      </c>
      <c r="Q1050" s="1682">
        <f>Q1051+Q1052</f>
        <v>0</v>
      </c>
      <c r="R1050" s="1682">
        <f>R1053</f>
        <v>0</v>
      </c>
      <c r="S1050" s="1687">
        <f>IF(P1050+R1050=S1051+S1052+S1053,P1050+R1050,"CHYBA")</f>
        <v>0</v>
      </c>
      <c r="T1050" s="1592"/>
      <c r="U1050" s="1592"/>
      <c r="V1050" s="1592"/>
      <c r="W1050" s="1592"/>
      <c r="X1050" s="1592"/>
      <c r="Y1050" s="1592"/>
      <c r="Z1050" s="1592"/>
      <c r="AA1050" s="1592"/>
      <c r="AB1050" s="1592"/>
      <c r="AC1050" s="1592"/>
      <c r="AD1050" s="1592"/>
      <c r="AE1050" s="1592"/>
      <c r="AF1050" s="1592"/>
      <c r="AG1050" s="1592"/>
      <c r="AH1050" s="1592"/>
      <c r="AI1050" s="1592"/>
      <c r="AJ1050" s="1592"/>
      <c r="AK1050" s="1592"/>
      <c r="AL1050" s="1592"/>
      <c r="AM1050" s="1592"/>
      <c r="AN1050" s="1592"/>
      <c r="AO1050" s="1592"/>
      <c r="AP1050" s="1592"/>
      <c r="AQ1050" s="1592"/>
      <c r="AR1050" s="1592"/>
      <c r="AS1050" s="1592"/>
      <c r="AT1050" s="1592"/>
      <c r="AU1050" s="1592"/>
      <c r="AV1050" s="1592"/>
      <c r="AW1050" s="1592"/>
      <c r="AX1050" s="1592"/>
      <c r="AY1050" s="1592"/>
      <c r="AZ1050" s="1592"/>
      <c r="BA1050" s="1592"/>
      <c r="BB1050" s="1592"/>
      <c r="BC1050" s="1592"/>
      <c r="BD1050" s="1592"/>
      <c r="BE1050" s="1592"/>
      <c r="BF1050" s="1592"/>
      <c r="BG1050" s="1592"/>
      <c r="BH1050" s="1592"/>
      <c r="BI1050" s="1592"/>
      <c r="BJ1050" s="1592"/>
      <c r="BK1050" s="1592"/>
      <c r="BL1050" s="1592"/>
      <c r="BM1050" s="1592"/>
      <c r="BN1050" s="1592"/>
      <c r="BO1050" s="1592"/>
      <c r="BP1050" s="1592"/>
      <c r="BQ1050" s="1592"/>
      <c r="BR1050" s="1592"/>
      <c r="BS1050" s="1592"/>
      <c r="BT1050" s="1592"/>
      <c r="BU1050" s="1592"/>
      <c r="BV1050" s="1592"/>
      <c r="BW1050" s="1592"/>
      <c r="BX1050" s="1592"/>
      <c r="BY1050" s="1592"/>
      <c r="BZ1050" s="1592"/>
      <c r="CA1050" s="1592"/>
      <c r="CB1050" s="1592"/>
      <c r="CC1050" s="1592"/>
      <c r="CD1050" s="1592"/>
      <c r="CE1050" s="1592"/>
      <c r="CF1050" s="1592"/>
      <c r="CG1050" s="1592"/>
      <c r="CH1050" s="1592"/>
      <c r="CI1050" s="1592"/>
      <c r="CJ1050" s="1592"/>
      <c r="CK1050" s="1592"/>
      <c r="CL1050" s="1592"/>
      <c r="CM1050" s="1592"/>
      <c r="CN1050" s="1592"/>
      <c r="CO1050" s="1592"/>
      <c r="CP1050" s="1592"/>
      <c r="CQ1050" s="1592"/>
      <c r="CR1050" s="1592"/>
      <c r="CS1050" s="1592"/>
      <c r="CT1050" s="1592"/>
      <c r="CU1050" s="1592"/>
      <c r="CV1050" s="1592"/>
      <c r="CW1050" s="1592"/>
      <c r="CX1050" s="1592"/>
      <c r="CY1050" s="1592"/>
      <c r="CZ1050" s="1592"/>
      <c r="DA1050" s="1592"/>
      <c r="DB1050" s="1592"/>
      <c r="DC1050" s="1592"/>
      <c r="DD1050" s="1592"/>
      <c r="DE1050" s="1592"/>
      <c r="DF1050" s="1592"/>
      <c r="DG1050" s="1592"/>
      <c r="DH1050" s="1592"/>
      <c r="DI1050" s="1592"/>
      <c r="DJ1050" s="1592"/>
      <c r="DK1050" s="1592"/>
      <c r="DL1050" s="1592"/>
      <c r="DM1050" s="1592"/>
      <c r="DN1050" s="1592"/>
      <c r="DO1050" s="1592"/>
      <c r="DP1050" s="1592"/>
      <c r="DQ1050" s="1592"/>
      <c r="DR1050" s="1592"/>
      <c r="DS1050" s="1592"/>
      <c r="DT1050" s="1592"/>
      <c r="DU1050" s="1592"/>
      <c r="DV1050" s="1592"/>
      <c r="DW1050" s="1592"/>
      <c r="DX1050" s="1592"/>
      <c r="DY1050" s="1592"/>
      <c r="DZ1050" s="1592"/>
      <c r="EA1050" s="1592"/>
      <c r="EB1050" s="1592"/>
      <c r="EC1050" s="1592"/>
      <c r="ED1050" s="1592"/>
      <c r="EE1050" s="1592"/>
      <c r="EF1050" s="1592"/>
      <c r="EG1050" s="1592"/>
      <c r="EH1050" s="1592"/>
      <c r="EI1050" s="1592"/>
      <c r="EJ1050" s="1592"/>
      <c r="EK1050" s="1592"/>
      <c r="EL1050" s="1592"/>
      <c r="EM1050" s="1592"/>
      <c r="EN1050" s="1592"/>
      <c r="EO1050" s="1592"/>
      <c r="EP1050" s="1592"/>
      <c r="EQ1050" s="1592"/>
      <c r="ER1050" s="1592"/>
      <c r="ES1050" s="1592"/>
      <c r="ET1050" s="1592"/>
      <c r="EU1050" s="1592"/>
      <c r="EV1050" s="1592"/>
      <c r="EW1050" s="1592"/>
      <c r="EX1050" s="1592"/>
      <c r="EY1050" s="1592"/>
      <c r="EZ1050" s="1592"/>
      <c r="FA1050" s="1592"/>
      <c r="FB1050" s="1592"/>
      <c r="FC1050" s="1592"/>
      <c r="FD1050" s="1592"/>
      <c r="FE1050" s="1592"/>
      <c r="FF1050" s="1592"/>
      <c r="FG1050" s="1592"/>
      <c r="FH1050" s="1592"/>
      <c r="FI1050" s="1592"/>
      <c r="FJ1050" s="1592"/>
      <c r="FK1050" s="1592"/>
      <c r="FL1050" s="1592"/>
      <c r="FM1050" s="1592"/>
    </row>
    <row r="1051" spans="1:169" s="1618" customFormat="1" ht="18" customHeight="1" hidden="1">
      <c r="A1051" s="1676" t="s">
        <v>552</v>
      </c>
      <c r="B1051" s="1660" t="s">
        <v>42</v>
      </c>
      <c r="C1051" s="1661">
        <f>IF(E1051+G1051=0,0,ROUND((P1051-Q1051)/(G1051+E1051)/12,0))</f>
        <v>0</v>
      </c>
      <c r="D1051" s="1663">
        <f>IF(F1051=0,0,ROUND(Q1051/F1051,0))</f>
        <v>0</v>
      </c>
      <c r="E1051" s="1666"/>
      <c r="F1051" s="1667"/>
      <c r="G1051" s="1668"/>
      <c r="H1051" s="1664"/>
      <c r="I1051" s="1661"/>
      <c r="J1051" s="1661" t="s">
        <v>42</v>
      </c>
      <c r="K1051" s="1661">
        <f>H1051</f>
        <v>0</v>
      </c>
      <c r="L1051" s="1661"/>
      <c r="M1051" s="1661"/>
      <c r="N1051" s="1661" t="s">
        <v>42</v>
      </c>
      <c r="O1051" s="1661">
        <f>L1051</f>
        <v>0</v>
      </c>
      <c r="P1051" s="1661">
        <f>H1051+L1051</f>
        <v>0</v>
      </c>
      <c r="Q1051" s="1661">
        <f>I1051+M1051</f>
        <v>0</v>
      </c>
      <c r="R1051" s="1661" t="s">
        <v>42</v>
      </c>
      <c r="S1051" s="1663">
        <f>P1051</f>
        <v>0</v>
      </c>
      <c r="T1051" s="1592"/>
      <c r="U1051" s="1592"/>
      <c r="V1051" s="1592"/>
      <c r="W1051" s="1592"/>
      <c r="X1051" s="1592"/>
      <c r="Y1051" s="1592"/>
      <c r="Z1051" s="1592"/>
      <c r="AA1051" s="1592"/>
      <c r="AB1051" s="1592"/>
      <c r="AC1051" s="1592"/>
      <c r="AD1051" s="1592"/>
      <c r="AE1051" s="1592"/>
      <c r="AF1051" s="1592"/>
      <c r="AG1051" s="1592"/>
      <c r="AH1051" s="1592"/>
      <c r="AI1051" s="1592"/>
      <c r="AJ1051" s="1592"/>
      <c r="AK1051" s="1592"/>
      <c r="AL1051" s="1592"/>
      <c r="AM1051" s="1592"/>
      <c r="AN1051" s="1592"/>
      <c r="AO1051" s="1592"/>
      <c r="AP1051" s="1592"/>
      <c r="AQ1051" s="1592"/>
      <c r="AR1051" s="1592"/>
      <c r="AS1051" s="1592"/>
      <c r="AT1051" s="1592"/>
      <c r="AU1051" s="1592"/>
      <c r="AV1051" s="1592"/>
      <c r="AW1051" s="1592"/>
      <c r="AX1051" s="1592"/>
      <c r="AY1051" s="1592"/>
      <c r="AZ1051" s="1592"/>
      <c r="BA1051" s="1592"/>
      <c r="BB1051" s="1592"/>
      <c r="BC1051" s="1592"/>
      <c r="BD1051" s="1592"/>
      <c r="BE1051" s="1592"/>
      <c r="BF1051" s="1592"/>
      <c r="BG1051" s="1592"/>
      <c r="BH1051" s="1592"/>
      <c r="BI1051" s="1592"/>
      <c r="BJ1051" s="1592"/>
      <c r="BK1051" s="1592"/>
      <c r="BL1051" s="1592"/>
      <c r="BM1051" s="1592"/>
      <c r="BN1051" s="1592"/>
      <c r="BO1051" s="1592"/>
      <c r="BP1051" s="1592"/>
      <c r="BQ1051" s="1592"/>
      <c r="BR1051" s="1592"/>
      <c r="BS1051" s="1592"/>
      <c r="BT1051" s="1592"/>
      <c r="BU1051" s="1592"/>
      <c r="BV1051" s="1592"/>
      <c r="BW1051" s="1592"/>
      <c r="BX1051" s="1592"/>
      <c r="BY1051" s="1592"/>
      <c r="BZ1051" s="1592"/>
      <c r="CA1051" s="1592"/>
      <c r="CB1051" s="1592"/>
      <c r="CC1051" s="1592"/>
      <c r="CD1051" s="1592"/>
      <c r="CE1051" s="1592"/>
      <c r="CF1051" s="1592"/>
      <c r="CG1051" s="1592"/>
      <c r="CH1051" s="1592"/>
      <c r="CI1051" s="1592"/>
      <c r="CJ1051" s="1592"/>
      <c r="CK1051" s="1592"/>
      <c r="CL1051" s="1592"/>
      <c r="CM1051" s="1592"/>
      <c r="CN1051" s="1592"/>
      <c r="CO1051" s="1592"/>
      <c r="CP1051" s="1592"/>
      <c r="CQ1051" s="1592"/>
      <c r="CR1051" s="1592"/>
      <c r="CS1051" s="1592"/>
      <c r="CT1051" s="1592"/>
      <c r="CU1051" s="1592"/>
      <c r="CV1051" s="1592"/>
      <c r="CW1051" s="1592"/>
      <c r="CX1051" s="1592"/>
      <c r="CY1051" s="1592"/>
      <c r="CZ1051" s="1592"/>
      <c r="DA1051" s="1592"/>
      <c r="DB1051" s="1592"/>
      <c r="DC1051" s="1592"/>
      <c r="DD1051" s="1592"/>
      <c r="DE1051" s="1592"/>
      <c r="DF1051" s="1592"/>
      <c r="DG1051" s="1592"/>
      <c r="DH1051" s="1592"/>
      <c r="DI1051" s="1592"/>
      <c r="DJ1051" s="1592"/>
      <c r="DK1051" s="1592"/>
      <c r="DL1051" s="1592"/>
      <c r="DM1051" s="1592"/>
      <c r="DN1051" s="1592"/>
      <c r="DO1051" s="1592"/>
      <c r="DP1051" s="1592"/>
      <c r="DQ1051" s="1592"/>
      <c r="DR1051" s="1592"/>
      <c r="DS1051" s="1592"/>
      <c r="DT1051" s="1592"/>
      <c r="DU1051" s="1592"/>
      <c r="DV1051" s="1592"/>
      <c r="DW1051" s="1592"/>
      <c r="DX1051" s="1592"/>
      <c r="DY1051" s="1592"/>
      <c r="DZ1051" s="1592"/>
      <c r="EA1051" s="1592"/>
      <c r="EB1051" s="1592"/>
      <c r="EC1051" s="1592"/>
      <c r="ED1051" s="1592"/>
      <c r="EE1051" s="1592"/>
      <c r="EF1051" s="1592"/>
      <c r="EG1051" s="1592"/>
      <c r="EH1051" s="1592"/>
      <c r="EI1051" s="1592"/>
      <c r="EJ1051" s="1592"/>
      <c r="EK1051" s="1592"/>
      <c r="EL1051" s="1592"/>
      <c r="EM1051" s="1592"/>
      <c r="EN1051" s="1592"/>
      <c r="EO1051" s="1592"/>
      <c r="EP1051" s="1592"/>
      <c r="EQ1051" s="1592"/>
      <c r="ER1051" s="1592"/>
      <c r="ES1051" s="1592"/>
      <c r="ET1051" s="1592"/>
      <c r="EU1051" s="1592"/>
      <c r="EV1051" s="1592"/>
      <c r="EW1051" s="1592"/>
      <c r="EX1051" s="1592"/>
      <c r="EY1051" s="1592"/>
      <c r="EZ1051" s="1592"/>
      <c r="FA1051" s="1592"/>
      <c r="FB1051" s="1592"/>
      <c r="FC1051" s="1592"/>
      <c r="FD1051" s="1592"/>
      <c r="FE1051" s="1592"/>
      <c r="FF1051" s="1592"/>
      <c r="FG1051" s="1592"/>
      <c r="FH1051" s="1592"/>
      <c r="FI1051" s="1592"/>
      <c r="FJ1051" s="1592"/>
      <c r="FK1051" s="1592"/>
      <c r="FL1051" s="1592"/>
      <c r="FM1051" s="1592"/>
    </row>
    <row r="1052" spans="1:169" s="1618" customFormat="1" ht="18" customHeight="1" hidden="1">
      <c r="A1052" s="1676" t="s">
        <v>553</v>
      </c>
      <c r="B1052" s="1660" t="s">
        <v>42</v>
      </c>
      <c r="C1052" s="1661">
        <f>IF(E1052+G1052=0,0,ROUND((P1052-Q1052)/(G1052+E1052)/12,0))</f>
        <v>0</v>
      </c>
      <c r="D1052" s="1663">
        <f>IF(F1052=0,0,ROUND(Q1052/F1052,0))</f>
        <v>0</v>
      </c>
      <c r="E1052" s="1666"/>
      <c r="F1052" s="1667"/>
      <c r="G1052" s="1668"/>
      <c r="H1052" s="1664"/>
      <c r="I1052" s="1661"/>
      <c r="J1052" s="1661" t="s">
        <v>42</v>
      </c>
      <c r="K1052" s="1661">
        <f>H1052</f>
        <v>0</v>
      </c>
      <c r="L1052" s="1661"/>
      <c r="M1052" s="1661"/>
      <c r="N1052" s="1661" t="s">
        <v>42</v>
      </c>
      <c r="O1052" s="1661">
        <f>L1052</f>
        <v>0</v>
      </c>
      <c r="P1052" s="1661">
        <f>H1052+L1052</f>
        <v>0</v>
      </c>
      <c r="Q1052" s="1661">
        <f>I1052+M1052</f>
        <v>0</v>
      </c>
      <c r="R1052" s="1661" t="s">
        <v>42</v>
      </c>
      <c r="S1052" s="1663">
        <f>P1052</f>
        <v>0</v>
      </c>
      <c r="T1052" s="1592"/>
      <c r="U1052" s="1592"/>
      <c r="V1052" s="1592"/>
      <c r="W1052" s="1592"/>
      <c r="X1052" s="1592"/>
      <c r="Y1052" s="1592"/>
      <c r="Z1052" s="1592"/>
      <c r="AA1052" s="1592"/>
      <c r="AB1052" s="1592"/>
      <c r="AC1052" s="1592"/>
      <c r="AD1052" s="1592"/>
      <c r="AE1052" s="1592"/>
      <c r="AF1052" s="1592"/>
      <c r="AG1052" s="1592"/>
      <c r="AH1052" s="1592"/>
      <c r="AI1052" s="1592"/>
      <c r="AJ1052" s="1592"/>
      <c r="AK1052" s="1592"/>
      <c r="AL1052" s="1592"/>
      <c r="AM1052" s="1592"/>
      <c r="AN1052" s="1592"/>
      <c r="AO1052" s="1592"/>
      <c r="AP1052" s="1592"/>
      <c r="AQ1052" s="1592"/>
      <c r="AR1052" s="1592"/>
      <c r="AS1052" s="1592"/>
      <c r="AT1052" s="1592"/>
      <c r="AU1052" s="1592"/>
      <c r="AV1052" s="1592"/>
      <c r="AW1052" s="1592"/>
      <c r="AX1052" s="1592"/>
      <c r="AY1052" s="1592"/>
      <c r="AZ1052" s="1592"/>
      <c r="BA1052" s="1592"/>
      <c r="BB1052" s="1592"/>
      <c r="BC1052" s="1592"/>
      <c r="BD1052" s="1592"/>
      <c r="BE1052" s="1592"/>
      <c r="BF1052" s="1592"/>
      <c r="BG1052" s="1592"/>
      <c r="BH1052" s="1592"/>
      <c r="BI1052" s="1592"/>
      <c r="BJ1052" s="1592"/>
      <c r="BK1052" s="1592"/>
      <c r="BL1052" s="1592"/>
      <c r="BM1052" s="1592"/>
      <c r="BN1052" s="1592"/>
      <c r="BO1052" s="1592"/>
      <c r="BP1052" s="1592"/>
      <c r="BQ1052" s="1592"/>
      <c r="BR1052" s="1592"/>
      <c r="BS1052" s="1592"/>
      <c r="BT1052" s="1592"/>
      <c r="BU1052" s="1592"/>
      <c r="BV1052" s="1592"/>
      <c r="BW1052" s="1592"/>
      <c r="BX1052" s="1592"/>
      <c r="BY1052" s="1592"/>
      <c r="BZ1052" s="1592"/>
      <c r="CA1052" s="1592"/>
      <c r="CB1052" s="1592"/>
      <c r="CC1052" s="1592"/>
      <c r="CD1052" s="1592"/>
      <c r="CE1052" s="1592"/>
      <c r="CF1052" s="1592"/>
      <c r="CG1052" s="1592"/>
      <c r="CH1052" s="1592"/>
      <c r="CI1052" s="1592"/>
      <c r="CJ1052" s="1592"/>
      <c r="CK1052" s="1592"/>
      <c r="CL1052" s="1592"/>
      <c r="CM1052" s="1592"/>
      <c r="CN1052" s="1592"/>
      <c r="CO1052" s="1592"/>
      <c r="CP1052" s="1592"/>
      <c r="CQ1052" s="1592"/>
      <c r="CR1052" s="1592"/>
      <c r="CS1052" s="1592"/>
      <c r="CT1052" s="1592"/>
      <c r="CU1052" s="1592"/>
      <c r="CV1052" s="1592"/>
      <c r="CW1052" s="1592"/>
      <c r="CX1052" s="1592"/>
      <c r="CY1052" s="1592"/>
      <c r="CZ1052" s="1592"/>
      <c r="DA1052" s="1592"/>
      <c r="DB1052" s="1592"/>
      <c r="DC1052" s="1592"/>
      <c r="DD1052" s="1592"/>
      <c r="DE1052" s="1592"/>
      <c r="DF1052" s="1592"/>
      <c r="DG1052" s="1592"/>
      <c r="DH1052" s="1592"/>
      <c r="DI1052" s="1592"/>
      <c r="DJ1052" s="1592"/>
      <c r="DK1052" s="1592"/>
      <c r="DL1052" s="1592"/>
      <c r="DM1052" s="1592"/>
      <c r="DN1052" s="1592"/>
      <c r="DO1052" s="1592"/>
      <c r="DP1052" s="1592"/>
      <c r="DQ1052" s="1592"/>
      <c r="DR1052" s="1592"/>
      <c r="DS1052" s="1592"/>
      <c r="DT1052" s="1592"/>
      <c r="DU1052" s="1592"/>
      <c r="DV1052" s="1592"/>
      <c r="DW1052" s="1592"/>
      <c r="DX1052" s="1592"/>
      <c r="DY1052" s="1592"/>
      <c r="DZ1052" s="1592"/>
      <c r="EA1052" s="1592"/>
      <c r="EB1052" s="1592"/>
      <c r="EC1052" s="1592"/>
      <c r="ED1052" s="1592"/>
      <c r="EE1052" s="1592"/>
      <c r="EF1052" s="1592"/>
      <c r="EG1052" s="1592"/>
      <c r="EH1052" s="1592"/>
      <c r="EI1052" s="1592"/>
      <c r="EJ1052" s="1592"/>
      <c r="EK1052" s="1592"/>
      <c r="EL1052" s="1592"/>
      <c r="EM1052" s="1592"/>
      <c r="EN1052" s="1592"/>
      <c r="EO1052" s="1592"/>
      <c r="EP1052" s="1592"/>
      <c r="EQ1052" s="1592"/>
      <c r="ER1052" s="1592"/>
      <c r="ES1052" s="1592"/>
      <c r="ET1052" s="1592"/>
      <c r="EU1052" s="1592"/>
      <c r="EV1052" s="1592"/>
      <c r="EW1052" s="1592"/>
      <c r="EX1052" s="1592"/>
      <c r="EY1052" s="1592"/>
      <c r="EZ1052" s="1592"/>
      <c r="FA1052" s="1592"/>
      <c r="FB1052" s="1592"/>
      <c r="FC1052" s="1592"/>
      <c r="FD1052" s="1592"/>
      <c r="FE1052" s="1592"/>
      <c r="FF1052" s="1592"/>
      <c r="FG1052" s="1592"/>
      <c r="FH1052" s="1592"/>
      <c r="FI1052" s="1592"/>
      <c r="FJ1052" s="1592"/>
      <c r="FK1052" s="1592"/>
      <c r="FL1052" s="1592"/>
      <c r="FM1052" s="1592"/>
    </row>
    <row r="1053" spans="1:169" s="1618" customFormat="1" ht="18" customHeight="1" hidden="1">
      <c r="A1053" s="1676" t="s">
        <v>554</v>
      </c>
      <c r="B1053" s="1660" t="s">
        <v>42</v>
      </c>
      <c r="C1053" s="1661" t="s">
        <v>42</v>
      </c>
      <c r="D1053" s="1663" t="s">
        <v>42</v>
      </c>
      <c r="E1053" s="1666" t="s">
        <v>42</v>
      </c>
      <c r="F1053" s="1667" t="s">
        <v>42</v>
      </c>
      <c r="G1053" s="1668" t="s">
        <v>42</v>
      </c>
      <c r="H1053" s="1664" t="s">
        <v>42</v>
      </c>
      <c r="I1053" s="1661" t="s">
        <v>42</v>
      </c>
      <c r="J1053" s="1661"/>
      <c r="K1053" s="1661">
        <f>J1053</f>
        <v>0</v>
      </c>
      <c r="L1053" s="1661" t="s">
        <v>42</v>
      </c>
      <c r="M1053" s="1661" t="s">
        <v>42</v>
      </c>
      <c r="N1053" s="1661"/>
      <c r="O1053" s="1661">
        <f>N1053</f>
        <v>0</v>
      </c>
      <c r="P1053" s="1661" t="s">
        <v>42</v>
      </c>
      <c r="Q1053" s="1661" t="s">
        <v>42</v>
      </c>
      <c r="R1053" s="1661">
        <f>J1053+N1053</f>
        <v>0</v>
      </c>
      <c r="S1053" s="1663">
        <f>R1053</f>
        <v>0</v>
      </c>
      <c r="T1053" s="1592"/>
      <c r="U1053" s="1592"/>
      <c r="V1053" s="1592"/>
      <c r="W1053" s="1592"/>
      <c r="X1053" s="1592"/>
      <c r="Y1053" s="1592"/>
      <c r="Z1053" s="1592"/>
      <c r="AA1053" s="1592"/>
      <c r="AB1053" s="1592"/>
      <c r="AC1053" s="1592"/>
      <c r="AD1053" s="1592"/>
      <c r="AE1053" s="1592"/>
      <c r="AF1053" s="1592"/>
      <c r="AG1053" s="1592"/>
      <c r="AH1053" s="1592"/>
      <c r="AI1053" s="1592"/>
      <c r="AJ1053" s="1592"/>
      <c r="AK1053" s="1592"/>
      <c r="AL1053" s="1592"/>
      <c r="AM1053" s="1592"/>
      <c r="AN1053" s="1592"/>
      <c r="AO1053" s="1592"/>
      <c r="AP1053" s="1592"/>
      <c r="AQ1053" s="1592"/>
      <c r="AR1053" s="1592"/>
      <c r="AS1053" s="1592"/>
      <c r="AT1053" s="1592"/>
      <c r="AU1053" s="1592"/>
      <c r="AV1053" s="1592"/>
      <c r="AW1053" s="1592"/>
      <c r="AX1053" s="1592"/>
      <c r="AY1053" s="1592"/>
      <c r="AZ1053" s="1592"/>
      <c r="BA1053" s="1592"/>
      <c r="BB1053" s="1592"/>
      <c r="BC1053" s="1592"/>
      <c r="BD1053" s="1592"/>
      <c r="BE1053" s="1592"/>
      <c r="BF1053" s="1592"/>
      <c r="BG1053" s="1592"/>
      <c r="BH1053" s="1592"/>
      <c r="BI1053" s="1592"/>
      <c r="BJ1053" s="1592"/>
      <c r="BK1053" s="1592"/>
      <c r="BL1053" s="1592"/>
      <c r="BM1053" s="1592"/>
      <c r="BN1053" s="1592"/>
      <c r="BO1053" s="1592"/>
      <c r="BP1053" s="1592"/>
      <c r="BQ1053" s="1592"/>
      <c r="BR1053" s="1592"/>
      <c r="BS1053" s="1592"/>
      <c r="BT1053" s="1592"/>
      <c r="BU1053" s="1592"/>
      <c r="BV1053" s="1592"/>
      <c r="BW1053" s="1592"/>
      <c r="BX1053" s="1592"/>
      <c r="BY1053" s="1592"/>
      <c r="BZ1053" s="1592"/>
      <c r="CA1053" s="1592"/>
      <c r="CB1053" s="1592"/>
      <c r="CC1053" s="1592"/>
      <c r="CD1053" s="1592"/>
      <c r="CE1053" s="1592"/>
      <c r="CF1053" s="1592"/>
      <c r="CG1053" s="1592"/>
      <c r="CH1053" s="1592"/>
      <c r="CI1053" s="1592"/>
      <c r="CJ1053" s="1592"/>
      <c r="CK1053" s="1592"/>
      <c r="CL1053" s="1592"/>
      <c r="CM1053" s="1592"/>
      <c r="CN1053" s="1592"/>
      <c r="CO1053" s="1592"/>
      <c r="CP1053" s="1592"/>
      <c r="CQ1053" s="1592"/>
      <c r="CR1053" s="1592"/>
      <c r="CS1053" s="1592"/>
      <c r="CT1053" s="1592"/>
      <c r="CU1053" s="1592"/>
      <c r="CV1053" s="1592"/>
      <c r="CW1053" s="1592"/>
      <c r="CX1053" s="1592"/>
      <c r="CY1053" s="1592"/>
      <c r="CZ1053" s="1592"/>
      <c r="DA1053" s="1592"/>
      <c r="DB1053" s="1592"/>
      <c r="DC1053" s="1592"/>
      <c r="DD1053" s="1592"/>
      <c r="DE1053" s="1592"/>
      <c r="DF1053" s="1592"/>
      <c r="DG1053" s="1592"/>
      <c r="DH1053" s="1592"/>
      <c r="DI1053" s="1592"/>
      <c r="DJ1053" s="1592"/>
      <c r="DK1053" s="1592"/>
      <c r="DL1053" s="1592"/>
      <c r="DM1053" s="1592"/>
      <c r="DN1053" s="1592"/>
      <c r="DO1053" s="1592"/>
      <c r="DP1053" s="1592"/>
      <c r="DQ1053" s="1592"/>
      <c r="DR1053" s="1592"/>
      <c r="DS1053" s="1592"/>
      <c r="DT1053" s="1592"/>
      <c r="DU1053" s="1592"/>
      <c r="DV1053" s="1592"/>
      <c r="DW1053" s="1592"/>
      <c r="DX1053" s="1592"/>
      <c r="DY1053" s="1592"/>
      <c r="DZ1053" s="1592"/>
      <c r="EA1053" s="1592"/>
      <c r="EB1053" s="1592"/>
      <c r="EC1053" s="1592"/>
      <c r="ED1053" s="1592"/>
      <c r="EE1053" s="1592"/>
      <c r="EF1053" s="1592"/>
      <c r="EG1053" s="1592"/>
      <c r="EH1053" s="1592"/>
      <c r="EI1053" s="1592"/>
      <c r="EJ1053" s="1592"/>
      <c r="EK1053" s="1592"/>
      <c r="EL1053" s="1592"/>
      <c r="EM1053" s="1592"/>
      <c r="EN1053" s="1592"/>
      <c r="EO1053" s="1592"/>
      <c r="EP1053" s="1592"/>
      <c r="EQ1053" s="1592"/>
      <c r="ER1053" s="1592"/>
      <c r="ES1053" s="1592"/>
      <c r="ET1053" s="1592"/>
      <c r="EU1053" s="1592"/>
      <c r="EV1053" s="1592"/>
      <c r="EW1053" s="1592"/>
      <c r="EX1053" s="1592"/>
      <c r="EY1053" s="1592"/>
      <c r="EZ1053" s="1592"/>
      <c r="FA1053" s="1592"/>
      <c r="FB1053" s="1592"/>
      <c r="FC1053" s="1592"/>
      <c r="FD1053" s="1592"/>
      <c r="FE1053" s="1592"/>
      <c r="FF1053" s="1592"/>
      <c r="FG1053" s="1592"/>
      <c r="FH1053" s="1592"/>
      <c r="FI1053" s="1592"/>
      <c r="FJ1053" s="1592"/>
      <c r="FK1053" s="1592"/>
      <c r="FL1053" s="1592"/>
      <c r="FM1053" s="1592"/>
    </row>
    <row r="1054" spans="1:169" s="1618" customFormat="1" ht="18" customHeight="1" hidden="1">
      <c r="A1054" s="1680" t="s">
        <v>621</v>
      </c>
      <c r="B1054" s="1681"/>
      <c r="C1054" s="1661">
        <f>IF(E1054+G1054=0,0,ROUND((P1054-Q1054)/(G1054+E1054)/12,0))</f>
        <v>0</v>
      </c>
      <c r="D1054" s="1663">
        <f>IF(F1054=0,0,ROUND(Q1054/F1054,0))</f>
        <v>0</v>
      </c>
      <c r="E1054" s="1683">
        <f>E1055+E1056</f>
        <v>0</v>
      </c>
      <c r="F1054" s="1684">
        <f>F1055+F1056</f>
        <v>0</v>
      </c>
      <c r="G1054" s="1685">
        <f>G1055+G1056</f>
        <v>0</v>
      </c>
      <c r="H1054" s="1686">
        <f>H1055+H1056</f>
        <v>0</v>
      </c>
      <c r="I1054" s="1682">
        <f t="shared" si="339" ref="I1054">I1055+I1056</f>
        <v>0</v>
      </c>
      <c r="J1054" s="1682">
        <f>J1057</f>
        <v>0</v>
      </c>
      <c r="K1054" s="1682">
        <f>IF(H1054+J1054=K1055+K1056+K1057,H1054+J1054,"CHYBA")</f>
        <v>0</v>
      </c>
      <c r="L1054" s="1682">
        <f>L1055+L1056</f>
        <v>0</v>
      </c>
      <c r="M1054" s="1682">
        <f>M1055+M1056</f>
        <v>0</v>
      </c>
      <c r="N1054" s="1682">
        <f>N1057</f>
        <v>0</v>
      </c>
      <c r="O1054" s="1682">
        <f>IF(L1054+N1054=O1055+O1056+O1057,L1054+N1054,"CHYBA")</f>
        <v>0</v>
      </c>
      <c r="P1054" s="1682">
        <f>P1055+P1056</f>
        <v>0</v>
      </c>
      <c r="Q1054" s="1682">
        <f>Q1055+Q1056</f>
        <v>0</v>
      </c>
      <c r="R1054" s="1682">
        <f>R1057</f>
        <v>0</v>
      </c>
      <c r="S1054" s="1687">
        <f>IF(P1054+R1054=S1055+S1056+S1057,P1054+R1054,"CHYBA")</f>
        <v>0</v>
      </c>
      <c r="T1054" s="1592"/>
      <c r="U1054" s="1592"/>
      <c r="V1054" s="1592"/>
      <c r="W1054" s="1592"/>
      <c r="X1054" s="1592"/>
      <c r="Y1054" s="1592"/>
      <c r="Z1054" s="1592"/>
      <c r="AA1054" s="1592"/>
      <c r="AB1054" s="1592"/>
      <c r="AC1054" s="1592"/>
      <c r="AD1054" s="1592"/>
      <c r="AE1054" s="1592"/>
      <c r="AF1054" s="1592"/>
      <c r="AG1054" s="1592"/>
      <c r="AH1054" s="1592"/>
      <c r="AI1054" s="1592"/>
      <c r="AJ1054" s="1592"/>
      <c r="AK1054" s="1592"/>
      <c r="AL1054" s="1592"/>
      <c r="AM1054" s="1592"/>
      <c r="AN1054" s="1592"/>
      <c r="AO1054" s="1592"/>
      <c r="AP1054" s="1592"/>
      <c r="AQ1054" s="1592"/>
      <c r="AR1054" s="1592"/>
      <c r="AS1054" s="1592"/>
      <c r="AT1054" s="1592"/>
      <c r="AU1054" s="1592"/>
      <c r="AV1054" s="1592"/>
      <c r="AW1054" s="1592"/>
      <c r="AX1054" s="1592"/>
      <c r="AY1054" s="1592"/>
      <c r="AZ1054" s="1592"/>
      <c r="BA1054" s="1592"/>
      <c r="BB1054" s="1592"/>
      <c r="BC1054" s="1592"/>
      <c r="BD1054" s="1592"/>
      <c r="BE1054" s="1592"/>
      <c r="BF1054" s="1592"/>
      <c r="BG1054" s="1592"/>
      <c r="BH1054" s="1592"/>
      <c r="BI1054" s="1592"/>
      <c r="BJ1054" s="1592"/>
      <c r="BK1054" s="1592"/>
      <c r="BL1054" s="1592"/>
      <c r="BM1054" s="1592"/>
      <c r="BN1054" s="1592"/>
      <c r="BO1054" s="1592"/>
      <c r="BP1054" s="1592"/>
      <c r="BQ1054" s="1592"/>
      <c r="BR1054" s="1592"/>
      <c r="BS1054" s="1592"/>
      <c r="BT1054" s="1592"/>
      <c r="BU1054" s="1592"/>
      <c r="BV1054" s="1592"/>
      <c r="BW1054" s="1592"/>
      <c r="BX1054" s="1592"/>
      <c r="BY1054" s="1592"/>
      <c r="BZ1054" s="1592"/>
      <c r="CA1054" s="1592"/>
      <c r="CB1054" s="1592"/>
      <c r="CC1054" s="1592"/>
      <c r="CD1054" s="1592"/>
      <c r="CE1054" s="1592"/>
      <c r="CF1054" s="1592"/>
      <c r="CG1054" s="1592"/>
      <c r="CH1054" s="1592"/>
      <c r="CI1054" s="1592"/>
      <c r="CJ1054" s="1592"/>
      <c r="CK1054" s="1592"/>
      <c r="CL1054" s="1592"/>
      <c r="CM1054" s="1592"/>
      <c r="CN1054" s="1592"/>
      <c r="CO1054" s="1592"/>
      <c r="CP1054" s="1592"/>
      <c r="CQ1054" s="1592"/>
      <c r="CR1054" s="1592"/>
      <c r="CS1054" s="1592"/>
      <c r="CT1054" s="1592"/>
      <c r="CU1054" s="1592"/>
      <c r="CV1054" s="1592"/>
      <c r="CW1054" s="1592"/>
      <c r="CX1054" s="1592"/>
      <c r="CY1054" s="1592"/>
      <c r="CZ1054" s="1592"/>
      <c r="DA1054" s="1592"/>
      <c r="DB1054" s="1592"/>
      <c r="DC1054" s="1592"/>
      <c r="DD1054" s="1592"/>
      <c r="DE1054" s="1592"/>
      <c r="DF1054" s="1592"/>
      <c r="DG1054" s="1592"/>
      <c r="DH1054" s="1592"/>
      <c r="DI1054" s="1592"/>
      <c r="DJ1054" s="1592"/>
      <c r="DK1054" s="1592"/>
      <c r="DL1054" s="1592"/>
      <c r="DM1054" s="1592"/>
      <c r="DN1054" s="1592"/>
      <c r="DO1054" s="1592"/>
      <c r="DP1054" s="1592"/>
      <c r="DQ1054" s="1592"/>
      <c r="DR1054" s="1592"/>
      <c r="DS1054" s="1592"/>
      <c r="DT1054" s="1592"/>
      <c r="DU1054" s="1592"/>
      <c r="DV1054" s="1592"/>
      <c r="DW1054" s="1592"/>
      <c r="DX1054" s="1592"/>
      <c r="DY1054" s="1592"/>
      <c r="DZ1054" s="1592"/>
      <c r="EA1054" s="1592"/>
      <c r="EB1054" s="1592"/>
      <c r="EC1054" s="1592"/>
      <c r="ED1054" s="1592"/>
      <c r="EE1054" s="1592"/>
      <c r="EF1054" s="1592"/>
      <c r="EG1054" s="1592"/>
      <c r="EH1054" s="1592"/>
      <c r="EI1054" s="1592"/>
      <c r="EJ1054" s="1592"/>
      <c r="EK1054" s="1592"/>
      <c r="EL1054" s="1592"/>
      <c r="EM1054" s="1592"/>
      <c r="EN1054" s="1592"/>
      <c r="EO1054" s="1592"/>
      <c r="EP1054" s="1592"/>
      <c r="EQ1054" s="1592"/>
      <c r="ER1054" s="1592"/>
      <c r="ES1054" s="1592"/>
      <c r="ET1054" s="1592"/>
      <c r="EU1054" s="1592"/>
      <c r="EV1054" s="1592"/>
      <c r="EW1054" s="1592"/>
      <c r="EX1054" s="1592"/>
      <c r="EY1054" s="1592"/>
      <c r="EZ1054" s="1592"/>
      <c r="FA1054" s="1592"/>
      <c r="FB1054" s="1592"/>
      <c r="FC1054" s="1592"/>
      <c r="FD1054" s="1592"/>
      <c r="FE1054" s="1592"/>
      <c r="FF1054" s="1592"/>
      <c r="FG1054" s="1592"/>
      <c r="FH1054" s="1592"/>
      <c r="FI1054" s="1592"/>
      <c r="FJ1054" s="1592"/>
      <c r="FK1054" s="1592"/>
      <c r="FL1054" s="1592"/>
      <c r="FM1054" s="1592"/>
    </row>
    <row r="1055" spans="1:169" s="1618" customFormat="1" ht="18" customHeight="1" hidden="1">
      <c r="A1055" s="1676" t="s">
        <v>552</v>
      </c>
      <c r="B1055" s="1660" t="s">
        <v>42</v>
      </c>
      <c r="C1055" s="1661">
        <f>IF(E1055+G1055=0,0,ROUND((P1055-Q1055)/(G1055+E1055)/12,0))</f>
        <v>0</v>
      </c>
      <c r="D1055" s="1663">
        <f>IF(F1055=0,0,ROUND(Q1055/F1055,0))</f>
        <v>0</v>
      </c>
      <c r="E1055" s="1666"/>
      <c r="F1055" s="1667"/>
      <c r="G1055" s="1668"/>
      <c r="H1055" s="1664"/>
      <c r="I1055" s="1661"/>
      <c r="J1055" s="1661" t="s">
        <v>42</v>
      </c>
      <c r="K1055" s="1661">
        <f>H1055</f>
        <v>0</v>
      </c>
      <c r="L1055" s="1661"/>
      <c r="M1055" s="1661"/>
      <c r="N1055" s="1661" t="s">
        <v>42</v>
      </c>
      <c r="O1055" s="1661">
        <f>L1055</f>
        <v>0</v>
      </c>
      <c r="P1055" s="1661">
        <f>H1055+L1055</f>
        <v>0</v>
      </c>
      <c r="Q1055" s="1661">
        <f>I1055+M1055</f>
        <v>0</v>
      </c>
      <c r="R1055" s="1661" t="s">
        <v>42</v>
      </c>
      <c r="S1055" s="1663">
        <f>P1055</f>
        <v>0</v>
      </c>
      <c r="T1055" s="1592"/>
      <c r="U1055" s="1592"/>
      <c r="V1055" s="1592"/>
      <c r="W1055" s="1592"/>
      <c r="X1055" s="1592"/>
      <c r="Y1055" s="1592"/>
      <c r="Z1055" s="1592"/>
      <c r="AA1055" s="1592"/>
      <c r="AB1055" s="1592"/>
      <c r="AC1055" s="1592"/>
      <c r="AD1055" s="1592"/>
      <c r="AE1055" s="1592"/>
      <c r="AF1055" s="1592"/>
      <c r="AG1055" s="1592"/>
      <c r="AH1055" s="1592"/>
      <c r="AI1055" s="1592"/>
      <c r="AJ1055" s="1592"/>
      <c r="AK1055" s="1592"/>
      <c r="AL1055" s="1592"/>
      <c r="AM1055" s="1592"/>
      <c r="AN1055" s="1592"/>
      <c r="AO1055" s="1592"/>
      <c r="AP1055" s="1592"/>
      <c r="AQ1055" s="1592"/>
      <c r="AR1055" s="1592"/>
      <c r="AS1055" s="1592"/>
      <c r="AT1055" s="1592"/>
      <c r="AU1055" s="1592"/>
      <c r="AV1055" s="1592"/>
      <c r="AW1055" s="1592"/>
      <c r="AX1055" s="1592"/>
      <c r="AY1055" s="1592"/>
      <c r="AZ1055" s="1592"/>
      <c r="BA1055" s="1592"/>
      <c r="BB1055" s="1592"/>
      <c r="BC1055" s="1592"/>
      <c r="BD1055" s="1592"/>
      <c r="BE1055" s="1592"/>
      <c r="BF1055" s="1592"/>
      <c r="BG1055" s="1592"/>
      <c r="BH1055" s="1592"/>
      <c r="BI1055" s="1592"/>
      <c r="BJ1055" s="1592"/>
      <c r="BK1055" s="1592"/>
      <c r="BL1055" s="1592"/>
      <c r="BM1055" s="1592"/>
      <c r="BN1055" s="1592"/>
      <c r="BO1055" s="1592"/>
      <c r="BP1055" s="1592"/>
      <c r="BQ1055" s="1592"/>
      <c r="BR1055" s="1592"/>
      <c r="BS1055" s="1592"/>
      <c r="BT1055" s="1592"/>
      <c r="BU1055" s="1592"/>
      <c r="BV1055" s="1592"/>
      <c r="BW1055" s="1592"/>
      <c r="BX1055" s="1592"/>
      <c r="BY1055" s="1592"/>
      <c r="BZ1055" s="1592"/>
      <c r="CA1055" s="1592"/>
      <c r="CB1055" s="1592"/>
      <c r="CC1055" s="1592"/>
      <c r="CD1055" s="1592"/>
      <c r="CE1055" s="1592"/>
      <c r="CF1055" s="1592"/>
      <c r="CG1055" s="1592"/>
      <c r="CH1055" s="1592"/>
      <c r="CI1055" s="1592"/>
      <c r="CJ1055" s="1592"/>
      <c r="CK1055" s="1592"/>
      <c r="CL1055" s="1592"/>
      <c r="CM1055" s="1592"/>
      <c r="CN1055" s="1592"/>
      <c r="CO1055" s="1592"/>
      <c r="CP1055" s="1592"/>
      <c r="CQ1055" s="1592"/>
      <c r="CR1055" s="1592"/>
      <c r="CS1055" s="1592"/>
      <c r="CT1055" s="1592"/>
      <c r="CU1055" s="1592"/>
      <c r="CV1055" s="1592"/>
      <c r="CW1055" s="1592"/>
      <c r="CX1055" s="1592"/>
      <c r="CY1055" s="1592"/>
      <c r="CZ1055" s="1592"/>
      <c r="DA1055" s="1592"/>
      <c r="DB1055" s="1592"/>
      <c r="DC1055" s="1592"/>
      <c r="DD1055" s="1592"/>
      <c r="DE1055" s="1592"/>
      <c r="DF1055" s="1592"/>
      <c r="DG1055" s="1592"/>
      <c r="DH1055" s="1592"/>
      <c r="DI1055" s="1592"/>
      <c r="DJ1055" s="1592"/>
      <c r="DK1055" s="1592"/>
      <c r="DL1055" s="1592"/>
      <c r="DM1055" s="1592"/>
      <c r="DN1055" s="1592"/>
      <c r="DO1055" s="1592"/>
      <c r="DP1055" s="1592"/>
      <c r="DQ1055" s="1592"/>
      <c r="DR1055" s="1592"/>
      <c r="DS1055" s="1592"/>
      <c r="DT1055" s="1592"/>
      <c r="DU1055" s="1592"/>
      <c r="DV1055" s="1592"/>
      <c r="DW1055" s="1592"/>
      <c r="DX1055" s="1592"/>
      <c r="DY1055" s="1592"/>
      <c r="DZ1055" s="1592"/>
      <c r="EA1055" s="1592"/>
      <c r="EB1055" s="1592"/>
      <c r="EC1055" s="1592"/>
      <c r="ED1055" s="1592"/>
      <c r="EE1055" s="1592"/>
      <c r="EF1055" s="1592"/>
      <c r="EG1055" s="1592"/>
      <c r="EH1055" s="1592"/>
      <c r="EI1055" s="1592"/>
      <c r="EJ1055" s="1592"/>
      <c r="EK1055" s="1592"/>
      <c r="EL1055" s="1592"/>
      <c r="EM1055" s="1592"/>
      <c r="EN1055" s="1592"/>
      <c r="EO1055" s="1592"/>
      <c r="EP1055" s="1592"/>
      <c r="EQ1055" s="1592"/>
      <c r="ER1055" s="1592"/>
      <c r="ES1055" s="1592"/>
      <c r="ET1055" s="1592"/>
      <c r="EU1055" s="1592"/>
      <c r="EV1055" s="1592"/>
      <c r="EW1055" s="1592"/>
      <c r="EX1055" s="1592"/>
      <c r="EY1055" s="1592"/>
      <c r="EZ1055" s="1592"/>
      <c r="FA1055" s="1592"/>
      <c r="FB1055" s="1592"/>
      <c r="FC1055" s="1592"/>
      <c r="FD1055" s="1592"/>
      <c r="FE1055" s="1592"/>
      <c r="FF1055" s="1592"/>
      <c r="FG1055" s="1592"/>
      <c r="FH1055" s="1592"/>
      <c r="FI1055" s="1592"/>
      <c r="FJ1055" s="1592"/>
      <c r="FK1055" s="1592"/>
      <c r="FL1055" s="1592"/>
      <c r="FM1055" s="1592"/>
    </row>
    <row r="1056" spans="1:169" s="1618" customFormat="1" ht="18" customHeight="1" hidden="1">
      <c r="A1056" s="1676" t="s">
        <v>553</v>
      </c>
      <c r="B1056" s="1660" t="s">
        <v>42</v>
      </c>
      <c r="C1056" s="1661">
        <f>IF(E1056+G1056=0,0,ROUND((P1056-Q1056)/(G1056+E1056)/12,0))</f>
        <v>0</v>
      </c>
      <c r="D1056" s="1663">
        <f>IF(F1056=0,0,ROUND(Q1056/F1056,0))</f>
        <v>0</v>
      </c>
      <c r="E1056" s="1666"/>
      <c r="F1056" s="1667"/>
      <c r="G1056" s="1668"/>
      <c r="H1056" s="1664"/>
      <c r="I1056" s="1661"/>
      <c r="J1056" s="1661" t="s">
        <v>42</v>
      </c>
      <c r="K1056" s="1661">
        <f>H1056</f>
        <v>0</v>
      </c>
      <c r="L1056" s="1661"/>
      <c r="M1056" s="1661"/>
      <c r="N1056" s="1661" t="s">
        <v>42</v>
      </c>
      <c r="O1056" s="1661">
        <f>L1056</f>
        <v>0</v>
      </c>
      <c r="P1056" s="1661">
        <f>H1056+L1056</f>
        <v>0</v>
      </c>
      <c r="Q1056" s="1661">
        <f>I1056+M1056</f>
        <v>0</v>
      </c>
      <c r="R1056" s="1661" t="s">
        <v>42</v>
      </c>
      <c r="S1056" s="1663">
        <f>P1056</f>
        <v>0</v>
      </c>
      <c r="T1056" s="1592"/>
      <c r="U1056" s="1592"/>
      <c r="V1056" s="1592"/>
      <c r="W1056" s="1592"/>
      <c r="X1056" s="1592"/>
      <c r="Y1056" s="1592"/>
      <c r="Z1056" s="1592"/>
      <c r="AA1056" s="1592"/>
      <c r="AB1056" s="1592"/>
      <c r="AC1056" s="1592"/>
      <c r="AD1056" s="1592"/>
      <c r="AE1056" s="1592"/>
      <c r="AF1056" s="1592"/>
      <c r="AG1056" s="1592"/>
      <c r="AH1056" s="1592"/>
      <c r="AI1056" s="1592"/>
      <c r="AJ1056" s="1592"/>
      <c r="AK1056" s="1592"/>
      <c r="AL1056" s="1592"/>
      <c r="AM1056" s="1592"/>
      <c r="AN1056" s="1592"/>
      <c r="AO1056" s="1592"/>
      <c r="AP1056" s="1592"/>
      <c r="AQ1056" s="1592"/>
      <c r="AR1056" s="1592"/>
      <c r="AS1056" s="1592"/>
      <c r="AT1056" s="1592"/>
      <c r="AU1056" s="1592"/>
      <c r="AV1056" s="1592"/>
      <c r="AW1056" s="1592"/>
      <c r="AX1056" s="1592"/>
      <c r="AY1056" s="1592"/>
      <c r="AZ1056" s="1592"/>
      <c r="BA1056" s="1592"/>
      <c r="BB1056" s="1592"/>
      <c r="BC1056" s="1592"/>
      <c r="BD1056" s="1592"/>
      <c r="BE1056" s="1592"/>
      <c r="BF1056" s="1592"/>
      <c r="BG1056" s="1592"/>
      <c r="BH1056" s="1592"/>
      <c r="BI1056" s="1592"/>
      <c r="BJ1056" s="1592"/>
      <c r="BK1056" s="1592"/>
      <c r="BL1056" s="1592"/>
      <c r="BM1056" s="1592"/>
      <c r="BN1056" s="1592"/>
      <c r="BO1056" s="1592"/>
      <c r="BP1056" s="1592"/>
      <c r="BQ1056" s="1592"/>
      <c r="BR1056" s="1592"/>
      <c r="BS1056" s="1592"/>
      <c r="BT1056" s="1592"/>
      <c r="BU1056" s="1592"/>
      <c r="BV1056" s="1592"/>
      <c r="BW1056" s="1592"/>
      <c r="BX1056" s="1592"/>
      <c r="BY1056" s="1592"/>
      <c r="BZ1056" s="1592"/>
      <c r="CA1056" s="1592"/>
      <c r="CB1056" s="1592"/>
      <c r="CC1056" s="1592"/>
      <c r="CD1056" s="1592"/>
      <c r="CE1056" s="1592"/>
      <c r="CF1056" s="1592"/>
      <c r="CG1056" s="1592"/>
      <c r="CH1056" s="1592"/>
      <c r="CI1056" s="1592"/>
      <c r="CJ1056" s="1592"/>
      <c r="CK1056" s="1592"/>
      <c r="CL1056" s="1592"/>
      <c r="CM1056" s="1592"/>
      <c r="CN1056" s="1592"/>
      <c r="CO1056" s="1592"/>
      <c r="CP1056" s="1592"/>
      <c r="CQ1056" s="1592"/>
      <c r="CR1056" s="1592"/>
      <c r="CS1056" s="1592"/>
      <c r="CT1056" s="1592"/>
      <c r="CU1056" s="1592"/>
      <c r="CV1056" s="1592"/>
      <c r="CW1056" s="1592"/>
      <c r="CX1056" s="1592"/>
      <c r="CY1056" s="1592"/>
      <c r="CZ1056" s="1592"/>
      <c r="DA1056" s="1592"/>
      <c r="DB1056" s="1592"/>
      <c r="DC1056" s="1592"/>
      <c r="DD1056" s="1592"/>
      <c r="DE1056" s="1592"/>
      <c r="DF1056" s="1592"/>
      <c r="DG1056" s="1592"/>
      <c r="DH1056" s="1592"/>
      <c r="DI1056" s="1592"/>
      <c r="DJ1056" s="1592"/>
      <c r="DK1056" s="1592"/>
      <c r="DL1056" s="1592"/>
      <c r="DM1056" s="1592"/>
      <c r="DN1056" s="1592"/>
      <c r="DO1056" s="1592"/>
      <c r="DP1056" s="1592"/>
      <c r="DQ1056" s="1592"/>
      <c r="DR1056" s="1592"/>
      <c r="DS1056" s="1592"/>
      <c r="DT1056" s="1592"/>
      <c r="DU1056" s="1592"/>
      <c r="DV1056" s="1592"/>
      <c r="DW1056" s="1592"/>
      <c r="DX1056" s="1592"/>
      <c r="DY1056" s="1592"/>
      <c r="DZ1056" s="1592"/>
      <c r="EA1056" s="1592"/>
      <c r="EB1056" s="1592"/>
      <c r="EC1056" s="1592"/>
      <c r="ED1056" s="1592"/>
      <c r="EE1056" s="1592"/>
      <c r="EF1056" s="1592"/>
      <c r="EG1056" s="1592"/>
      <c r="EH1056" s="1592"/>
      <c r="EI1056" s="1592"/>
      <c r="EJ1056" s="1592"/>
      <c r="EK1056" s="1592"/>
      <c r="EL1056" s="1592"/>
      <c r="EM1056" s="1592"/>
      <c r="EN1056" s="1592"/>
      <c r="EO1056" s="1592"/>
      <c r="EP1056" s="1592"/>
      <c r="EQ1056" s="1592"/>
      <c r="ER1056" s="1592"/>
      <c r="ES1056" s="1592"/>
      <c r="ET1056" s="1592"/>
      <c r="EU1056" s="1592"/>
      <c r="EV1056" s="1592"/>
      <c r="EW1056" s="1592"/>
      <c r="EX1056" s="1592"/>
      <c r="EY1056" s="1592"/>
      <c r="EZ1056" s="1592"/>
      <c r="FA1056" s="1592"/>
      <c r="FB1056" s="1592"/>
      <c r="FC1056" s="1592"/>
      <c r="FD1056" s="1592"/>
      <c r="FE1056" s="1592"/>
      <c r="FF1056" s="1592"/>
      <c r="FG1056" s="1592"/>
      <c r="FH1056" s="1592"/>
      <c r="FI1056" s="1592"/>
      <c r="FJ1056" s="1592"/>
      <c r="FK1056" s="1592"/>
      <c r="FL1056" s="1592"/>
      <c r="FM1056" s="1592"/>
    </row>
    <row r="1057" spans="1:169" s="1618" customFormat="1" ht="18" customHeight="1" hidden="1" thickBot="1">
      <c r="A1057" s="1688" t="s">
        <v>554</v>
      </c>
      <c r="B1057" s="1689" t="s">
        <v>42</v>
      </c>
      <c r="C1057" s="1690" t="s">
        <v>42</v>
      </c>
      <c r="D1057" s="1695" t="s">
        <v>42</v>
      </c>
      <c r="E1057" s="1691" t="s">
        <v>42</v>
      </c>
      <c r="F1057" s="1692" t="s">
        <v>42</v>
      </c>
      <c r="G1057" s="1693" t="s">
        <v>42</v>
      </c>
      <c r="H1057" s="1694" t="s">
        <v>42</v>
      </c>
      <c r="I1057" s="1690" t="s">
        <v>42</v>
      </c>
      <c r="J1057" s="1690"/>
      <c r="K1057" s="1690">
        <f>J1057</f>
        <v>0</v>
      </c>
      <c r="L1057" s="1690" t="s">
        <v>42</v>
      </c>
      <c r="M1057" s="1690" t="s">
        <v>42</v>
      </c>
      <c r="N1057" s="1690"/>
      <c r="O1057" s="1690">
        <f>N1057</f>
        <v>0</v>
      </c>
      <c r="P1057" s="1690" t="s">
        <v>42</v>
      </c>
      <c r="Q1057" s="1690" t="s">
        <v>42</v>
      </c>
      <c r="R1057" s="1690">
        <f>J1057+N1057</f>
        <v>0</v>
      </c>
      <c r="S1057" s="1695">
        <f>R1057</f>
        <v>0</v>
      </c>
      <c r="T1057" s="1592"/>
      <c r="U1057" s="1592"/>
      <c r="V1057" s="1592"/>
      <c r="W1057" s="1592"/>
      <c r="X1057" s="1592"/>
      <c r="Y1057" s="1592"/>
      <c r="Z1057" s="1592"/>
      <c r="AA1057" s="1592"/>
      <c r="AB1057" s="1592"/>
      <c r="AC1057" s="1592"/>
      <c r="AD1057" s="1592"/>
      <c r="AE1057" s="1592"/>
      <c r="AF1057" s="1592"/>
      <c r="AG1057" s="1592"/>
      <c r="AH1057" s="1592"/>
      <c r="AI1057" s="1592"/>
      <c r="AJ1057" s="1592"/>
      <c r="AK1057" s="1592"/>
      <c r="AL1057" s="1592"/>
      <c r="AM1057" s="1592"/>
      <c r="AN1057" s="1592"/>
      <c r="AO1057" s="1592"/>
      <c r="AP1057" s="1592"/>
      <c r="AQ1057" s="1592"/>
      <c r="AR1057" s="1592"/>
      <c r="AS1057" s="1592"/>
      <c r="AT1057" s="1592"/>
      <c r="AU1057" s="1592"/>
      <c r="AV1057" s="1592"/>
      <c r="AW1057" s="1592"/>
      <c r="AX1057" s="1592"/>
      <c r="AY1057" s="1592"/>
      <c r="AZ1057" s="1592"/>
      <c r="BA1057" s="1592"/>
      <c r="BB1057" s="1592"/>
      <c r="BC1057" s="1592"/>
      <c r="BD1057" s="1592"/>
      <c r="BE1057" s="1592"/>
      <c r="BF1057" s="1592"/>
      <c r="BG1057" s="1592"/>
      <c r="BH1057" s="1592"/>
      <c r="BI1057" s="1592"/>
      <c r="BJ1057" s="1592"/>
      <c r="BK1057" s="1592"/>
      <c r="BL1057" s="1592"/>
      <c r="BM1057" s="1592"/>
      <c r="BN1057" s="1592"/>
      <c r="BO1057" s="1592"/>
      <c r="BP1057" s="1592"/>
      <c r="BQ1057" s="1592"/>
      <c r="BR1057" s="1592"/>
      <c r="BS1057" s="1592"/>
      <c r="BT1057" s="1592"/>
      <c r="BU1057" s="1592"/>
      <c r="BV1057" s="1592"/>
      <c r="BW1057" s="1592"/>
      <c r="BX1057" s="1592"/>
      <c r="BY1057" s="1592"/>
      <c r="BZ1057" s="1592"/>
      <c r="CA1057" s="1592"/>
      <c r="CB1057" s="1592"/>
      <c r="CC1057" s="1592"/>
      <c r="CD1057" s="1592"/>
      <c r="CE1057" s="1592"/>
      <c r="CF1057" s="1592"/>
      <c r="CG1057" s="1592"/>
      <c r="CH1057" s="1592"/>
      <c r="CI1057" s="1592"/>
      <c r="CJ1057" s="1592"/>
      <c r="CK1057" s="1592"/>
      <c r="CL1057" s="1592"/>
      <c r="CM1057" s="1592"/>
      <c r="CN1057" s="1592"/>
      <c r="CO1057" s="1592"/>
      <c r="CP1057" s="1592"/>
      <c r="CQ1057" s="1592"/>
      <c r="CR1057" s="1592"/>
      <c r="CS1057" s="1592"/>
      <c r="CT1057" s="1592"/>
      <c r="CU1057" s="1592"/>
      <c r="CV1057" s="1592"/>
      <c r="CW1057" s="1592"/>
      <c r="CX1057" s="1592"/>
      <c r="CY1057" s="1592"/>
      <c r="CZ1057" s="1592"/>
      <c r="DA1057" s="1592"/>
      <c r="DB1057" s="1592"/>
      <c r="DC1057" s="1592"/>
      <c r="DD1057" s="1592"/>
      <c r="DE1057" s="1592"/>
      <c r="DF1057" s="1592"/>
      <c r="DG1057" s="1592"/>
      <c r="DH1057" s="1592"/>
      <c r="DI1057" s="1592"/>
      <c r="DJ1057" s="1592"/>
      <c r="DK1057" s="1592"/>
      <c r="DL1057" s="1592"/>
      <c r="DM1057" s="1592"/>
      <c r="DN1057" s="1592"/>
      <c r="DO1057" s="1592"/>
      <c r="DP1057" s="1592"/>
      <c r="DQ1057" s="1592"/>
      <c r="DR1057" s="1592"/>
      <c r="DS1057" s="1592"/>
      <c r="DT1057" s="1592"/>
      <c r="DU1057" s="1592"/>
      <c r="DV1057" s="1592"/>
      <c r="DW1057" s="1592"/>
      <c r="DX1057" s="1592"/>
      <c r="DY1057" s="1592"/>
      <c r="DZ1057" s="1592"/>
      <c r="EA1057" s="1592"/>
      <c r="EB1057" s="1592"/>
      <c r="EC1057" s="1592"/>
      <c r="ED1057" s="1592"/>
      <c r="EE1057" s="1592"/>
      <c r="EF1057" s="1592"/>
      <c r="EG1057" s="1592"/>
      <c r="EH1057" s="1592"/>
      <c r="EI1057" s="1592"/>
      <c r="EJ1057" s="1592"/>
      <c r="EK1057" s="1592"/>
      <c r="EL1057" s="1592"/>
      <c r="EM1057" s="1592"/>
      <c r="EN1057" s="1592"/>
      <c r="EO1057" s="1592"/>
      <c r="EP1057" s="1592"/>
      <c r="EQ1057" s="1592"/>
      <c r="ER1057" s="1592"/>
      <c r="ES1057" s="1592"/>
      <c r="ET1057" s="1592"/>
      <c r="EU1057" s="1592"/>
      <c r="EV1057" s="1592"/>
      <c r="EW1057" s="1592"/>
      <c r="EX1057" s="1592"/>
      <c r="EY1057" s="1592"/>
      <c r="EZ1057" s="1592"/>
      <c r="FA1057" s="1592"/>
      <c r="FB1057" s="1592"/>
      <c r="FC1057" s="1592"/>
      <c r="FD1057" s="1592"/>
      <c r="FE1057" s="1592"/>
      <c r="FF1057" s="1592"/>
      <c r="FG1057" s="1592"/>
      <c r="FH1057" s="1592"/>
      <c r="FI1057" s="1592"/>
      <c r="FJ1057" s="1592"/>
      <c r="FK1057" s="1592"/>
      <c r="FL1057" s="1592"/>
      <c r="FM1057" s="1592"/>
    </row>
    <row r="1058" spans="1:169" s="1618" customFormat="1" ht="18" customHeight="1">
      <c r="A1058" s="1670" t="s">
        <v>304</v>
      </c>
      <c r="B1058" s="1671" t="s">
        <v>42</v>
      </c>
      <c r="C1058" s="1672">
        <f>IF(E1058+G1058=0,0,ROUND((P1058-Q1058)/(G1058+E1058)/12,0))</f>
        <v>0</v>
      </c>
      <c r="D1058" s="1674">
        <f>IF(F1058=0,0,ROUND(Q1058/F1058,0))</f>
        <v>0</v>
      </c>
      <c r="E1058" s="1673">
        <f>E1059+E1060</f>
        <v>0</v>
      </c>
      <c r="F1058" s="1672">
        <f>F1059+F1060</f>
        <v>0</v>
      </c>
      <c r="G1058" s="1674">
        <f>G1059+G1060</f>
        <v>0</v>
      </c>
      <c r="H1058" s="1675">
        <f>H1059+H1060</f>
        <v>0</v>
      </c>
      <c r="I1058" s="1672">
        <f>I1059+I1060</f>
        <v>0</v>
      </c>
      <c r="J1058" s="1672">
        <f>J1061</f>
        <v>0</v>
      </c>
      <c r="K1058" s="1672">
        <f>IF(H1058+J1058=K1059+K1060+K1061,H1058+J1058,"CHYBA")</f>
        <v>0</v>
      </c>
      <c r="L1058" s="1672">
        <f>L1059+L1060</f>
        <v>0</v>
      </c>
      <c r="M1058" s="1672">
        <f>M1059+M1060</f>
        <v>0</v>
      </c>
      <c r="N1058" s="1672">
        <f>N1061</f>
        <v>0</v>
      </c>
      <c r="O1058" s="1672">
        <f>IF(L1058+N1058=O1059+O1060+O1061,L1058+N1058,"CHYBA")</f>
        <v>0</v>
      </c>
      <c r="P1058" s="1672">
        <f>P1059+P1060</f>
        <v>0</v>
      </c>
      <c r="Q1058" s="1672">
        <f>Q1059+Q1060</f>
        <v>0</v>
      </c>
      <c r="R1058" s="1672">
        <f>R1061</f>
        <v>0</v>
      </c>
      <c r="S1058" s="1674">
        <f>IF(P1058+R1058=S1059+S1060+S1061,P1058+R1058,"CHYBA")</f>
        <v>0</v>
      </c>
      <c r="T1058" s="1592"/>
      <c r="U1058" s="1592"/>
      <c r="V1058" s="1592"/>
      <c r="W1058" s="1592"/>
      <c r="X1058" s="1592"/>
      <c r="Y1058" s="1592"/>
      <c r="Z1058" s="1592"/>
      <c r="AA1058" s="1592"/>
      <c r="AB1058" s="1592"/>
      <c r="AC1058" s="1592"/>
      <c r="AD1058" s="1592"/>
      <c r="AE1058" s="1592"/>
      <c r="AF1058" s="1592"/>
      <c r="AG1058" s="1592"/>
      <c r="AH1058" s="1592"/>
      <c r="AI1058" s="1592"/>
      <c r="AJ1058" s="1592"/>
      <c r="AK1058" s="1592"/>
      <c r="AL1058" s="1592"/>
      <c r="AM1058" s="1592"/>
      <c r="AN1058" s="1592"/>
      <c r="AO1058" s="1592"/>
      <c r="AP1058" s="1592"/>
      <c r="AQ1058" s="1592"/>
      <c r="AR1058" s="1592"/>
      <c r="AS1058" s="1592"/>
      <c r="AT1058" s="1592"/>
      <c r="AU1058" s="1592"/>
      <c r="AV1058" s="1592"/>
      <c r="AW1058" s="1592"/>
      <c r="AX1058" s="1592"/>
      <c r="AY1058" s="1592"/>
      <c r="AZ1058" s="1592"/>
      <c r="BA1058" s="1592"/>
      <c r="BB1058" s="1592"/>
      <c r="BC1058" s="1592"/>
      <c r="BD1058" s="1592"/>
      <c r="BE1058" s="1592"/>
      <c r="BF1058" s="1592"/>
      <c r="BG1058" s="1592"/>
      <c r="BH1058" s="1592"/>
      <c r="BI1058" s="1592"/>
      <c r="BJ1058" s="1592"/>
      <c r="BK1058" s="1592"/>
      <c r="BL1058" s="1592"/>
      <c r="BM1058" s="1592"/>
      <c r="BN1058" s="1592"/>
      <c r="BO1058" s="1592"/>
      <c r="BP1058" s="1592"/>
      <c r="BQ1058" s="1592"/>
      <c r="BR1058" s="1592"/>
      <c r="BS1058" s="1592"/>
      <c r="BT1058" s="1592"/>
      <c r="BU1058" s="1592"/>
      <c r="BV1058" s="1592"/>
      <c r="BW1058" s="1592"/>
      <c r="BX1058" s="1592"/>
      <c r="BY1058" s="1592"/>
      <c r="BZ1058" s="1592"/>
      <c r="CA1058" s="1592"/>
      <c r="CB1058" s="1592"/>
      <c r="CC1058" s="1592"/>
      <c r="CD1058" s="1592"/>
      <c r="CE1058" s="1592"/>
      <c r="CF1058" s="1592"/>
      <c r="CG1058" s="1592"/>
      <c r="CH1058" s="1592"/>
      <c r="CI1058" s="1592"/>
      <c r="CJ1058" s="1592"/>
      <c r="CK1058" s="1592"/>
      <c r="CL1058" s="1592"/>
      <c r="CM1058" s="1592"/>
      <c r="CN1058" s="1592"/>
      <c r="CO1058" s="1592"/>
      <c r="CP1058" s="1592"/>
      <c r="CQ1058" s="1592"/>
      <c r="CR1058" s="1592"/>
      <c r="CS1058" s="1592"/>
      <c r="CT1058" s="1592"/>
      <c r="CU1058" s="1592"/>
      <c r="CV1058" s="1592"/>
      <c r="CW1058" s="1592"/>
      <c r="CX1058" s="1592"/>
      <c r="CY1058" s="1592"/>
      <c r="CZ1058" s="1592"/>
      <c r="DA1058" s="1592"/>
      <c r="DB1058" s="1592"/>
      <c r="DC1058" s="1592"/>
      <c r="DD1058" s="1592"/>
      <c r="DE1058" s="1592"/>
      <c r="DF1058" s="1592"/>
      <c r="DG1058" s="1592"/>
      <c r="DH1058" s="1592"/>
      <c r="DI1058" s="1592"/>
      <c r="DJ1058" s="1592"/>
      <c r="DK1058" s="1592"/>
      <c r="DL1058" s="1592"/>
      <c r="DM1058" s="1592"/>
      <c r="DN1058" s="1592"/>
      <c r="DO1058" s="1592"/>
      <c r="DP1058" s="1592"/>
      <c r="DQ1058" s="1592"/>
      <c r="DR1058" s="1592"/>
      <c r="DS1058" s="1592"/>
      <c r="DT1058" s="1592"/>
      <c r="DU1058" s="1592"/>
      <c r="DV1058" s="1592"/>
      <c r="DW1058" s="1592"/>
      <c r="DX1058" s="1592"/>
      <c r="DY1058" s="1592"/>
      <c r="DZ1058" s="1592"/>
      <c r="EA1058" s="1592"/>
      <c r="EB1058" s="1592"/>
      <c r="EC1058" s="1592"/>
      <c r="ED1058" s="1592"/>
      <c r="EE1058" s="1592"/>
      <c r="EF1058" s="1592"/>
      <c r="EG1058" s="1592"/>
      <c r="EH1058" s="1592"/>
      <c r="EI1058" s="1592"/>
      <c r="EJ1058" s="1592"/>
      <c r="EK1058" s="1592"/>
      <c r="EL1058" s="1592"/>
      <c r="EM1058" s="1592"/>
      <c r="EN1058" s="1592"/>
      <c r="EO1058" s="1592"/>
      <c r="EP1058" s="1592"/>
      <c r="EQ1058" s="1592"/>
      <c r="ER1058" s="1592"/>
      <c r="ES1058" s="1592"/>
      <c r="ET1058" s="1592"/>
      <c r="EU1058" s="1592"/>
      <c r="EV1058" s="1592"/>
      <c r="EW1058" s="1592"/>
      <c r="EX1058" s="1592"/>
      <c r="EY1058" s="1592"/>
      <c r="EZ1058" s="1592"/>
      <c r="FA1058" s="1592"/>
      <c r="FB1058" s="1592"/>
      <c r="FC1058" s="1592"/>
      <c r="FD1058" s="1592"/>
      <c r="FE1058" s="1592"/>
      <c r="FF1058" s="1592"/>
      <c r="FG1058" s="1592"/>
      <c r="FH1058" s="1592"/>
      <c r="FI1058" s="1592"/>
      <c r="FJ1058" s="1592"/>
      <c r="FK1058" s="1592"/>
      <c r="FL1058" s="1592"/>
      <c r="FM1058" s="1592"/>
    </row>
    <row r="1059" spans="1:169" s="1618" customFormat="1" ht="18" customHeight="1">
      <c r="A1059" s="1676" t="s">
        <v>552</v>
      </c>
      <c r="B1059" s="1660" t="s">
        <v>42</v>
      </c>
      <c r="C1059" s="1661">
        <f>IF(E1059+G1059=0,0,ROUND((P1059-Q1059)/(G1059+E1059)/12,0))</f>
        <v>0</v>
      </c>
      <c r="D1059" s="1663">
        <f>IF(F1059=0,0,ROUND(Q1059/F1059,0))</f>
        <v>0</v>
      </c>
      <c r="E1059" s="1662">
        <f>E1063+E1095+E1127+E1159+E1191+E1223+E1255+E1287+E1319+E1351+E1383</f>
        <v>0</v>
      </c>
      <c r="F1059" s="1661">
        <f>F1063+F1095+F1127+F1159+F1191+F1223+F1255+F1287+F1319+F1351+F1383</f>
        <v>0</v>
      </c>
      <c r="G1059" s="1663">
        <f t="shared" si="340" ref="G1059">G1063+G1095+G1127+G1159+G1191+G1223+G1255+G1287+G1319+G1351+G1383</f>
        <v>0</v>
      </c>
      <c r="H1059" s="1664">
        <f>H1063+H1095+H1127+H1159+H1191+H1223+H1255+H1287+H1319+H1351+H1383</f>
        <v>0</v>
      </c>
      <c r="I1059" s="1661">
        <f>I1063+I1095+I1127+I1159+I1191+I1223+I1255+I1287+I1319+I1351+I1383</f>
        <v>0</v>
      </c>
      <c r="J1059" s="1661" t="s">
        <v>42</v>
      </c>
      <c r="K1059" s="1661">
        <f>H1059</f>
        <v>0</v>
      </c>
      <c r="L1059" s="1661">
        <f>L1063+L1095+L1127+L1159+L1191+L1223+L1255+L1287+L1319+L1351+L1383</f>
        <v>0</v>
      </c>
      <c r="M1059" s="1661">
        <f t="shared" si="341" ref="M1059">M1063+M1095+M1127+M1159+M1191+M1223+M1255+M1287+M1319+M1351+M1383</f>
        <v>0</v>
      </c>
      <c r="N1059" s="1661" t="s">
        <v>42</v>
      </c>
      <c r="O1059" s="1661">
        <f>L1059</f>
        <v>0</v>
      </c>
      <c r="P1059" s="1661">
        <f>H1059+L1059</f>
        <v>0</v>
      </c>
      <c r="Q1059" s="1661">
        <f>I1059+M1059</f>
        <v>0</v>
      </c>
      <c r="R1059" s="1661" t="s">
        <v>42</v>
      </c>
      <c r="S1059" s="1663">
        <f>P1059</f>
        <v>0</v>
      </c>
      <c r="T1059" s="1592"/>
      <c r="U1059" s="1592"/>
      <c r="V1059" s="1592"/>
      <c r="W1059" s="1592"/>
      <c r="X1059" s="1592"/>
      <c r="Y1059" s="1592"/>
      <c r="Z1059" s="1592"/>
      <c r="AA1059" s="1592"/>
      <c r="AB1059" s="1592"/>
      <c r="AC1059" s="1592"/>
      <c r="AD1059" s="1592"/>
      <c r="AE1059" s="1592"/>
      <c r="AF1059" s="1592"/>
      <c r="AG1059" s="1592"/>
      <c r="AH1059" s="1592"/>
      <c r="AI1059" s="1592"/>
      <c r="AJ1059" s="1592"/>
      <c r="AK1059" s="1592"/>
      <c r="AL1059" s="1592"/>
      <c r="AM1059" s="1592"/>
      <c r="AN1059" s="1592"/>
      <c r="AO1059" s="1592"/>
      <c r="AP1059" s="1592"/>
      <c r="AQ1059" s="1592"/>
      <c r="AR1059" s="1592"/>
      <c r="AS1059" s="1592"/>
      <c r="AT1059" s="1592"/>
      <c r="AU1059" s="1592"/>
      <c r="AV1059" s="1592"/>
      <c r="AW1059" s="1592"/>
      <c r="AX1059" s="1592"/>
      <c r="AY1059" s="1592"/>
      <c r="AZ1059" s="1592"/>
      <c r="BA1059" s="1592"/>
      <c r="BB1059" s="1592"/>
      <c r="BC1059" s="1592"/>
      <c r="BD1059" s="1592"/>
      <c r="BE1059" s="1592"/>
      <c r="BF1059" s="1592"/>
      <c r="BG1059" s="1592"/>
      <c r="BH1059" s="1592"/>
      <c r="BI1059" s="1592"/>
      <c r="BJ1059" s="1592"/>
      <c r="BK1059" s="1592"/>
      <c r="BL1059" s="1592"/>
      <c r="BM1059" s="1592"/>
      <c r="BN1059" s="1592"/>
      <c r="BO1059" s="1592"/>
      <c r="BP1059" s="1592"/>
      <c r="BQ1059" s="1592"/>
      <c r="BR1059" s="1592"/>
      <c r="BS1059" s="1592"/>
      <c r="BT1059" s="1592"/>
      <c r="BU1059" s="1592"/>
      <c r="BV1059" s="1592"/>
      <c r="BW1059" s="1592"/>
      <c r="BX1059" s="1592"/>
      <c r="BY1059" s="1592"/>
      <c r="BZ1059" s="1592"/>
      <c r="CA1059" s="1592"/>
      <c r="CB1059" s="1592"/>
      <c r="CC1059" s="1592"/>
      <c r="CD1059" s="1592"/>
      <c r="CE1059" s="1592"/>
      <c r="CF1059" s="1592"/>
      <c r="CG1059" s="1592"/>
      <c r="CH1059" s="1592"/>
      <c r="CI1059" s="1592"/>
      <c r="CJ1059" s="1592"/>
      <c r="CK1059" s="1592"/>
      <c r="CL1059" s="1592"/>
      <c r="CM1059" s="1592"/>
      <c r="CN1059" s="1592"/>
      <c r="CO1059" s="1592"/>
      <c r="CP1059" s="1592"/>
      <c r="CQ1059" s="1592"/>
      <c r="CR1059" s="1592"/>
      <c r="CS1059" s="1592"/>
      <c r="CT1059" s="1592"/>
      <c r="CU1059" s="1592"/>
      <c r="CV1059" s="1592"/>
      <c r="CW1059" s="1592"/>
      <c r="CX1059" s="1592"/>
      <c r="CY1059" s="1592"/>
      <c r="CZ1059" s="1592"/>
      <c r="DA1059" s="1592"/>
      <c r="DB1059" s="1592"/>
      <c r="DC1059" s="1592"/>
      <c r="DD1059" s="1592"/>
      <c r="DE1059" s="1592"/>
      <c r="DF1059" s="1592"/>
      <c r="DG1059" s="1592"/>
      <c r="DH1059" s="1592"/>
      <c r="DI1059" s="1592"/>
      <c r="DJ1059" s="1592"/>
      <c r="DK1059" s="1592"/>
      <c r="DL1059" s="1592"/>
      <c r="DM1059" s="1592"/>
      <c r="DN1059" s="1592"/>
      <c r="DO1059" s="1592"/>
      <c r="DP1059" s="1592"/>
      <c r="DQ1059" s="1592"/>
      <c r="DR1059" s="1592"/>
      <c r="DS1059" s="1592"/>
      <c r="DT1059" s="1592"/>
      <c r="DU1059" s="1592"/>
      <c r="DV1059" s="1592"/>
      <c r="DW1059" s="1592"/>
      <c r="DX1059" s="1592"/>
      <c r="DY1059" s="1592"/>
      <c r="DZ1059" s="1592"/>
      <c r="EA1059" s="1592"/>
      <c r="EB1059" s="1592"/>
      <c r="EC1059" s="1592"/>
      <c r="ED1059" s="1592"/>
      <c r="EE1059" s="1592"/>
      <c r="EF1059" s="1592"/>
      <c r="EG1059" s="1592"/>
      <c r="EH1059" s="1592"/>
      <c r="EI1059" s="1592"/>
      <c r="EJ1059" s="1592"/>
      <c r="EK1059" s="1592"/>
      <c r="EL1059" s="1592"/>
      <c r="EM1059" s="1592"/>
      <c r="EN1059" s="1592"/>
      <c r="EO1059" s="1592"/>
      <c r="EP1059" s="1592"/>
      <c r="EQ1059" s="1592"/>
      <c r="ER1059" s="1592"/>
      <c r="ES1059" s="1592"/>
      <c r="ET1059" s="1592"/>
      <c r="EU1059" s="1592"/>
      <c r="EV1059" s="1592"/>
      <c r="EW1059" s="1592"/>
      <c r="EX1059" s="1592"/>
      <c r="EY1059" s="1592"/>
      <c r="EZ1059" s="1592"/>
      <c r="FA1059" s="1592"/>
      <c r="FB1059" s="1592"/>
      <c r="FC1059" s="1592"/>
      <c r="FD1059" s="1592"/>
      <c r="FE1059" s="1592"/>
      <c r="FF1059" s="1592"/>
      <c r="FG1059" s="1592"/>
      <c r="FH1059" s="1592"/>
      <c r="FI1059" s="1592"/>
      <c r="FJ1059" s="1592"/>
      <c r="FK1059" s="1592"/>
      <c r="FL1059" s="1592"/>
      <c r="FM1059" s="1592"/>
    </row>
    <row r="1060" spans="1:169" s="1618" customFormat="1" ht="18" customHeight="1">
      <c r="A1060" s="1676" t="s">
        <v>553</v>
      </c>
      <c r="B1060" s="1660" t="s">
        <v>42</v>
      </c>
      <c r="C1060" s="1661">
        <f>IF(E1060+G1060=0,0,ROUND((P1060-Q1060)/(G1060+E1060)/12,0))</f>
        <v>0</v>
      </c>
      <c r="D1060" s="1663">
        <f>IF(F1060=0,0,ROUND(Q1060/F1060,0))</f>
        <v>0</v>
      </c>
      <c r="E1060" s="1662">
        <f>E1064+E1096+E1128+E1160+E1192+E1224+E1256+E1288+E1320+E1352+E1384</f>
        <v>0</v>
      </c>
      <c r="F1060" s="1661">
        <f t="shared" si="342" ref="F1060:G1060">F1064+F1096+F1128+F1160+F1192+F1224+F1256+F1288+F1320+F1352+F1384</f>
        <v>0</v>
      </c>
      <c r="G1060" s="1663">
        <f t="shared" si="342"/>
        <v>0</v>
      </c>
      <c r="H1060" s="1664">
        <f>H1064+H1096+H1128+H1160+H1192+H1224+H1256+H1288+H1320+H1352+H1384</f>
        <v>0</v>
      </c>
      <c r="I1060" s="1661">
        <f>I1064+I1096+I1128+I1160+I1192+I1224+I1256+I1288+I1320+I1352+I1384</f>
        <v>0</v>
      </c>
      <c r="J1060" s="1661" t="s">
        <v>42</v>
      </c>
      <c r="K1060" s="1661">
        <f>H1060</f>
        <v>0</v>
      </c>
      <c r="L1060" s="1661">
        <f t="shared" si="343" ref="L1060:M1060">L1064+L1096+L1128+L1160+L1192+L1224+L1256+L1288+L1320+L1352+L1384</f>
        <v>0</v>
      </c>
      <c r="M1060" s="1661">
        <f t="shared" si="343"/>
        <v>0</v>
      </c>
      <c r="N1060" s="1661" t="s">
        <v>42</v>
      </c>
      <c r="O1060" s="1661">
        <f>L1060</f>
        <v>0</v>
      </c>
      <c r="P1060" s="1661">
        <f>H1060+L1060</f>
        <v>0</v>
      </c>
      <c r="Q1060" s="1661">
        <f>I1060+M1060</f>
        <v>0</v>
      </c>
      <c r="R1060" s="1661" t="s">
        <v>42</v>
      </c>
      <c r="S1060" s="1663">
        <f>P1060</f>
        <v>0</v>
      </c>
      <c r="T1060" s="1592"/>
      <c r="U1060" s="1592"/>
      <c r="V1060" s="1592"/>
      <c r="W1060" s="1592"/>
      <c r="X1060" s="1592"/>
      <c r="Y1060" s="1592"/>
      <c r="Z1060" s="1592"/>
      <c r="AA1060" s="1592"/>
      <c r="AB1060" s="1592"/>
      <c r="AC1060" s="1592"/>
      <c r="AD1060" s="1592"/>
      <c r="AE1060" s="1592"/>
      <c r="AF1060" s="1592"/>
      <c r="AG1060" s="1592"/>
      <c r="AH1060" s="1592"/>
      <c r="AI1060" s="1592"/>
      <c r="AJ1060" s="1592"/>
      <c r="AK1060" s="1592"/>
      <c r="AL1060" s="1592"/>
      <c r="AM1060" s="1592"/>
      <c r="AN1060" s="1592"/>
      <c r="AO1060" s="1592"/>
      <c r="AP1060" s="1592"/>
      <c r="AQ1060" s="1592"/>
      <c r="AR1060" s="1592"/>
      <c r="AS1060" s="1592"/>
      <c r="AT1060" s="1592"/>
      <c r="AU1060" s="1592"/>
      <c r="AV1060" s="1592"/>
      <c r="AW1060" s="1592"/>
      <c r="AX1060" s="1592"/>
      <c r="AY1060" s="1592"/>
      <c r="AZ1060" s="1592"/>
      <c r="BA1060" s="1592"/>
      <c r="BB1060" s="1592"/>
      <c r="BC1060" s="1592"/>
      <c r="BD1060" s="1592"/>
      <c r="BE1060" s="1592"/>
      <c r="BF1060" s="1592"/>
      <c r="BG1060" s="1592"/>
      <c r="BH1060" s="1592"/>
      <c r="BI1060" s="1592"/>
      <c r="BJ1060" s="1592"/>
      <c r="BK1060" s="1592"/>
      <c r="BL1060" s="1592"/>
      <c r="BM1060" s="1592"/>
      <c r="BN1060" s="1592"/>
      <c r="BO1060" s="1592"/>
      <c r="BP1060" s="1592"/>
      <c r="BQ1060" s="1592"/>
      <c r="BR1060" s="1592"/>
      <c r="BS1060" s="1592"/>
      <c r="BT1060" s="1592"/>
      <c r="BU1060" s="1592"/>
      <c r="BV1060" s="1592"/>
      <c r="BW1060" s="1592"/>
      <c r="BX1060" s="1592"/>
      <c r="BY1060" s="1592"/>
      <c r="BZ1060" s="1592"/>
      <c r="CA1060" s="1592"/>
      <c r="CB1060" s="1592"/>
      <c r="CC1060" s="1592"/>
      <c r="CD1060" s="1592"/>
      <c r="CE1060" s="1592"/>
      <c r="CF1060" s="1592"/>
      <c r="CG1060" s="1592"/>
      <c r="CH1060" s="1592"/>
      <c r="CI1060" s="1592"/>
      <c r="CJ1060" s="1592"/>
      <c r="CK1060" s="1592"/>
      <c r="CL1060" s="1592"/>
      <c r="CM1060" s="1592"/>
      <c r="CN1060" s="1592"/>
      <c r="CO1060" s="1592"/>
      <c r="CP1060" s="1592"/>
      <c r="CQ1060" s="1592"/>
      <c r="CR1060" s="1592"/>
      <c r="CS1060" s="1592"/>
      <c r="CT1060" s="1592"/>
      <c r="CU1060" s="1592"/>
      <c r="CV1060" s="1592"/>
      <c r="CW1060" s="1592"/>
      <c r="CX1060" s="1592"/>
      <c r="CY1060" s="1592"/>
      <c r="CZ1060" s="1592"/>
      <c r="DA1060" s="1592"/>
      <c r="DB1060" s="1592"/>
      <c r="DC1060" s="1592"/>
      <c r="DD1060" s="1592"/>
      <c r="DE1060" s="1592"/>
      <c r="DF1060" s="1592"/>
      <c r="DG1060" s="1592"/>
      <c r="DH1060" s="1592"/>
      <c r="DI1060" s="1592"/>
      <c r="DJ1060" s="1592"/>
      <c r="DK1060" s="1592"/>
      <c r="DL1060" s="1592"/>
      <c r="DM1060" s="1592"/>
      <c r="DN1060" s="1592"/>
      <c r="DO1060" s="1592"/>
      <c r="DP1060" s="1592"/>
      <c r="DQ1060" s="1592"/>
      <c r="DR1060" s="1592"/>
      <c r="DS1060" s="1592"/>
      <c r="DT1060" s="1592"/>
      <c r="DU1060" s="1592"/>
      <c r="DV1060" s="1592"/>
      <c r="DW1060" s="1592"/>
      <c r="DX1060" s="1592"/>
      <c r="DY1060" s="1592"/>
      <c r="DZ1060" s="1592"/>
      <c r="EA1060" s="1592"/>
      <c r="EB1060" s="1592"/>
      <c r="EC1060" s="1592"/>
      <c r="ED1060" s="1592"/>
      <c r="EE1060" s="1592"/>
      <c r="EF1060" s="1592"/>
      <c r="EG1060" s="1592"/>
      <c r="EH1060" s="1592"/>
      <c r="EI1060" s="1592"/>
      <c r="EJ1060" s="1592"/>
      <c r="EK1060" s="1592"/>
      <c r="EL1060" s="1592"/>
      <c r="EM1060" s="1592"/>
      <c r="EN1060" s="1592"/>
      <c r="EO1060" s="1592"/>
      <c r="EP1060" s="1592"/>
      <c r="EQ1060" s="1592"/>
      <c r="ER1060" s="1592"/>
      <c r="ES1060" s="1592"/>
      <c r="ET1060" s="1592"/>
      <c r="EU1060" s="1592"/>
      <c r="EV1060" s="1592"/>
      <c r="EW1060" s="1592"/>
      <c r="EX1060" s="1592"/>
      <c r="EY1060" s="1592"/>
      <c r="EZ1060" s="1592"/>
      <c r="FA1060" s="1592"/>
      <c r="FB1060" s="1592"/>
      <c r="FC1060" s="1592"/>
      <c r="FD1060" s="1592"/>
      <c r="FE1060" s="1592"/>
      <c r="FF1060" s="1592"/>
      <c r="FG1060" s="1592"/>
      <c r="FH1060" s="1592"/>
      <c r="FI1060" s="1592"/>
      <c r="FJ1060" s="1592"/>
      <c r="FK1060" s="1592"/>
      <c r="FL1060" s="1592"/>
      <c r="FM1060" s="1592"/>
    </row>
    <row r="1061" spans="1:169" s="1618" customFormat="1" ht="18" customHeight="1">
      <c r="A1061" s="1696" t="s">
        <v>554</v>
      </c>
      <c r="B1061" s="1697" t="s">
        <v>42</v>
      </c>
      <c r="C1061" s="1661" t="s">
        <v>42</v>
      </c>
      <c r="D1061" s="1663" t="s">
        <v>42</v>
      </c>
      <c r="E1061" s="1699" t="s">
        <v>42</v>
      </c>
      <c r="F1061" s="1700" t="s">
        <v>42</v>
      </c>
      <c r="G1061" s="1701" t="s">
        <v>42</v>
      </c>
      <c r="H1061" s="1702" t="s">
        <v>42</v>
      </c>
      <c r="I1061" s="1698" t="s">
        <v>42</v>
      </c>
      <c r="J1061" s="1698">
        <f>J1065+J1097+J1129+J1161+J1193+J1225+J1257+J1289+J1321+J1353+J1385</f>
        <v>0</v>
      </c>
      <c r="K1061" s="1698">
        <f>J1061</f>
        <v>0</v>
      </c>
      <c r="L1061" s="1698" t="s">
        <v>42</v>
      </c>
      <c r="M1061" s="1698" t="s">
        <v>42</v>
      </c>
      <c r="N1061" s="1698">
        <f>N1065+N1097+N1129+N1161+N1193+N1225+N1257+N1289+N1321+N1353+N1385</f>
        <v>0</v>
      </c>
      <c r="O1061" s="1698">
        <f>N1061</f>
        <v>0</v>
      </c>
      <c r="P1061" s="1698" t="s">
        <v>42</v>
      </c>
      <c r="Q1061" s="1698" t="s">
        <v>42</v>
      </c>
      <c r="R1061" s="1698">
        <f>J1061+N1061</f>
        <v>0</v>
      </c>
      <c r="S1061" s="1703">
        <f>R1061</f>
        <v>0</v>
      </c>
      <c r="T1061" s="1592"/>
      <c r="U1061" s="1592"/>
      <c r="V1061" s="1592"/>
      <c r="W1061" s="1592"/>
      <c r="X1061" s="1592"/>
      <c r="Y1061" s="1592"/>
      <c r="Z1061" s="1592"/>
      <c r="AA1061" s="1592"/>
      <c r="AB1061" s="1592"/>
      <c r="AC1061" s="1592"/>
      <c r="AD1061" s="1592"/>
      <c r="AE1061" s="1592"/>
      <c r="AF1061" s="1592"/>
      <c r="AG1061" s="1592"/>
      <c r="AH1061" s="1592"/>
      <c r="AI1061" s="1592"/>
      <c r="AJ1061" s="1592"/>
      <c r="AK1061" s="1592"/>
      <c r="AL1061" s="1592"/>
      <c r="AM1061" s="1592"/>
      <c r="AN1061" s="1592"/>
      <c r="AO1061" s="1592"/>
      <c r="AP1061" s="1592"/>
      <c r="AQ1061" s="1592"/>
      <c r="AR1061" s="1592"/>
      <c r="AS1061" s="1592"/>
      <c r="AT1061" s="1592"/>
      <c r="AU1061" s="1592"/>
      <c r="AV1061" s="1592"/>
      <c r="AW1061" s="1592"/>
      <c r="AX1061" s="1592"/>
      <c r="AY1061" s="1592"/>
      <c r="AZ1061" s="1592"/>
      <c r="BA1061" s="1592"/>
      <c r="BB1061" s="1592"/>
      <c r="BC1061" s="1592"/>
      <c r="BD1061" s="1592"/>
      <c r="BE1061" s="1592"/>
      <c r="BF1061" s="1592"/>
      <c r="BG1061" s="1592"/>
      <c r="BH1061" s="1592"/>
      <c r="BI1061" s="1592"/>
      <c r="BJ1061" s="1592"/>
      <c r="BK1061" s="1592"/>
      <c r="BL1061" s="1592"/>
      <c r="BM1061" s="1592"/>
      <c r="BN1061" s="1592"/>
      <c r="BO1061" s="1592"/>
      <c r="BP1061" s="1592"/>
      <c r="BQ1061" s="1592"/>
      <c r="BR1061" s="1592"/>
      <c r="BS1061" s="1592"/>
      <c r="BT1061" s="1592"/>
      <c r="BU1061" s="1592"/>
      <c r="BV1061" s="1592"/>
      <c r="BW1061" s="1592"/>
      <c r="BX1061" s="1592"/>
      <c r="BY1061" s="1592"/>
      <c r="BZ1061" s="1592"/>
      <c r="CA1061" s="1592"/>
      <c r="CB1061" s="1592"/>
      <c r="CC1061" s="1592"/>
      <c r="CD1061" s="1592"/>
      <c r="CE1061" s="1592"/>
      <c r="CF1061" s="1592"/>
      <c r="CG1061" s="1592"/>
      <c r="CH1061" s="1592"/>
      <c r="CI1061" s="1592"/>
      <c r="CJ1061" s="1592"/>
      <c r="CK1061" s="1592"/>
      <c r="CL1061" s="1592"/>
      <c r="CM1061" s="1592"/>
      <c r="CN1061" s="1592"/>
      <c r="CO1061" s="1592"/>
      <c r="CP1061" s="1592"/>
      <c r="CQ1061" s="1592"/>
      <c r="CR1061" s="1592"/>
      <c r="CS1061" s="1592"/>
      <c r="CT1061" s="1592"/>
      <c r="CU1061" s="1592"/>
      <c r="CV1061" s="1592"/>
      <c r="CW1061" s="1592"/>
      <c r="CX1061" s="1592"/>
      <c r="CY1061" s="1592"/>
      <c r="CZ1061" s="1592"/>
      <c r="DA1061" s="1592"/>
      <c r="DB1061" s="1592"/>
      <c r="DC1061" s="1592"/>
      <c r="DD1061" s="1592"/>
      <c r="DE1061" s="1592"/>
      <c r="DF1061" s="1592"/>
      <c r="DG1061" s="1592"/>
      <c r="DH1061" s="1592"/>
      <c r="DI1061" s="1592"/>
      <c r="DJ1061" s="1592"/>
      <c r="DK1061" s="1592"/>
      <c r="DL1061" s="1592"/>
      <c r="DM1061" s="1592"/>
      <c r="DN1061" s="1592"/>
      <c r="DO1061" s="1592"/>
      <c r="DP1061" s="1592"/>
      <c r="DQ1061" s="1592"/>
      <c r="DR1061" s="1592"/>
      <c r="DS1061" s="1592"/>
      <c r="DT1061" s="1592"/>
      <c r="DU1061" s="1592"/>
      <c r="DV1061" s="1592"/>
      <c r="DW1061" s="1592"/>
      <c r="DX1061" s="1592"/>
      <c r="DY1061" s="1592"/>
      <c r="DZ1061" s="1592"/>
      <c r="EA1061" s="1592"/>
      <c r="EB1061" s="1592"/>
      <c r="EC1061" s="1592"/>
      <c r="ED1061" s="1592"/>
      <c r="EE1061" s="1592"/>
      <c r="EF1061" s="1592"/>
      <c r="EG1061" s="1592"/>
      <c r="EH1061" s="1592"/>
      <c r="EI1061" s="1592"/>
      <c r="EJ1061" s="1592"/>
      <c r="EK1061" s="1592"/>
      <c r="EL1061" s="1592"/>
      <c r="EM1061" s="1592"/>
      <c r="EN1061" s="1592"/>
      <c r="EO1061" s="1592"/>
      <c r="EP1061" s="1592"/>
      <c r="EQ1061" s="1592"/>
      <c r="ER1061" s="1592"/>
      <c r="ES1061" s="1592"/>
      <c r="ET1061" s="1592"/>
      <c r="EU1061" s="1592"/>
      <c r="EV1061" s="1592"/>
      <c r="EW1061" s="1592"/>
      <c r="EX1061" s="1592"/>
      <c r="EY1061" s="1592"/>
      <c r="EZ1061" s="1592"/>
      <c r="FA1061" s="1592"/>
      <c r="FB1061" s="1592"/>
      <c r="FC1061" s="1592"/>
      <c r="FD1061" s="1592"/>
      <c r="FE1061" s="1592"/>
      <c r="FF1061" s="1592"/>
      <c r="FG1061" s="1592"/>
      <c r="FH1061" s="1592"/>
      <c r="FI1061" s="1592"/>
      <c r="FJ1061" s="1592"/>
      <c r="FK1061" s="1592"/>
      <c r="FL1061" s="1592"/>
      <c r="FM1061" s="1592"/>
    </row>
    <row r="1062" spans="1:169" s="1618" customFormat="1" ht="18" customHeight="1">
      <c r="A1062" s="1704" t="s">
        <v>555</v>
      </c>
      <c r="B1062" s="1660" t="s">
        <v>42</v>
      </c>
      <c r="C1062" s="1661">
        <f>IF(E1062+G1062=0,0,ROUND((P1062-Q1062)/(G1062+E1062)/12,0))</f>
        <v>0</v>
      </c>
      <c r="D1062" s="1663">
        <f>IF(F1062=0,0,ROUND(Q1062/F1062,0))</f>
        <v>0</v>
      </c>
      <c r="E1062" s="1662">
        <f>E1063+E1064</f>
        <v>0</v>
      </c>
      <c r="F1062" s="1661">
        <f>F1063+F1064</f>
        <v>0</v>
      </c>
      <c r="G1062" s="1663">
        <f>G1063+G1064</f>
        <v>0</v>
      </c>
      <c r="H1062" s="1664">
        <f>H1063+H1064</f>
        <v>0</v>
      </c>
      <c r="I1062" s="1661">
        <f>I1063+I1064</f>
        <v>0</v>
      </c>
      <c r="J1062" s="1661">
        <f>J1065</f>
        <v>0</v>
      </c>
      <c r="K1062" s="1661">
        <f>IF(H1062+J1062=K1063+K1064+K1065,H1062+J1062,"CHYBA")</f>
        <v>0</v>
      </c>
      <c r="L1062" s="1661">
        <f>L1063+L1064</f>
        <v>0</v>
      </c>
      <c r="M1062" s="1661">
        <f>M1063+M1064</f>
        <v>0</v>
      </c>
      <c r="N1062" s="1661">
        <f>N1065</f>
        <v>0</v>
      </c>
      <c r="O1062" s="1661">
        <f>IF(L1062+N1062=O1063+O1064+O1065,L1062+N1062,"CHYBA")</f>
        <v>0</v>
      </c>
      <c r="P1062" s="1661">
        <f>P1063+P1064</f>
        <v>0</v>
      </c>
      <c r="Q1062" s="1661">
        <f>Q1063+Q1064</f>
        <v>0</v>
      </c>
      <c r="R1062" s="1661">
        <f>R1065</f>
        <v>0</v>
      </c>
      <c r="S1062" s="1663">
        <f>IF(P1062+R1062=S1063+S1064+S1065,P1062+R1062,"CHYBA")</f>
        <v>0</v>
      </c>
      <c r="T1062" s="1592"/>
      <c r="U1062" s="1592"/>
      <c r="V1062" s="1592"/>
      <c r="W1062" s="1592"/>
      <c r="X1062" s="1592"/>
      <c r="Y1062" s="1592"/>
      <c r="Z1062" s="1592"/>
      <c r="AA1062" s="1592"/>
      <c r="AB1062" s="1592"/>
      <c r="AC1062" s="1592"/>
      <c r="AD1062" s="1592"/>
      <c r="AE1062" s="1592"/>
      <c r="AF1062" s="1592"/>
      <c r="AG1062" s="1592"/>
      <c r="AH1062" s="1592"/>
      <c r="AI1062" s="1592"/>
      <c r="AJ1062" s="1592"/>
      <c r="AK1062" s="1592"/>
      <c r="AL1062" s="1592"/>
      <c r="AM1062" s="1592"/>
      <c r="AN1062" s="1592"/>
      <c r="AO1062" s="1592"/>
      <c r="AP1062" s="1592"/>
      <c r="AQ1062" s="1592"/>
      <c r="AR1062" s="1592"/>
      <c r="AS1062" s="1592"/>
      <c r="AT1062" s="1592"/>
      <c r="AU1062" s="1592"/>
      <c r="AV1062" s="1592"/>
      <c r="AW1062" s="1592"/>
      <c r="AX1062" s="1592"/>
      <c r="AY1062" s="1592"/>
      <c r="AZ1062" s="1592"/>
      <c r="BA1062" s="1592"/>
      <c r="BB1062" s="1592"/>
      <c r="BC1062" s="1592"/>
      <c r="BD1062" s="1592"/>
      <c r="BE1062" s="1592"/>
      <c r="BF1062" s="1592"/>
      <c r="BG1062" s="1592"/>
      <c r="BH1062" s="1592"/>
      <c r="BI1062" s="1592"/>
      <c r="BJ1062" s="1592"/>
      <c r="BK1062" s="1592"/>
      <c r="BL1062" s="1592"/>
      <c r="BM1062" s="1592"/>
      <c r="BN1062" s="1592"/>
      <c r="BO1062" s="1592"/>
      <c r="BP1062" s="1592"/>
      <c r="BQ1062" s="1592"/>
      <c r="BR1062" s="1592"/>
      <c r="BS1062" s="1592"/>
      <c r="BT1062" s="1592"/>
      <c r="BU1062" s="1592"/>
      <c r="BV1062" s="1592"/>
      <c r="BW1062" s="1592"/>
      <c r="BX1062" s="1592"/>
      <c r="BY1062" s="1592"/>
      <c r="BZ1062" s="1592"/>
      <c r="CA1062" s="1592"/>
      <c r="CB1062" s="1592"/>
      <c r="CC1062" s="1592"/>
      <c r="CD1062" s="1592"/>
      <c r="CE1062" s="1592"/>
      <c r="CF1062" s="1592"/>
      <c r="CG1062" s="1592"/>
      <c r="CH1062" s="1592"/>
      <c r="CI1062" s="1592"/>
      <c r="CJ1062" s="1592"/>
      <c r="CK1062" s="1592"/>
      <c r="CL1062" s="1592"/>
      <c r="CM1062" s="1592"/>
      <c r="CN1062" s="1592"/>
      <c r="CO1062" s="1592"/>
      <c r="CP1062" s="1592"/>
      <c r="CQ1062" s="1592"/>
      <c r="CR1062" s="1592"/>
      <c r="CS1062" s="1592"/>
      <c r="CT1062" s="1592"/>
      <c r="CU1062" s="1592"/>
      <c r="CV1062" s="1592"/>
      <c r="CW1062" s="1592"/>
      <c r="CX1062" s="1592"/>
      <c r="CY1062" s="1592"/>
      <c r="CZ1062" s="1592"/>
      <c r="DA1062" s="1592"/>
      <c r="DB1062" s="1592"/>
      <c r="DC1062" s="1592"/>
      <c r="DD1062" s="1592"/>
      <c r="DE1062" s="1592"/>
      <c r="DF1062" s="1592"/>
      <c r="DG1062" s="1592"/>
      <c r="DH1062" s="1592"/>
      <c r="DI1062" s="1592"/>
      <c r="DJ1062" s="1592"/>
      <c r="DK1062" s="1592"/>
      <c r="DL1062" s="1592"/>
      <c r="DM1062" s="1592"/>
      <c r="DN1062" s="1592"/>
      <c r="DO1062" s="1592"/>
      <c r="DP1062" s="1592"/>
      <c r="DQ1062" s="1592"/>
      <c r="DR1062" s="1592"/>
      <c r="DS1062" s="1592"/>
      <c r="DT1062" s="1592"/>
      <c r="DU1062" s="1592"/>
      <c r="DV1062" s="1592"/>
      <c r="DW1062" s="1592"/>
      <c r="DX1062" s="1592"/>
      <c r="DY1062" s="1592"/>
      <c r="DZ1062" s="1592"/>
      <c r="EA1062" s="1592"/>
      <c r="EB1062" s="1592"/>
      <c r="EC1062" s="1592"/>
      <c r="ED1062" s="1592"/>
      <c r="EE1062" s="1592"/>
      <c r="EF1062" s="1592"/>
      <c r="EG1062" s="1592"/>
      <c r="EH1062" s="1592"/>
      <c r="EI1062" s="1592"/>
      <c r="EJ1062" s="1592"/>
      <c r="EK1062" s="1592"/>
      <c r="EL1062" s="1592"/>
      <c r="EM1062" s="1592"/>
      <c r="EN1062" s="1592"/>
      <c r="EO1062" s="1592"/>
      <c r="EP1062" s="1592"/>
      <c r="EQ1062" s="1592"/>
      <c r="ER1062" s="1592"/>
      <c r="ES1062" s="1592"/>
      <c r="ET1062" s="1592"/>
      <c r="EU1062" s="1592"/>
      <c r="EV1062" s="1592"/>
      <c r="EW1062" s="1592"/>
      <c r="EX1062" s="1592"/>
      <c r="EY1062" s="1592"/>
      <c r="EZ1062" s="1592"/>
      <c r="FA1062" s="1592"/>
      <c r="FB1062" s="1592"/>
      <c r="FC1062" s="1592"/>
      <c r="FD1062" s="1592"/>
      <c r="FE1062" s="1592"/>
      <c r="FF1062" s="1592"/>
      <c r="FG1062" s="1592"/>
      <c r="FH1062" s="1592"/>
      <c r="FI1062" s="1592"/>
      <c r="FJ1062" s="1592"/>
      <c r="FK1062" s="1592"/>
      <c r="FL1062" s="1592"/>
      <c r="FM1062" s="1592"/>
    </row>
    <row r="1063" spans="1:169" s="1618" customFormat="1" ht="18" customHeight="1">
      <c r="A1063" s="1676" t="s">
        <v>552</v>
      </c>
      <c r="B1063" s="1660" t="s">
        <v>42</v>
      </c>
      <c r="C1063" s="1661">
        <f>IF(E1063+G1063=0,0,ROUND((P1063-Q1063)/(G1063+E1063)/12,0))</f>
        <v>0</v>
      </c>
      <c r="D1063" s="1663">
        <f>IF(F1063=0,0,ROUND(Q1063/F1063,0))</f>
        <v>0</v>
      </c>
      <c r="E1063" s="1662">
        <f>E1067+E1071+E1075+E1079+E1083+E1087+E1091</f>
        <v>0</v>
      </c>
      <c r="F1063" s="1661">
        <f>F1067+F1071+F1075+F1079+F1083+F1087+F1091</f>
        <v>0</v>
      </c>
      <c r="G1063" s="1663">
        <f>G1067+G1071+G1075+G1079+G1083+G1087+G1091</f>
        <v>0</v>
      </c>
      <c r="H1063" s="1664">
        <f>H1067+H1071+H1075+H1079+H1083+H1087+H1091</f>
        <v>0</v>
      </c>
      <c r="I1063" s="1661">
        <f t="shared" si="344" ref="I1063:I1064">I1067+I1071+I1075+I1079+I1083+I1087+I1091</f>
        <v>0</v>
      </c>
      <c r="J1063" s="1661" t="s">
        <v>42</v>
      </c>
      <c r="K1063" s="1661">
        <f>H1063</f>
        <v>0</v>
      </c>
      <c r="L1063" s="1661">
        <f>L1067+L1071+L1075+L1079+L1083+L1087+L1091</f>
        <v>0</v>
      </c>
      <c r="M1063" s="1661">
        <f t="shared" si="345" ref="M1063:M1064">M1067+M1071+M1075+M1079+M1083+M1087+M1091</f>
        <v>0</v>
      </c>
      <c r="N1063" s="1661" t="s">
        <v>42</v>
      </c>
      <c r="O1063" s="1661">
        <f>L1063</f>
        <v>0</v>
      </c>
      <c r="P1063" s="1661">
        <f>H1063+L1063</f>
        <v>0</v>
      </c>
      <c r="Q1063" s="1661">
        <f>I1063+M1063</f>
        <v>0</v>
      </c>
      <c r="R1063" s="1661" t="s">
        <v>42</v>
      </c>
      <c r="S1063" s="1663">
        <f>P1063</f>
        <v>0</v>
      </c>
      <c r="T1063" s="1592"/>
      <c r="U1063" s="1592"/>
      <c r="V1063" s="1592"/>
      <c r="W1063" s="1592"/>
      <c r="X1063" s="1592"/>
      <c r="Y1063" s="1592"/>
      <c r="Z1063" s="1592"/>
      <c r="AA1063" s="1592"/>
      <c r="AB1063" s="1592"/>
      <c r="AC1063" s="1592"/>
      <c r="AD1063" s="1592"/>
      <c r="AE1063" s="1592"/>
      <c r="AF1063" s="1592"/>
      <c r="AG1063" s="1592"/>
      <c r="AH1063" s="1592"/>
      <c r="AI1063" s="1592"/>
      <c r="AJ1063" s="1592"/>
      <c r="AK1063" s="1592"/>
      <c r="AL1063" s="1592"/>
      <c r="AM1063" s="1592"/>
      <c r="AN1063" s="1592"/>
      <c r="AO1063" s="1592"/>
      <c r="AP1063" s="1592"/>
      <c r="AQ1063" s="1592"/>
      <c r="AR1063" s="1592"/>
      <c r="AS1063" s="1592"/>
      <c r="AT1063" s="1592"/>
      <c r="AU1063" s="1592"/>
      <c r="AV1063" s="1592"/>
      <c r="AW1063" s="1592"/>
      <c r="AX1063" s="1592"/>
      <c r="AY1063" s="1592"/>
      <c r="AZ1063" s="1592"/>
      <c r="BA1063" s="1592"/>
      <c r="BB1063" s="1592"/>
      <c r="BC1063" s="1592"/>
      <c r="BD1063" s="1592"/>
      <c r="BE1063" s="1592"/>
      <c r="BF1063" s="1592"/>
      <c r="BG1063" s="1592"/>
      <c r="BH1063" s="1592"/>
      <c r="BI1063" s="1592"/>
      <c r="BJ1063" s="1592"/>
      <c r="BK1063" s="1592"/>
      <c r="BL1063" s="1592"/>
      <c r="BM1063" s="1592"/>
      <c r="BN1063" s="1592"/>
      <c r="BO1063" s="1592"/>
      <c r="BP1063" s="1592"/>
      <c r="BQ1063" s="1592"/>
      <c r="BR1063" s="1592"/>
      <c r="BS1063" s="1592"/>
      <c r="BT1063" s="1592"/>
      <c r="BU1063" s="1592"/>
      <c r="BV1063" s="1592"/>
      <c r="BW1063" s="1592"/>
      <c r="BX1063" s="1592"/>
      <c r="BY1063" s="1592"/>
      <c r="BZ1063" s="1592"/>
      <c r="CA1063" s="1592"/>
      <c r="CB1063" s="1592"/>
      <c r="CC1063" s="1592"/>
      <c r="CD1063" s="1592"/>
      <c r="CE1063" s="1592"/>
      <c r="CF1063" s="1592"/>
      <c r="CG1063" s="1592"/>
      <c r="CH1063" s="1592"/>
      <c r="CI1063" s="1592"/>
      <c r="CJ1063" s="1592"/>
      <c r="CK1063" s="1592"/>
      <c r="CL1063" s="1592"/>
      <c r="CM1063" s="1592"/>
      <c r="CN1063" s="1592"/>
      <c r="CO1063" s="1592"/>
      <c r="CP1063" s="1592"/>
      <c r="CQ1063" s="1592"/>
      <c r="CR1063" s="1592"/>
      <c r="CS1063" s="1592"/>
      <c r="CT1063" s="1592"/>
      <c r="CU1063" s="1592"/>
      <c r="CV1063" s="1592"/>
      <c r="CW1063" s="1592"/>
      <c r="CX1063" s="1592"/>
      <c r="CY1063" s="1592"/>
      <c r="CZ1063" s="1592"/>
      <c r="DA1063" s="1592"/>
      <c r="DB1063" s="1592"/>
      <c r="DC1063" s="1592"/>
      <c r="DD1063" s="1592"/>
      <c r="DE1063" s="1592"/>
      <c r="DF1063" s="1592"/>
      <c r="DG1063" s="1592"/>
      <c r="DH1063" s="1592"/>
      <c r="DI1063" s="1592"/>
      <c r="DJ1063" s="1592"/>
      <c r="DK1063" s="1592"/>
      <c r="DL1063" s="1592"/>
      <c r="DM1063" s="1592"/>
      <c r="DN1063" s="1592"/>
      <c r="DO1063" s="1592"/>
      <c r="DP1063" s="1592"/>
      <c r="DQ1063" s="1592"/>
      <c r="DR1063" s="1592"/>
      <c r="DS1063" s="1592"/>
      <c r="DT1063" s="1592"/>
      <c r="DU1063" s="1592"/>
      <c r="DV1063" s="1592"/>
      <c r="DW1063" s="1592"/>
      <c r="DX1063" s="1592"/>
      <c r="DY1063" s="1592"/>
      <c r="DZ1063" s="1592"/>
      <c r="EA1063" s="1592"/>
      <c r="EB1063" s="1592"/>
      <c r="EC1063" s="1592"/>
      <c r="ED1063" s="1592"/>
      <c r="EE1063" s="1592"/>
      <c r="EF1063" s="1592"/>
      <c r="EG1063" s="1592"/>
      <c r="EH1063" s="1592"/>
      <c r="EI1063" s="1592"/>
      <c r="EJ1063" s="1592"/>
      <c r="EK1063" s="1592"/>
      <c r="EL1063" s="1592"/>
      <c r="EM1063" s="1592"/>
      <c r="EN1063" s="1592"/>
      <c r="EO1063" s="1592"/>
      <c r="EP1063" s="1592"/>
      <c r="EQ1063" s="1592"/>
      <c r="ER1063" s="1592"/>
      <c r="ES1063" s="1592"/>
      <c r="ET1063" s="1592"/>
      <c r="EU1063" s="1592"/>
      <c r="EV1063" s="1592"/>
      <c r="EW1063" s="1592"/>
      <c r="EX1063" s="1592"/>
      <c r="EY1063" s="1592"/>
      <c r="EZ1063" s="1592"/>
      <c r="FA1063" s="1592"/>
      <c r="FB1063" s="1592"/>
      <c r="FC1063" s="1592"/>
      <c r="FD1063" s="1592"/>
      <c r="FE1063" s="1592"/>
      <c r="FF1063" s="1592"/>
      <c r="FG1063" s="1592"/>
      <c r="FH1063" s="1592"/>
      <c r="FI1063" s="1592"/>
      <c r="FJ1063" s="1592"/>
      <c r="FK1063" s="1592"/>
      <c r="FL1063" s="1592"/>
      <c r="FM1063" s="1592"/>
    </row>
    <row r="1064" spans="1:169" s="1618" customFormat="1" ht="18" customHeight="1">
      <c r="A1064" s="1676" t="s">
        <v>553</v>
      </c>
      <c r="B1064" s="1660" t="s">
        <v>42</v>
      </c>
      <c r="C1064" s="1661">
        <f>IF(E1064+G1064=0,0,ROUND((P1064-Q1064)/(G1064+E1064)/12,0))</f>
        <v>0</v>
      </c>
      <c r="D1064" s="1663">
        <f>IF(F1064=0,0,ROUND(Q1064/F1064,0))</f>
        <v>0</v>
      </c>
      <c r="E1064" s="1662">
        <f>E1068+E1072+E1076+E1080+E1084+E1088+E1092</f>
        <v>0</v>
      </c>
      <c r="F1064" s="1661">
        <f t="shared" si="346" ref="F1064:G1064">F1068+F1072+F1076+F1080+F1084+F1088+F1092</f>
        <v>0</v>
      </c>
      <c r="G1064" s="1663">
        <f t="shared" si="346"/>
        <v>0</v>
      </c>
      <c r="H1064" s="1664">
        <f>H1068+H1072+H1076+H1080+H1084+H1088+H1092</f>
        <v>0</v>
      </c>
      <c r="I1064" s="1661">
        <f t="shared" si="344"/>
        <v>0</v>
      </c>
      <c r="J1064" s="1661" t="s">
        <v>42</v>
      </c>
      <c r="K1064" s="1661">
        <f>H1064</f>
        <v>0</v>
      </c>
      <c r="L1064" s="1661">
        <f>L1068+L1072+L1076+L1080+L1084+L1088+L1092</f>
        <v>0</v>
      </c>
      <c r="M1064" s="1661">
        <f t="shared" si="345"/>
        <v>0</v>
      </c>
      <c r="N1064" s="1661" t="s">
        <v>42</v>
      </c>
      <c r="O1064" s="1661">
        <f>L1064</f>
        <v>0</v>
      </c>
      <c r="P1064" s="1661">
        <f>H1064+L1064</f>
        <v>0</v>
      </c>
      <c r="Q1064" s="1661">
        <f>I1064+M1064</f>
        <v>0</v>
      </c>
      <c r="R1064" s="1661" t="s">
        <v>42</v>
      </c>
      <c r="S1064" s="1663">
        <f>P1064</f>
        <v>0</v>
      </c>
      <c r="T1064" s="1592"/>
      <c r="U1064" s="1592"/>
      <c r="V1064" s="1592"/>
      <c r="W1064" s="1592"/>
      <c r="X1064" s="1592"/>
      <c r="Y1064" s="1592"/>
      <c r="Z1064" s="1592"/>
      <c r="AA1064" s="1592"/>
      <c r="AB1064" s="1592"/>
      <c r="AC1064" s="1592"/>
      <c r="AD1064" s="1592"/>
      <c r="AE1064" s="1592"/>
      <c r="AF1064" s="1592"/>
      <c r="AG1064" s="1592"/>
      <c r="AH1064" s="1592"/>
      <c r="AI1064" s="1592"/>
      <c r="AJ1064" s="1592"/>
      <c r="AK1064" s="1592"/>
      <c r="AL1064" s="1592"/>
      <c r="AM1064" s="1592"/>
      <c r="AN1064" s="1592"/>
      <c r="AO1064" s="1592"/>
      <c r="AP1064" s="1592"/>
      <c r="AQ1064" s="1592"/>
      <c r="AR1064" s="1592"/>
      <c r="AS1064" s="1592"/>
      <c r="AT1064" s="1592"/>
      <c r="AU1064" s="1592"/>
      <c r="AV1064" s="1592"/>
      <c r="AW1064" s="1592"/>
      <c r="AX1064" s="1592"/>
      <c r="AY1064" s="1592"/>
      <c r="AZ1064" s="1592"/>
      <c r="BA1064" s="1592"/>
      <c r="BB1064" s="1592"/>
      <c r="BC1064" s="1592"/>
      <c r="BD1064" s="1592"/>
      <c r="BE1064" s="1592"/>
      <c r="BF1064" s="1592"/>
      <c r="BG1064" s="1592"/>
      <c r="BH1064" s="1592"/>
      <c r="BI1064" s="1592"/>
      <c r="BJ1064" s="1592"/>
      <c r="BK1064" s="1592"/>
      <c r="BL1064" s="1592"/>
      <c r="BM1064" s="1592"/>
      <c r="BN1064" s="1592"/>
      <c r="BO1064" s="1592"/>
      <c r="BP1064" s="1592"/>
      <c r="BQ1064" s="1592"/>
      <c r="BR1064" s="1592"/>
      <c r="BS1064" s="1592"/>
      <c r="BT1064" s="1592"/>
      <c r="BU1064" s="1592"/>
      <c r="BV1064" s="1592"/>
      <c r="BW1064" s="1592"/>
      <c r="BX1064" s="1592"/>
      <c r="BY1064" s="1592"/>
      <c r="BZ1064" s="1592"/>
      <c r="CA1064" s="1592"/>
      <c r="CB1064" s="1592"/>
      <c r="CC1064" s="1592"/>
      <c r="CD1064" s="1592"/>
      <c r="CE1064" s="1592"/>
      <c r="CF1064" s="1592"/>
      <c r="CG1064" s="1592"/>
      <c r="CH1064" s="1592"/>
      <c r="CI1064" s="1592"/>
      <c r="CJ1064" s="1592"/>
      <c r="CK1064" s="1592"/>
      <c r="CL1064" s="1592"/>
      <c r="CM1064" s="1592"/>
      <c r="CN1064" s="1592"/>
      <c r="CO1064" s="1592"/>
      <c r="CP1064" s="1592"/>
      <c r="CQ1064" s="1592"/>
      <c r="CR1064" s="1592"/>
      <c r="CS1064" s="1592"/>
      <c r="CT1064" s="1592"/>
      <c r="CU1064" s="1592"/>
      <c r="CV1064" s="1592"/>
      <c r="CW1064" s="1592"/>
      <c r="CX1064" s="1592"/>
      <c r="CY1064" s="1592"/>
      <c r="CZ1064" s="1592"/>
      <c r="DA1064" s="1592"/>
      <c r="DB1064" s="1592"/>
      <c r="DC1064" s="1592"/>
      <c r="DD1064" s="1592"/>
      <c r="DE1064" s="1592"/>
      <c r="DF1064" s="1592"/>
      <c r="DG1064" s="1592"/>
      <c r="DH1064" s="1592"/>
      <c r="DI1064" s="1592"/>
      <c r="DJ1064" s="1592"/>
      <c r="DK1064" s="1592"/>
      <c r="DL1064" s="1592"/>
      <c r="DM1064" s="1592"/>
      <c r="DN1064" s="1592"/>
      <c r="DO1064" s="1592"/>
      <c r="DP1064" s="1592"/>
      <c r="DQ1064" s="1592"/>
      <c r="DR1064" s="1592"/>
      <c r="DS1064" s="1592"/>
      <c r="DT1064" s="1592"/>
      <c r="DU1064" s="1592"/>
      <c r="DV1064" s="1592"/>
      <c r="DW1064" s="1592"/>
      <c r="DX1064" s="1592"/>
      <c r="DY1064" s="1592"/>
      <c r="DZ1064" s="1592"/>
      <c r="EA1064" s="1592"/>
      <c r="EB1064" s="1592"/>
      <c r="EC1064" s="1592"/>
      <c r="ED1064" s="1592"/>
      <c r="EE1064" s="1592"/>
      <c r="EF1064" s="1592"/>
      <c r="EG1064" s="1592"/>
      <c r="EH1064" s="1592"/>
      <c r="EI1064" s="1592"/>
      <c r="EJ1064" s="1592"/>
      <c r="EK1064" s="1592"/>
      <c r="EL1064" s="1592"/>
      <c r="EM1064" s="1592"/>
      <c r="EN1064" s="1592"/>
      <c r="EO1064" s="1592"/>
      <c r="EP1064" s="1592"/>
      <c r="EQ1064" s="1592"/>
      <c r="ER1064" s="1592"/>
      <c r="ES1064" s="1592"/>
      <c r="ET1064" s="1592"/>
      <c r="EU1064" s="1592"/>
      <c r="EV1064" s="1592"/>
      <c r="EW1064" s="1592"/>
      <c r="EX1064" s="1592"/>
      <c r="EY1064" s="1592"/>
      <c r="EZ1064" s="1592"/>
      <c r="FA1064" s="1592"/>
      <c r="FB1064" s="1592"/>
      <c r="FC1064" s="1592"/>
      <c r="FD1064" s="1592"/>
      <c r="FE1064" s="1592"/>
      <c r="FF1064" s="1592"/>
      <c r="FG1064" s="1592"/>
      <c r="FH1064" s="1592"/>
      <c r="FI1064" s="1592"/>
      <c r="FJ1064" s="1592"/>
      <c r="FK1064" s="1592"/>
      <c r="FL1064" s="1592"/>
      <c r="FM1064" s="1592"/>
    </row>
    <row r="1065" spans="1:169" s="1618" customFormat="1" ht="18" customHeight="1">
      <c r="A1065" s="1676" t="s">
        <v>554</v>
      </c>
      <c r="B1065" s="1660" t="s">
        <v>42</v>
      </c>
      <c r="C1065" s="1661" t="s">
        <v>42</v>
      </c>
      <c r="D1065" s="1663" t="s">
        <v>42</v>
      </c>
      <c r="E1065" s="1666" t="s">
        <v>42</v>
      </c>
      <c r="F1065" s="1667" t="s">
        <v>42</v>
      </c>
      <c r="G1065" s="1668" t="s">
        <v>42</v>
      </c>
      <c r="H1065" s="1664" t="s">
        <v>42</v>
      </c>
      <c r="I1065" s="1661" t="s">
        <v>42</v>
      </c>
      <c r="J1065" s="1661">
        <f>J1069+J1073+J1077+J1081+J1085+J1089+J1093</f>
        <v>0</v>
      </c>
      <c r="K1065" s="1661">
        <f>J1065</f>
        <v>0</v>
      </c>
      <c r="L1065" s="1661" t="s">
        <v>42</v>
      </c>
      <c r="M1065" s="1661" t="s">
        <v>42</v>
      </c>
      <c r="N1065" s="1661">
        <f>N1069+N1073+N1077+N1081+N1085+N1089+N1093</f>
        <v>0</v>
      </c>
      <c r="O1065" s="1661">
        <f>N1065</f>
        <v>0</v>
      </c>
      <c r="P1065" s="1661" t="s">
        <v>42</v>
      </c>
      <c r="Q1065" s="1661" t="s">
        <v>42</v>
      </c>
      <c r="R1065" s="1661">
        <f>J1065+N1065</f>
        <v>0</v>
      </c>
      <c r="S1065" s="1663">
        <f>R1065</f>
        <v>0</v>
      </c>
      <c r="T1065" s="1592"/>
      <c r="U1065" s="1592"/>
      <c r="V1065" s="1592"/>
      <c r="W1065" s="1592"/>
      <c r="X1065" s="1592"/>
      <c r="Y1065" s="1592"/>
      <c r="Z1065" s="1592"/>
      <c r="AA1065" s="1592"/>
      <c r="AB1065" s="1592"/>
      <c r="AC1065" s="1592"/>
      <c r="AD1065" s="1592"/>
      <c r="AE1065" s="1592"/>
      <c r="AF1065" s="1592"/>
      <c r="AG1065" s="1592"/>
      <c r="AH1065" s="1592"/>
      <c r="AI1065" s="1592"/>
      <c r="AJ1065" s="1592"/>
      <c r="AK1065" s="1592"/>
      <c r="AL1065" s="1592"/>
      <c r="AM1065" s="1592"/>
      <c r="AN1065" s="1592"/>
      <c r="AO1065" s="1592"/>
      <c r="AP1065" s="1592"/>
      <c r="AQ1065" s="1592"/>
      <c r="AR1065" s="1592"/>
      <c r="AS1065" s="1592"/>
      <c r="AT1065" s="1592"/>
      <c r="AU1065" s="1592"/>
      <c r="AV1065" s="1592"/>
      <c r="AW1065" s="1592"/>
      <c r="AX1065" s="1592"/>
      <c r="AY1065" s="1592"/>
      <c r="AZ1065" s="1592"/>
      <c r="BA1065" s="1592"/>
      <c r="BB1065" s="1592"/>
      <c r="BC1065" s="1592"/>
      <c r="BD1065" s="1592"/>
      <c r="BE1065" s="1592"/>
      <c r="BF1065" s="1592"/>
      <c r="BG1065" s="1592"/>
      <c r="BH1065" s="1592"/>
      <c r="BI1065" s="1592"/>
      <c r="BJ1065" s="1592"/>
      <c r="BK1065" s="1592"/>
      <c r="BL1065" s="1592"/>
      <c r="BM1065" s="1592"/>
      <c r="BN1065" s="1592"/>
      <c r="BO1065" s="1592"/>
      <c r="BP1065" s="1592"/>
      <c r="BQ1065" s="1592"/>
      <c r="BR1065" s="1592"/>
      <c r="BS1065" s="1592"/>
      <c r="BT1065" s="1592"/>
      <c r="BU1065" s="1592"/>
      <c r="BV1065" s="1592"/>
      <c r="BW1065" s="1592"/>
      <c r="BX1065" s="1592"/>
      <c r="BY1065" s="1592"/>
      <c r="BZ1065" s="1592"/>
      <c r="CA1065" s="1592"/>
      <c r="CB1065" s="1592"/>
      <c r="CC1065" s="1592"/>
      <c r="CD1065" s="1592"/>
      <c r="CE1065" s="1592"/>
      <c r="CF1065" s="1592"/>
      <c r="CG1065" s="1592"/>
      <c r="CH1065" s="1592"/>
      <c r="CI1065" s="1592"/>
      <c r="CJ1065" s="1592"/>
      <c r="CK1065" s="1592"/>
      <c r="CL1065" s="1592"/>
      <c r="CM1065" s="1592"/>
      <c r="CN1065" s="1592"/>
      <c r="CO1065" s="1592"/>
      <c r="CP1065" s="1592"/>
      <c r="CQ1065" s="1592"/>
      <c r="CR1065" s="1592"/>
      <c r="CS1065" s="1592"/>
      <c r="CT1065" s="1592"/>
      <c r="CU1065" s="1592"/>
      <c r="CV1065" s="1592"/>
      <c r="CW1065" s="1592"/>
      <c r="CX1065" s="1592"/>
      <c r="CY1065" s="1592"/>
      <c r="CZ1065" s="1592"/>
      <c r="DA1065" s="1592"/>
      <c r="DB1065" s="1592"/>
      <c r="DC1065" s="1592"/>
      <c r="DD1065" s="1592"/>
      <c r="DE1065" s="1592"/>
      <c r="DF1065" s="1592"/>
      <c r="DG1065" s="1592"/>
      <c r="DH1065" s="1592"/>
      <c r="DI1065" s="1592"/>
      <c r="DJ1065" s="1592"/>
      <c r="DK1065" s="1592"/>
      <c r="DL1065" s="1592"/>
      <c r="DM1065" s="1592"/>
      <c r="DN1065" s="1592"/>
      <c r="DO1065" s="1592"/>
      <c r="DP1065" s="1592"/>
      <c r="DQ1065" s="1592"/>
      <c r="DR1065" s="1592"/>
      <c r="DS1065" s="1592"/>
      <c r="DT1065" s="1592"/>
      <c r="DU1065" s="1592"/>
      <c r="DV1065" s="1592"/>
      <c r="DW1065" s="1592"/>
      <c r="DX1065" s="1592"/>
      <c r="DY1065" s="1592"/>
      <c r="DZ1065" s="1592"/>
      <c r="EA1065" s="1592"/>
      <c r="EB1065" s="1592"/>
      <c r="EC1065" s="1592"/>
      <c r="ED1065" s="1592"/>
      <c r="EE1065" s="1592"/>
      <c r="EF1065" s="1592"/>
      <c r="EG1065" s="1592"/>
      <c r="EH1065" s="1592"/>
      <c r="EI1065" s="1592"/>
      <c r="EJ1065" s="1592"/>
      <c r="EK1065" s="1592"/>
      <c r="EL1065" s="1592"/>
      <c r="EM1065" s="1592"/>
      <c r="EN1065" s="1592"/>
      <c r="EO1065" s="1592"/>
      <c r="EP1065" s="1592"/>
      <c r="EQ1065" s="1592"/>
      <c r="ER1065" s="1592"/>
      <c r="ES1065" s="1592"/>
      <c r="ET1065" s="1592"/>
      <c r="EU1065" s="1592"/>
      <c r="EV1065" s="1592"/>
      <c r="EW1065" s="1592"/>
      <c r="EX1065" s="1592"/>
      <c r="EY1065" s="1592"/>
      <c r="EZ1065" s="1592"/>
      <c r="FA1065" s="1592"/>
      <c r="FB1065" s="1592"/>
      <c r="FC1065" s="1592"/>
      <c r="FD1065" s="1592"/>
      <c r="FE1065" s="1592"/>
      <c r="FF1065" s="1592"/>
      <c r="FG1065" s="1592"/>
      <c r="FH1065" s="1592"/>
      <c r="FI1065" s="1592"/>
      <c r="FJ1065" s="1592"/>
      <c r="FK1065" s="1592"/>
      <c r="FL1065" s="1592"/>
      <c r="FM1065" s="1592"/>
    </row>
    <row r="1066" spans="1:169" s="1618" customFormat="1" ht="18" customHeight="1">
      <c r="A1066" s="1677" t="s">
        <v>621</v>
      </c>
      <c r="B1066" s="1660"/>
      <c r="C1066" s="1661">
        <f>IF(E1066+G1066=0,0,ROUND((P1066-Q1066)/(G1066+E1066)/12,0))</f>
        <v>0</v>
      </c>
      <c r="D1066" s="1663">
        <f>IF(F1066=0,0,ROUND(Q1066/F1066,0))</f>
        <v>0</v>
      </c>
      <c r="E1066" s="1666">
        <f>E1067+E1068</f>
        <v>0</v>
      </c>
      <c r="F1066" s="1667">
        <f>F1067+F1068</f>
        <v>0</v>
      </c>
      <c r="G1066" s="1668">
        <f>G1067+G1068</f>
        <v>0</v>
      </c>
      <c r="H1066" s="1678">
        <f>H1067+H1068</f>
        <v>0</v>
      </c>
      <c r="I1066" s="1679">
        <f>I1067+I1068</f>
        <v>0</v>
      </c>
      <c r="J1066" s="1679">
        <f>J1069</f>
        <v>0</v>
      </c>
      <c r="K1066" s="1679">
        <f>IF(H1066+J1066=K1067+K1068+K1069,H1066+J1066,"CHYBA")</f>
        <v>0</v>
      </c>
      <c r="L1066" s="1661">
        <f>L1067+L1068</f>
        <v>0</v>
      </c>
      <c r="M1066" s="1661">
        <f>M1067+M1068</f>
        <v>0</v>
      </c>
      <c r="N1066" s="1661">
        <f>N1069</f>
        <v>0</v>
      </c>
      <c r="O1066" s="1661">
        <f>IF(L1066+N1066=O1067+O1068+O1069,L1066+N1066,"CHYBA")</f>
        <v>0</v>
      </c>
      <c r="P1066" s="1661">
        <f>P1067+P1068</f>
        <v>0</v>
      </c>
      <c r="Q1066" s="1661">
        <f>Q1067+Q1068</f>
        <v>0</v>
      </c>
      <c r="R1066" s="1661">
        <f>R1069</f>
        <v>0</v>
      </c>
      <c r="S1066" s="1663">
        <f>IF(P1066+R1066=S1067+S1068+S1069,P1066+R1066,"CHYBA")</f>
        <v>0</v>
      </c>
      <c r="T1066" s="1592"/>
      <c r="U1066" s="1737"/>
      <c r="V1066" s="1737"/>
      <c r="W1066" s="1737"/>
      <c r="X1066" s="1737"/>
      <c r="Y1066" s="1737"/>
      <c r="Z1066" s="1737"/>
      <c r="AA1066" s="1737"/>
      <c r="AB1066" s="1737"/>
      <c r="AC1066" s="1737"/>
      <c r="AD1066" s="1737"/>
      <c r="AE1066" s="1737"/>
      <c r="AF1066" s="1737"/>
      <c r="AG1066" s="1737"/>
      <c r="AH1066" s="1737"/>
      <c r="AI1066" s="1737"/>
      <c r="AJ1066" s="1737"/>
      <c r="AK1066" s="1737"/>
      <c r="AL1066" s="1737"/>
      <c r="AM1066" s="1737"/>
      <c r="AN1066" s="1737"/>
      <c r="AO1066" s="1737"/>
      <c r="AP1066" s="1737"/>
      <c r="AQ1066" s="1737"/>
      <c r="AR1066" s="1737"/>
      <c r="AS1066" s="1737"/>
      <c r="AT1066" s="1592"/>
      <c r="AU1066" s="1592"/>
      <c r="AV1066" s="1592"/>
      <c r="AW1066" s="1592"/>
      <c r="AX1066" s="1592"/>
      <c r="AY1066" s="1592"/>
      <c r="AZ1066" s="1592"/>
      <c r="BA1066" s="1592"/>
      <c r="BB1066" s="1592"/>
      <c r="BC1066" s="1592"/>
      <c r="BD1066" s="1592"/>
      <c r="BE1066" s="1592"/>
      <c r="BF1066" s="1592"/>
      <c r="BG1066" s="1592"/>
      <c r="BH1066" s="1592"/>
      <c r="BI1066" s="1592"/>
      <c r="BJ1066" s="1592"/>
      <c r="BK1066" s="1592"/>
      <c r="BL1066" s="1592"/>
      <c r="BM1066" s="1592"/>
      <c r="BN1066" s="1592"/>
      <c r="BO1066" s="1592"/>
      <c r="BP1066" s="1592"/>
      <c r="BQ1066" s="1592"/>
      <c r="BR1066" s="1592"/>
      <c r="BS1066" s="1592"/>
      <c r="BT1066" s="1592"/>
      <c r="BU1066" s="1592"/>
      <c r="BV1066" s="1592"/>
      <c r="BW1066" s="1592"/>
      <c r="BX1066" s="1592"/>
      <c r="BY1066" s="1592"/>
      <c r="BZ1066" s="1592"/>
      <c r="CA1066" s="1592"/>
      <c r="CB1066" s="1592"/>
      <c r="CC1066" s="1592"/>
      <c r="CD1066" s="1592"/>
      <c r="CE1066" s="1592"/>
      <c r="CF1066" s="1592"/>
      <c r="CG1066" s="1592"/>
      <c r="CH1066" s="1592"/>
      <c r="CI1066" s="1592"/>
      <c r="CJ1066" s="1592"/>
      <c r="CK1066" s="1592"/>
      <c r="CL1066" s="1592"/>
      <c r="CM1066" s="1592"/>
      <c r="CN1066" s="1592"/>
      <c r="CO1066" s="1592"/>
      <c r="CP1066" s="1592"/>
      <c r="CQ1066" s="1592"/>
      <c r="CR1066" s="1592"/>
      <c r="CS1066" s="1592"/>
      <c r="CT1066" s="1592"/>
      <c r="CU1066" s="1592"/>
      <c r="CV1066" s="1592"/>
      <c r="CW1066" s="1592"/>
      <c r="CX1066" s="1592"/>
      <c r="CY1066" s="1592"/>
      <c r="CZ1066" s="1592"/>
      <c r="DA1066" s="1592"/>
      <c r="DB1066" s="1592"/>
      <c r="DC1066" s="1592"/>
      <c r="DD1066" s="1592"/>
      <c r="DE1066" s="1592"/>
      <c r="DF1066" s="1592"/>
      <c r="DG1066" s="1592"/>
      <c r="DH1066" s="1592"/>
      <c r="DI1066" s="1592"/>
      <c r="DJ1066" s="1592"/>
      <c r="DK1066" s="1592"/>
      <c r="DL1066" s="1592"/>
      <c r="DM1066" s="1592"/>
      <c r="DN1066" s="1592"/>
      <c r="DO1066" s="1592"/>
      <c r="DP1066" s="1592"/>
      <c r="DQ1066" s="1592"/>
      <c r="DR1066" s="1592"/>
      <c r="DS1066" s="1592"/>
      <c r="DT1066" s="1592"/>
      <c r="DU1066" s="1592"/>
      <c r="DV1066" s="1592"/>
      <c r="DW1066" s="1592"/>
      <c r="DX1066" s="1592"/>
      <c r="DY1066" s="1592"/>
      <c r="DZ1066" s="1592"/>
      <c r="EA1066" s="1592"/>
      <c r="EB1066" s="1592"/>
      <c r="EC1066" s="1592"/>
      <c r="ED1066" s="1592"/>
      <c r="EE1066" s="1592"/>
      <c r="EF1066" s="1592"/>
      <c r="EG1066" s="1592"/>
      <c r="EH1066" s="1592"/>
      <c r="EI1066" s="1592"/>
      <c r="EJ1066" s="1592"/>
      <c r="EK1066" s="1592"/>
      <c r="EL1066" s="1592"/>
      <c r="EM1066" s="1592"/>
      <c r="EN1066" s="1592"/>
      <c r="EO1066" s="1592"/>
      <c r="EP1066" s="1592"/>
      <c r="EQ1066" s="1592"/>
      <c r="ER1066" s="1592"/>
      <c r="ES1066" s="1592"/>
      <c r="ET1066" s="1592"/>
      <c r="EU1066" s="1592"/>
      <c r="EV1066" s="1592"/>
      <c r="EW1066" s="1592"/>
      <c r="EX1066" s="1592"/>
      <c r="EY1066" s="1592"/>
      <c r="EZ1066" s="1592"/>
      <c r="FA1066" s="1592"/>
      <c r="FB1066" s="1592"/>
      <c r="FC1066" s="1592"/>
      <c r="FD1066" s="1592"/>
      <c r="FE1066" s="1592"/>
      <c r="FF1066" s="1592"/>
      <c r="FG1066" s="1592"/>
      <c r="FH1066" s="1592"/>
      <c r="FI1066" s="1592"/>
      <c r="FJ1066" s="1592"/>
      <c r="FK1066" s="1592"/>
      <c r="FL1066" s="1592"/>
      <c r="FM1066" s="1592"/>
    </row>
    <row r="1067" spans="1:169" s="1618" customFormat="1" ht="18" customHeight="1">
      <c r="A1067" s="1676" t="s">
        <v>552</v>
      </c>
      <c r="B1067" s="1660" t="s">
        <v>42</v>
      </c>
      <c r="C1067" s="1661">
        <f>IF(E1067+G1067=0,0,ROUND((P1067-Q1067)/(G1067+E1067)/12,0))</f>
        <v>0</v>
      </c>
      <c r="D1067" s="1663">
        <f>IF(F1067=0,0,ROUND(Q1067/F1067,0))</f>
        <v>0</v>
      </c>
      <c r="E1067" s="1666"/>
      <c r="F1067" s="1667"/>
      <c r="G1067" s="1668"/>
      <c r="H1067" s="1664"/>
      <c r="I1067" s="1661"/>
      <c r="J1067" s="1679" t="s">
        <v>42</v>
      </c>
      <c r="K1067" s="1679">
        <f>H1067</f>
        <v>0</v>
      </c>
      <c r="L1067" s="1661"/>
      <c r="M1067" s="1661"/>
      <c r="N1067" s="1661" t="s">
        <v>42</v>
      </c>
      <c r="O1067" s="1661">
        <f>L1067</f>
        <v>0</v>
      </c>
      <c r="P1067" s="1661">
        <f>H1067+L1067</f>
        <v>0</v>
      </c>
      <c r="Q1067" s="1661">
        <f>I1067+M1067</f>
        <v>0</v>
      </c>
      <c r="R1067" s="1661" t="s">
        <v>42</v>
      </c>
      <c r="S1067" s="1663">
        <f>P1067</f>
        <v>0</v>
      </c>
      <c r="T1067" s="1592"/>
      <c r="U1067" s="1737"/>
      <c r="V1067" s="1737"/>
      <c r="W1067" s="1737"/>
      <c r="X1067" s="1737"/>
      <c r="Y1067" s="1737"/>
      <c r="Z1067" s="1737"/>
      <c r="AA1067" s="1737"/>
      <c r="AB1067" s="1737"/>
      <c r="AC1067" s="1737"/>
      <c r="AD1067" s="1737"/>
      <c r="AE1067" s="1737"/>
      <c r="AF1067" s="1737"/>
      <c r="AG1067" s="1737"/>
      <c r="AH1067" s="1737"/>
      <c r="AI1067" s="1737"/>
      <c r="AJ1067" s="1737"/>
      <c r="AK1067" s="1737"/>
      <c r="AL1067" s="1737"/>
      <c r="AM1067" s="1737"/>
      <c r="AN1067" s="1737"/>
      <c r="AO1067" s="1737"/>
      <c r="AP1067" s="1737"/>
      <c r="AQ1067" s="1737"/>
      <c r="AR1067" s="1737"/>
      <c r="AS1067" s="1737"/>
      <c r="AT1067" s="1592"/>
      <c r="AU1067" s="1592"/>
      <c r="AV1067" s="1592"/>
      <c r="AW1067" s="1592"/>
      <c r="AX1067" s="1592"/>
      <c r="AY1067" s="1592"/>
      <c r="AZ1067" s="1592"/>
      <c r="BA1067" s="1592"/>
      <c r="BB1067" s="1592"/>
      <c r="BC1067" s="1592"/>
      <c r="BD1067" s="1592"/>
      <c r="BE1067" s="1592"/>
      <c r="BF1067" s="1592"/>
      <c r="BG1067" s="1592"/>
      <c r="BH1067" s="1592"/>
      <c r="BI1067" s="1592"/>
      <c r="BJ1067" s="1592"/>
      <c r="BK1067" s="1592"/>
      <c r="BL1067" s="1592"/>
      <c r="BM1067" s="1592"/>
      <c r="BN1067" s="1592"/>
      <c r="BO1067" s="1592"/>
      <c r="BP1067" s="1592"/>
      <c r="BQ1067" s="1592"/>
      <c r="BR1067" s="1592"/>
      <c r="BS1067" s="1592"/>
      <c r="BT1067" s="1592"/>
      <c r="BU1067" s="1592"/>
      <c r="BV1067" s="1592"/>
      <c r="BW1067" s="1592"/>
      <c r="BX1067" s="1592"/>
      <c r="BY1067" s="1592"/>
      <c r="BZ1067" s="1592"/>
      <c r="CA1067" s="1592"/>
      <c r="CB1067" s="1592"/>
      <c r="CC1067" s="1592"/>
      <c r="CD1067" s="1592"/>
      <c r="CE1067" s="1592"/>
      <c r="CF1067" s="1592"/>
      <c r="CG1067" s="1592"/>
      <c r="CH1067" s="1592"/>
      <c r="CI1067" s="1592"/>
      <c r="CJ1067" s="1592"/>
      <c r="CK1067" s="1592"/>
      <c r="CL1067" s="1592"/>
      <c r="CM1067" s="1592"/>
      <c r="CN1067" s="1592"/>
      <c r="CO1067" s="1592"/>
      <c r="CP1067" s="1592"/>
      <c r="CQ1067" s="1592"/>
      <c r="CR1067" s="1592"/>
      <c r="CS1067" s="1592"/>
      <c r="CT1067" s="1592"/>
      <c r="CU1067" s="1592"/>
      <c r="CV1067" s="1592"/>
      <c r="CW1067" s="1592"/>
      <c r="CX1067" s="1592"/>
      <c r="CY1067" s="1592"/>
      <c r="CZ1067" s="1592"/>
      <c r="DA1067" s="1592"/>
      <c r="DB1067" s="1592"/>
      <c r="DC1067" s="1592"/>
      <c r="DD1067" s="1592"/>
      <c r="DE1067" s="1592"/>
      <c r="DF1067" s="1592"/>
      <c r="DG1067" s="1592"/>
      <c r="DH1067" s="1592"/>
      <c r="DI1067" s="1592"/>
      <c r="DJ1067" s="1592"/>
      <c r="DK1067" s="1592"/>
      <c r="DL1067" s="1592"/>
      <c r="DM1067" s="1592"/>
      <c r="DN1067" s="1592"/>
      <c r="DO1067" s="1592"/>
      <c r="DP1067" s="1592"/>
      <c r="DQ1067" s="1592"/>
      <c r="DR1067" s="1592"/>
      <c r="DS1067" s="1592"/>
      <c r="DT1067" s="1592"/>
      <c r="DU1067" s="1592"/>
      <c r="DV1067" s="1592"/>
      <c r="DW1067" s="1592"/>
      <c r="DX1067" s="1592"/>
      <c r="DY1067" s="1592"/>
      <c r="DZ1067" s="1592"/>
      <c r="EA1067" s="1592"/>
      <c r="EB1067" s="1592"/>
      <c r="EC1067" s="1592"/>
      <c r="ED1067" s="1592"/>
      <c r="EE1067" s="1592"/>
      <c r="EF1067" s="1592"/>
      <c r="EG1067" s="1592"/>
      <c r="EH1067" s="1592"/>
      <c r="EI1067" s="1592"/>
      <c r="EJ1067" s="1592"/>
      <c r="EK1067" s="1592"/>
      <c r="EL1067" s="1592"/>
      <c r="EM1067" s="1592"/>
      <c r="EN1067" s="1592"/>
      <c r="EO1067" s="1592"/>
      <c r="EP1067" s="1592"/>
      <c r="EQ1067" s="1592"/>
      <c r="ER1067" s="1592"/>
      <c r="ES1067" s="1592"/>
      <c r="ET1067" s="1592"/>
      <c r="EU1067" s="1592"/>
      <c r="EV1067" s="1592"/>
      <c r="EW1067" s="1592"/>
      <c r="EX1067" s="1592"/>
      <c r="EY1067" s="1592"/>
      <c r="EZ1067" s="1592"/>
      <c r="FA1067" s="1592"/>
      <c r="FB1067" s="1592"/>
      <c r="FC1067" s="1592"/>
      <c r="FD1067" s="1592"/>
      <c r="FE1067" s="1592"/>
      <c r="FF1067" s="1592"/>
      <c r="FG1067" s="1592"/>
      <c r="FH1067" s="1592"/>
      <c r="FI1067" s="1592"/>
      <c r="FJ1067" s="1592"/>
      <c r="FK1067" s="1592"/>
      <c r="FL1067" s="1592"/>
      <c r="FM1067" s="1592"/>
    </row>
    <row r="1068" spans="1:169" s="1618" customFormat="1" ht="18" customHeight="1">
      <c r="A1068" s="1676" t="s">
        <v>553</v>
      </c>
      <c r="B1068" s="1660" t="s">
        <v>42</v>
      </c>
      <c r="C1068" s="1661">
        <f>IF(E1068+G1068=0,0,ROUND((P1068-Q1068)/(G1068+E1068)/12,0))</f>
        <v>0</v>
      </c>
      <c r="D1068" s="1663">
        <f>IF(F1068=0,0,ROUND(Q1068/F1068,0))</f>
        <v>0</v>
      </c>
      <c r="E1068" s="1666"/>
      <c r="F1068" s="1667"/>
      <c r="G1068" s="1668"/>
      <c r="H1068" s="1664"/>
      <c r="I1068" s="1661"/>
      <c r="J1068" s="1679" t="s">
        <v>42</v>
      </c>
      <c r="K1068" s="1679">
        <f>H1068</f>
        <v>0</v>
      </c>
      <c r="L1068" s="1661"/>
      <c r="M1068" s="1661"/>
      <c r="N1068" s="1661" t="s">
        <v>42</v>
      </c>
      <c r="O1068" s="1661">
        <f>L1068</f>
        <v>0</v>
      </c>
      <c r="P1068" s="1661">
        <f>H1068+L1068</f>
        <v>0</v>
      </c>
      <c r="Q1068" s="1661">
        <f>I1068+M1068</f>
        <v>0</v>
      </c>
      <c r="R1068" s="1661" t="s">
        <v>42</v>
      </c>
      <c r="S1068" s="1663">
        <f>P1068</f>
        <v>0</v>
      </c>
      <c r="T1068" s="1592"/>
      <c r="U1068" s="1737"/>
      <c r="V1068" s="1737"/>
      <c r="W1068" s="1737"/>
      <c r="X1068" s="1737"/>
      <c r="Y1068" s="1737"/>
      <c r="Z1068" s="1737"/>
      <c r="AA1068" s="1737"/>
      <c r="AB1068" s="1737"/>
      <c r="AC1068" s="1737"/>
      <c r="AD1068" s="1737"/>
      <c r="AE1068" s="1737"/>
      <c r="AF1068" s="1737"/>
      <c r="AG1068" s="1737"/>
      <c r="AH1068" s="1737"/>
      <c r="AI1068" s="1737"/>
      <c r="AJ1068" s="1737"/>
      <c r="AK1068" s="1737"/>
      <c r="AL1068" s="1737"/>
      <c r="AM1068" s="1737"/>
      <c r="AN1068" s="1737"/>
      <c r="AO1068" s="1737"/>
      <c r="AP1068" s="1737"/>
      <c r="AQ1068" s="1737"/>
      <c r="AR1068" s="1737"/>
      <c r="AS1068" s="1737"/>
      <c r="AT1068" s="1592"/>
      <c r="AU1068" s="1592"/>
      <c r="AV1068" s="1592"/>
      <c r="AW1068" s="1592"/>
      <c r="AX1068" s="1592"/>
      <c r="AY1068" s="1592"/>
      <c r="AZ1068" s="1592"/>
      <c r="BA1068" s="1592"/>
      <c r="BB1068" s="1592"/>
      <c r="BC1068" s="1592"/>
      <c r="BD1068" s="1592"/>
      <c r="BE1068" s="1592"/>
      <c r="BF1068" s="1592"/>
      <c r="BG1068" s="1592"/>
      <c r="BH1068" s="1592"/>
      <c r="BI1068" s="1592"/>
      <c r="BJ1068" s="1592"/>
      <c r="BK1068" s="1592"/>
      <c r="BL1068" s="1592"/>
      <c r="BM1068" s="1592"/>
      <c r="BN1068" s="1592"/>
      <c r="BO1068" s="1592"/>
      <c r="BP1068" s="1592"/>
      <c r="BQ1068" s="1592"/>
      <c r="BR1068" s="1592"/>
      <c r="BS1068" s="1592"/>
      <c r="BT1068" s="1592"/>
      <c r="BU1068" s="1592"/>
      <c r="BV1068" s="1592"/>
      <c r="BW1068" s="1592"/>
      <c r="BX1068" s="1592"/>
      <c r="BY1068" s="1592"/>
      <c r="BZ1068" s="1592"/>
      <c r="CA1068" s="1592"/>
      <c r="CB1068" s="1592"/>
      <c r="CC1068" s="1592"/>
      <c r="CD1068" s="1592"/>
      <c r="CE1068" s="1592"/>
      <c r="CF1068" s="1592"/>
      <c r="CG1068" s="1592"/>
      <c r="CH1068" s="1592"/>
      <c r="CI1068" s="1592"/>
      <c r="CJ1068" s="1592"/>
      <c r="CK1068" s="1592"/>
      <c r="CL1068" s="1592"/>
      <c r="CM1068" s="1592"/>
      <c r="CN1068" s="1592"/>
      <c r="CO1068" s="1592"/>
      <c r="CP1068" s="1592"/>
      <c r="CQ1068" s="1592"/>
      <c r="CR1068" s="1592"/>
      <c r="CS1068" s="1592"/>
      <c r="CT1068" s="1592"/>
      <c r="CU1068" s="1592"/>
      <c r="CV1068" s="1592"/>
      <c r="CW1068" s="1592"/>
      <c r="CX1068" s="1592"/>
      <c r="CY1068" s="1592"/>
      <c r="CZ1068" s="1592"/>
      <c r="DA1068" s="1592"/>
      <c r="DB1068" s="1592"/>
      <c r="DC1068" s="1592"/>
      <c r="DD1068" s="1592"/>
      <c r="DE1068" s="1592"/>
      <c r="DF1068" s="1592"/>
      <c r="DG1068" s="1592"/>
      <c r="DH1068" s="1592"/>
      <c r="DI1068" s="1592"/>
      <c r="DJ1068" s="1592"/>
      <c r="DK1068" s="1592"/>
      <c r="DL1068" s="1592"/>
      <c r="DM1068" s="1592"/>
      <c r="DN1068" s="1592"/>
      <c r="DO1068" s="1592"/>
      <c r="DP1068" s="1592"/>
      <c r="DQ1068" s="1592"/>
      <c r="DR1068" s="1592"/>
      <c r="DS1068" s="1592"/>
      <c r="DT1068" s="1592"/>
      <c r="DU1068" s="1592"/>
      <c r="DV1068" s="1592"/>
      <c r="DW1068" s="1592"/>
      <c r="DX1068" s="1592"/>
      <c r="DY1068" s="1592"/>
      <c r="DZ1068" s="1592"/>
      <c r="EA1068" s="1592"/>
      <c r="EB1068" s="1592"/>
      <c r="EC1068" s="1592"/>
      <c r="ED1068" s="1592"/>
      <c r="EE1068" s="1592"/>
      <c r="EF1068" s="1592"/>
      <c r="EG1068" s="1592"/>
      <c r="EH1068" s="1592"/>
      <c r="EI1068" s="1592"/>
      <c r="EJ1068" s="1592"/>
      <c r="EK1068" s="1592"/>
      <c r="EL1068" s="1592"/>
      <c r="EM1068" s="1592"/>
      <c r="EN1068" s="1592"/>
      <c r="EO1068" s="1592"/>
      <c r="EP1068" s="1592"/>
      <c r="EQ1068" s="1592"/>
      <c r="ER1068" s="1592"/>
      <c r="ES1068" s="1592"/>
      <c r="ET1068" s="1592"/>
      <c r="EU1068" s="1592"/>
      <c r="EV1068" s="1592"/>
      <c r="EW1068" s="1592"/>
      <c r="EX1068" s="1592"/>
      <c r="EY1068" s="1592"/>
      <c r="EZ1068" s="1592"/>
      <c r="FA1068" s="1592"/>
      <c r="FB1068" s="1592"/>
      <c r="FC1068" s="1592"/>
      <c r="FD1068" s="1592"/>
      <c r="FE1068" s="1592"/>
      <c r="FF1068" s="1592"/>
      <c r="FG1068" s="1592"/>
      <c r="FH1068" s="1592"/>
      <c r="FI1068" s="1592"/>
      <c r="FJ1068" s="1592"/>
      <c r="FK1068" s="1592"/>
      <c r="FL1068" s="1592"/>
      <c r="FM1068" s="1592"/>
    </row>
    <row r="1069" spans="1:169" s="1618" customFormat="1" ht="18" customHeight="1">
      <c r="A1069" s="1676" t="s">
        <v>554</v>
      </c>
      <c r="B1069" s="1660" t="s">
        <v>42</v>
      </c>
      <c r="C1069" s="1661" t="s">
        <v>42</v>
      </c>
      <c r="D1069" s="1663" t="s">
        <v>42</v>
      </c>
      <c r="E1069" s="1666" t="s">
        <v>42</v>
      </c>
      <c r="F1069" s="1667" t="s">
        <v>42</v>
      </c>
      <c r="G1069" s="1668" t="s">
        <v>42</v>
      </c>
      <c r="H1069" s="1664" t="s">
        <v>42</v>
      </c>
      <c r="I1069" s="1661" t="s">
        <v>42</v>
      </c>
      <c r="J1069" s="1661"/>
      <c r="K1069" s="1679">
        <f>J1069</f>
        <v>0</v>
      </c>
      <c r="L1069" s="1661" t="s">
        <v>42</v>
      </c>
      <c r="M1069" s="1661" t="s">
        <v>42</v>
      </c>
      <c r="N1069" s="1661"/>
      <c r="O1069" s="1661">
        <f>N1069</f>
        <v>0</v>
      </c>
      <c r="P1069" s="1661" t="s">
        <v>42</v>
      </c>
      <c r="Q1069" s="1661" t="s">
        <v>42</v>
      </c>
      <c r="R1069" s="1661">
        <f>J1069+N1069</f>
        <v>0</v>
      </c>
      <c r="S1069" s="1663">
        <f>R1069</f>
        <v>0</v>
      </c>
      <c r="T1069" s="1592"/>
      <c r="U1069" s="1737"/>
      <c r="V1069" s="1737"/>
      <c r="W1069" s="1737"/>
      <c r="X1069" s="1737"/>
      <c r="Y1069" s="1737"/>
      <c r="Z1069" s="1737"/>
      <c r="AA1069" s="1737"/>
      <c r="AB1069" s="1737"/>
      <c r="AC1069" s="1737"/>
      <c r="AD1069" s="1737"/>
      <c r="AE1069" s="1737"/>
      <c r="AF1069" s="1737"/>
      <c r="AG1069" s="1737"/>
      <c r="AH1069" s="1737"/>
      <c r="AI1069" s="1737"/>
      <c r="AJ1069" s="1737"/>
      <c r="AK1069" s="1737"/>
      <c r="AL1069" s="1737"/>
      <c r="AM1069" s="1737"/>
      <c r="AN1069" s="1737"/>
      <c r="AO1069" s="1737"/>
      <c r="AP1069" s="1737"/>
      <c r="AQ1069" s="1737"/>
      <c r="AR1069" s="1737"/>
      <c r="AS1069" s="1737"/>
      <c r="AT1069" s="1592"/>
      <c r="AU1069" s="1592"/>
      <c r="AV1069" s="1592"/>
      <c r="AW1069" s="1592"/>
      <c r="AX1069" s="1592"/>
      <c r="AY1069" s="1592"/>
      <c r="AZ1069" s="1592"/>
      <c r="BA1069" s="1592"/>
      <c r="BB1069" s="1592"/>
      <c r="BC1069" s="1592"/>
      <c r="BD1069" s="1592"/>
      <c r="BE1069" s="1592"/>
      <c r="BF1069" s="1592"/>
      <c r="BG1069" s="1592"/>
      <c r="BH1069" s="1592"/>
      <c r="BI1069" s="1592"/>
      <c r="BJ1069" s="1592"/>
      <c r="BK1069" s="1592"/>
      <c r="BL1069" s="1592"/>
      <c r="BM1069" s="1592"/>
      <c r="BN1069" s="1592"/>
      <c r="BO1069" s="1592"/>
      <c r="BP1069" s="1592"/>
      <c r="BQ1069" s="1592"/>
      <c r="BR1069" s="1592"/>
      <c r="BS1069" s="1592"/>
      <c r="BT1069" s="1592"/>
      <c r="BU1069" s="1592"/>
      <c r="BV1069" s="1592"/>
      <c r="BW1069" s="1592"/>
      <c r="BX1069" s="1592"/>
      <c r="BY1069" s="1592"/>
      <c r="BZ1069" s="1592"/>
      <c r="CA1069" s="1592"/>
      <c r="CB1069" s="1592"/>
      <c r="CC1069" s="1592"/>
      <c r="CD1069" s="1592"/>
      <c r="CE1069" s="1592"/>
      <c r="CF1069" s="1592"/>
      <c r="CG1069" s="1592"/>
      <c r="CH1069" s="1592"/>
      <c r="CI1069" s="1592"/>
      <c r="CJ1069" s="1592"/>
      <c r="CK1069" s="1592"/>
      <c r="CL1069" s="1592"/>
      <c r="CM1069" s="1592"/>
      <c r="CN1069" s="1592"/>
      <c r="CO1069" s="1592"/>
      <c r="CP1069" s="1592"/>
      <c r="CQ1069" s="1592"/>
      <c r="CR1069" s="1592"/>
      <c r="CS1069" s="1592"/>
      <c r="CT1069" s="1592"/>
      <c r="CU1069" s="1592"/>
      <c r="CV1069" s="1592"/>
      <c r="CW1069" s="1592"/>
      <c r="CX1069" s="1592"/>
      <c r="CY1069" s="1592"/>
      <c r="CZ1069" s="1592"/>
      <c r="DA1069" s="1592"/>
      <c r="DB1069" s="1592"/>
      <c r="DC1069" s="1592"/>
      <c r="DD1069" s="1592"/>
      <c r="DE1069" s="1592"/>
      <c r="DF1069" s="1592"/>
      <c r="DG1069" s="1592"/>
      <c r="DH1069" s="1592"/>
      <c r="DI1069" s="1592"/>
      <c r="DJ1069" s="1592"/>
      <c r="DK1069" s="1592"/>
      <c r="DL1069" s="1592"/>
      <c r="DM1069" s="1592"/>
      <c r="DN1069" s="1592"/>
      <c r="DO1069" s="1592"/>
      <c r="DP1069" s="1592"/>
      <c r="DQ1069" s="1592"/>
      <c r="DR1069" s="1592"/>
      <c r="DS1069" s="1592"/>
      <c r="DT1069" s="1592"/>
      <c r="DU1069" s="1592"/>
      <c r="DV1069" s="1592"/>
      <c r="DW1069" s="1592"/>
      <c r="DX1069" s="1592"/>
      <c r="DY1069" s="1592"/>
      <c r="DZ1069" s="1592"/>
      <c r="EA1069" s="1592"/>
      <c r="EB1069" s="1592"/>
      <c r="EC1069" s="1592"/>
      <c r="ED1069" s="1592"/>
      <c r="EE1069" s="1592"/>
      <c r="EF1069" s="1592"/>
      <c r="EG1069" s="1592"/>
      <c r="EH1069" s="1592"/>
      <c r="EI1069" s="1592"/>
      <c r="EJ1069" s="1592"/>
      <c r="EK1069" s="1592"/>
      <c r="EL1069" s="1592"/>
      <c r="EM1069" s="1592"/>
      <c r="EN1069" s="1592"/>
      <c r="EO1069" s="1592"/>
      <c r="EP1069" s="1592"/>
      <c r="EQ1069" s="1592"/>
      <c r="ER1069" s="1592"/>
      <c r="ES1069" s="1592"/>
      <c r="ET1069" s="1592"/>
      <c r="EU1069" s="1592"/>
      <c r="EV1069" s="1592"/>
      <c r="EW1069" s="1592"/>
      <c r="EX1069" s="1592"/>
      <c r="EY1069" s="1592"/>
      <c r="EZ1069" s="1592"/>
      <c r="FA1069" s="1592"/>
      <c r="FB1069" s="1592"/>
      <c r="FC1069" s="1592"/>
      <c r="FD1069" s="1592"/>
      <c r="FE1069" s="1592"/>
      <c r="FF1069" s="1592"/>
      <c r="FG1069" s="1592"/>
      <c r="FH1069" s="1592"/>
      <c r="FI1069" s="1592"/>
      <c r="FJ1069" s="1592"/>
      <c r="FK1069" s="1592"/>
      <c r="FL1069" s="1592"/>
      <c r="FM1069" s="1592"/>
    </row>
    <row r="1070" spans="1:169" s="1618" customFormat="1" ht="18" customHeight="1" hidden="1">
      <c r="A1070" s="1677" t="s">
        <v>621</v>
      </c>
      <c r="B1070" s="1660"/>
      <c r="C1070" s="1661">
        <f>IF(E1070+G1070=0,0,ROUND((P1070-Q1070)/(G1070+E1070)/12,0))</f>
        <v>0</v>
      </c>
      <c r="D1070" s="1663">
        <f>IF(F1070=0,0,ROUND(Q1070/F1070,0))</f>
        <v>0</v>
      </c>
      <c r="E1070" s="1666">
        <f>E1071+E1072</f>
        <v>0</v>
      </c>
      <c r="F1070" s="1667">
        <f>F1071+F1072</f>
        <v>0</v>
      </c>
      <c r="G1070" s="1668">
        <f>G1071+G1072</f>
        <v>0</v>
      </c>
      <c r="H1070" s="1664">
        <f>H1071+H1072</f>
        <v>0</v>
      </c>
      <c r="I1070" s="1661">
        <f t="shared" si="347" ref="I1070">I1071+I1072</f>
        <v>0</v>
      </c>
      <c r="J1070" s="1661">
        <f>J1073</f>
        <v>0</v>
      </c>
      <c r="K1070" s="1661">
        <f>IF(H1070+J1070=K1071+K1072+K1073,H1070+J1070,"CHYBA")</f>
        <v>0</v>
      </c>
      <c r="L1070" s="1661">
        <f>L1071+L1072</f>
        <v>0</v>
      </c>
      <c r="M1070" s="1661">
        <f>M1071+M1072</f>
        <v>0</v>
      </c>
      <c r="N1070" s="1661">
        <f>N1073</f>
        <v>0</v>
      </c>
      <c r="O1070" s="1661">
        <f>IF(L1070+N1070=O1071+O1072+O1073,L1070+N1070,"CHYBA")</f>
        <v>0</v>
      </c>
      <c r="P1070" s="1661">
        <f>P1071+P1072</f>
        <v>0</v>
      </c>
      <c r="Q1070" s="1661">
        <f>Q1071+Q1072</f>
        <v>0</v>
      </c>
      <c r="R1070" s="1661">
        <f>R1073</f>
        <v>0</v>
      </c>
      <c r="S1070" s="1663">
        <f>IF(P1070+R1070=S1071+S1072+S1073,P1070+R1070,"CHYBA")</f>
        <v>0</v>
      </c>
      <c r="T1070" s="1592"/>
      <c r="U1070" s="1737"/>
      <c r="V1070" s="1737"/>
      <c r="W1070" s="1737"/>
      <c r="X1070" s="1737"/>
      <c r="Y1070" s="1737"/>
      <c r="Z1070" s="1737"/>
      <c r="AA1070" s="1737"/>
      <c r="AB1070" s="1737"/>
      <c r="AC1070" s="1737"/>
      <c r="AD1070" s="1737"/>
      <c r="AE1070" s="1737"/>
      <c r="AF1070" s="1737"/>
      <c r="AG1070" s="1737"/>
      <c r="AH1070" s="1737"/>
      <c r="AI1070" s="1737"/>
      <c r="AJ1070" s="1737"/>
      <c r="AK1070" s="1737"/>
      <c r="AL1070" s="1737"/>
      <c r="AM1070" s="1737"/>
      <c r="AN1070" s="1737"/>
      <c r="AO1070" s="1737"/>
      <c r="AP1070" s="1737"/>
      <c r="AQ1070" s="1737"/>
      <c r="AR1070" s="1737"/>
      <c r="AS1070" s="1737"/>
      <c r="AT1070" s="1592"/>
      <c r="AU1070" s="1592"/>
      <c r="AV1070" s="1592"/>
      <c r="AW1070" s="1592"/>
      <c r="AX1070" s="1592"/>
      <c r="AY1070" s="1592"/>
      <c r="AZ1070" s="1592"/>
      <c r="BA1070" s="1592"/>
      <c r="BB1070" s="1592"/>
      <c r="BC1070" s="1592"/>
      <c r="BD1070" s="1592"/>
      <c r="BE1070" s="1592"/>
      <c r="BF1070" s="1592"/>
      <c r="BG1070" s="1592"/>
      <c r="BH1070" s="1592"/>
      <c r="BI1070" s="1592"/>
      <c r="BJ1070" s="1592"/>
      <c r="BK1070" s="1592"/>
      <c r="BL1070" s="1592"/>
      <c r="BM1070" s="1592"/>
      <c r="BN1070" s="1592"/>
      <c r="BO1070" s="1592"/>
      <c r="BP1070" s="1592"/>
      <c r="BQ1070" s="1592"/>
      <c r="BR1070" s="1592"/>
      <c r="BS1070" s="1592"/>
      <c r="BT1070" s="1592"/>
      <c r="BU1070" s="1592"/>
      <c r="BV1070" s="1592"/>
      <c r="BW1070" s="1592"/>
      <c r="BX1070" s="1592"/>
      <c r="BY1070" s="1592"/>
      <c r="BZ1070" s="1592"/>
      <c r="CA1070" s="1592"/>
      <c r="CB1070" s="1592"/>
      <c r="CC1070" s="1592"/>
      <c r="CD1070" s="1592"/>
      <c r="CE1070" s="1592"/>
      <c r="CF1070" s="1592"/>
      <c r="CG1070" s="1592"/>
      <c r="CH1070" s="1592"/>
      <c r="CI1070" s="1592"/>
      <c r="CJ1070" s="1592"/>
      <c r="CK1070" s="1592"/>
      <c r="CL1070" s="1592"/>
      <c r="CM1070" s="1592"/>
      <c r="CN1070" s="1592"/>
      <c r="CO1070" s="1592"/>
      <c r="CP1070" s="1592"/>
      <c r="CQ1070" s="1592"/>
      <c r="CR1070" s="1592"/>
      <c r="CS1070" s="1592"/>
      <c r="CT1070" s="1592"/>
      <c r="CU1070" s="1592"/>
      <c r="CV1070" s="1592"/>
      <c r="CW1070" s="1592"/>
      <c r="CX1070" s="1592"/>
      <c r="CY1070" s="1592"/>
      <c r="CZ1070" s="1592"/>
      <c r="DA1070" s="1592"/>
      <c r="DB1070" s="1592"/>
      <c r="DC1070" s="1592"/>
      <c r="DD1070" s="1592"/>
      <c r="DE1070" s="1592"/>
      <c r="DF1070" s="1592"/>
      <c r="DG1070" s="1592"/>
      <c r="DH1070" s="1592"/>
      <c r="DI1070" s="1592"/>
      <c r="DJ1070" s="1592"/>
      <c r="DK1070" s="1592"/>
      <c r="DL1070" s="1592"/>
      <c r="DM1070" s="1592"/>
      <c r="DN1070" s="1592"/>
      <c r="DO1070" s="1592"/>
      <c r="DP1070" s="1592"/>
      <c r="DQ1070" s="1592"/>
      <c r="DR1070" s="1592"/>
      <c r="DS1070" s="1592"/>
      <c r="DT1070" s="1592"/>
      <c r="DU1070" s="1592"/>
      <c r="DV1070" s="1592"/>
      <c r="DW1070" s="1592"/>
      <c r="DX1070" s="1592"/>
      <c r="DY1070" s="1592"/>
      <c r="DZ1070" s="1592"/>
      <c r="EA1070" s="1592"/>
      <c r="EB1070" s="1592"/>
      <c r="EC1070" s="1592"/>
      <c r="ED1070" s="1592"/>
      <c r="EE1070" s="1592"/>
      <c r="EF1070" s="1592"/>
      <c r="EG1070" s="1592"/>
      <c r="EH1070" s="1592"/>
      <c r="EI1070" s="1592"/>
      <c r="EJ1070" s="1592"/>
      <c r="EK1070" s="1592"/>
      <c r="EL1070" s="1592"/>
      <c r="EM1070" s="1592"/>
      <c r="EN1070" s="1592"/>
      <c r="EO1070" s="1592"/>
      <c r="EP1070" s="1592"/>
      <c r="EQ1070" s="1592"/>
      <c r="ER1070" s="1592"/>
      <c r="ES1070" s="1592"/>
      <c r="ET1070" s="1592"/>
      <c r="EU1070" s="1592"/>
      <c r="EV1070" s="1592"/>
      <c r="EW1070" s="1592"/>
      <c r="EX1070" s="1592"/>
      <c r="EY1070" s="1592"/>
      <c r="EZ1070" s="1592"/>
      <c r="FA1070" s="1592"/>
      <c r="FB1070" s="1592"/>
      <c r="FC1070" s="1592"/>
      <c r="FD1070" s="1592"/>
      <c r="FE1070" s="1592"/>
      <c r="FF1070" s="1592"/>
      <c r="FG1070" s="1592"/>
      <c r="FH1070" s="1592"/>
      <c r="FI1070" s="1592"/>
      <c r="FJ1070" s="1592"/>
      <c r="FK1070" s="1592"/>
      <c r="FL1070" s="1592"/>
      <c r="FM1070" s="1592"/>
    </row>
    <row r="1071" spans="1:169" s="1618" customFormat="1" ht="18" customHeight="1" hidden="1">
      <c r="A1071" s="1676" t="s">
        <v>552</v>
      </c>
      <c r="B1071" s="1660" t="s">
        <v>42</v>
      </c>
      <c r="C1071" s="1661">
        <f>IF(E1071+G1071=0,0,ROUND((P1071-Q1071)/(G1071+E1071)/12,0))</f>
        <v>0</v>
      </c>
      <c r="D1071" s="1663">
        <f>IF(F1071=0,0,ROUND(Q1071/F1071,0))</f>
        <v>0</v>
      </c>
      <c r="E1071" s="1666"/>
      <c r="F1071" s="1667"/>
      <c r="G1071" s="1668"/>
      <c r="H1071" s="1664"/>
      <c r="I1071" s="1661"/>
      <c r="J1071" s="1661" t="s">
        <v>42</v>
      </c>
      <c r="K1071" s="1661">
        <f>H1071</f>
        <v>0</v>
      </c>
      <c r="L1071" s="1661"/>
      <c r="M1071" s="1661"/>
      <c r="N1071" s="1661" t="s">
        <v>42</v>
      </c>
      <c r="O1071" s="1661">
        <f>L1071</f>
        <v>0</v>
      </c>
      <c r="P1071" s="1661">
        <f>H1071+L1071</f>
        <v>0</v>
      </c>
      <c r="Q1071" s="1661">
        <f>I1071+M1071</f>
        <v>0</v>
      </c>
      <c r="R1071" s="1661" t="s">
        <v>42</v>
      </c>
      <c r="S1071" s="1663">
        <f>P1071</f>
        <v>0</v>
      </c>
      <c r="T1071" s="1592"/>
      <c r="U1071" s="1737"/>
      <c r="V1071" s="1737"/>
      <c r="W1071" s="1737"/>
      <c r="X1071" s="1737"/>
      <c r="Y1071" s="1737"/>
      <c r="Z1071" s="1737"/>
      <c r="AA1071" s="1737"/>
      <c r="AB1071" s="1737"/>
      <c r="AC1071" s="1737"/>
      <c r="AD1071" s="1737"/>
      <c r="AE1071" s="1737"/>
      <c r="AF1071" s="1737"/>
      <c r="AG1071" s="1737"/>
      <c r="AH1071" s="1737"/>
      <c r="AI1071" s="1737"/>
      <c r="AJ1071" s="1737"/>
      <c r="AK1071" s="1737"/>
      <c r="AL1071" s="1737"/>
      <c r="AM1071" s="1737"/>
      <c r="AN1071" s="1737"/>
      <c r="AO1071" s="1737"/>
      <c r="AP1071" s="1737"/>
      <c r="AQ1071" s="1737"/>
      <c r="AR1071" s="1737"/>
      <c r="AS1071" s="1737"/>
      <c r="AT1071" s="1592"/>
      <c r="AU1071" s="1592"/>
      <c r="AV1071" s="1592"/>
      <c r="AW1071" s="1592"/>
      <c r="AX1071" s="1592"/>
      <c r="AY1071" s="1592"/>
      <c r="AZ1071" s="1592"/>
      <c r="BA1071" s="1592"/>
      <c r="BB1071" s="1592"/>
      <c r="BC1071" s="1592"/>
      <c r="BD1071" s="1592"/>
      <c r="BE1071" s="1592"/>
      <c r="BF1071" s="1592"/>
      <c r="BG1071" s="1592"/>
      <c r="BH1071" s="1592"/>
      <c r="BI1071" s="1592"/>
      <c r="BJ1071" s="1592"/>
      <c r="BK1071" s="1592"/>
      <c r="BL1071" s="1592"/>
      <c r="BM1071" s="1592"/>
      <c r="BN1071" s="1592"/>
      <c r="BO1071" s="1592"/>
      <c r="BP1071" s="1592"/>
      <c r="BQ1071" s="1592"/>
      <c r="BR1071" s="1592"/>
      <c r="BS1071" s="1592"/>
      <c r="BT1071" s="1592"/>
      <c r="BU1071" s="1592"/>
      <c r="BV1071" s="1592"/>
      <c r="BW1071" s="1592"/>
      <c r="BX1071" s="1592"/>
      <c r="BY1071" s="1592"/>
      <c r="BZ1071" s="1592"/>
      <c r="CA1071" s="1592"/>
      <c r="CB1071" s="1592"/>
      <c r="CC1071" s="1592"/>
      <c r="CD1071" s="1592"/>
      <c r="CE1071" s="1592"/>
      <c r="CF1071" s="1592"/>
      <c r="CG1071" s="1592"/>
      <c r="CH1071" s="1592"/>
      <c r="CI1071" s="1592"/>
      <c r="CJ1071" s="1592"/>
      <c r="CK1071" s="1592"/>
      <c r="CL1071" s="1592"/>
      <c r="CM1071" s="1592"/>
      <c r="CN1071" s="1592"/>
      <c r="CO1071" s="1592"/>
      <c r="CP1071" s="1592"/>
      <c r="CQ1071" s="1592"/>
      <c r="CR1071" s="1592"/>
      <c r="CS1071" s="1592"/>
      <c r="CT1071" s="1592"/>
      <c r="CU1071" s="1592"/>
      <c r="CV1071" s="1592"/>
      <c r="CW1071" s="1592"/>
      <c r="CX1071" s="1592"/>
      <c r="CY1071" s="1592"/>
      <c r="CZ1071" s="1592"/>
      <c r="DA1071" s="1592"/>
      <c r="DB1071" s="1592"/>
      <c r="DC1071" s="1592"/>
      <c r="DD1071" s="1592"/>
      <c r="DE1071" s="1592"/>
      <c r="DF1071" s="1592"/>
      <c r="DG1071" s="1592"/>
      <c r="DH1071" s="1592"/>
      <c r="DI1071" s="1592"/>
      <c r="DJ1071" s="1592"/>
      <c r="DK1071" s="1592"/>
      <c r="DL1071" s="1592"/>
      <c r="DM1071" s="1592"/>
      <c r="DN1071" s="1592"/>
      <c r="DO1071" s="1592"/>
      <c r="DP1071" s="1592"/>
      <c r="DQ1071" s="1592"/>
      <c r="DR1071" s="1592"/>
      <c r="DS1071" s="1592"/>
      <c r="DT1071" s="1592"/>
      <c r="DU1071" s="1592"/>
      <c r="DV1071" s="1592"/>
      <c r="DW1071" s="1592"/>
      <c r="DX1071" s="1592"/>
      <c r="DY1071" s="1592"/>
      <c r="DZ1071" s="1592"/>
      <c r="EA1071" s="1592"/>
      <c r="EB1071" s="1592"/>
      <c r="EC1071" s="1592"/>
      <c r="ED1071" s="1592"/>
      <c r="EE1071" s="1592"/>
      <c r="EF1071" s="1592"/>
      <c r="EG1071" s="1592"/>
      <c r="EH1071" s="1592"/>
      <c r="EI1071" s="1592"/>
      <c r="EJ1071" s="1592"/>
      <c r="EK1071" s="1592"/>
      <c r="EL1071" s="1592"/>
      <c r="EM1071" s="1592"/>
      <c r="EN1071" s="1592"/>
      <c r="EO1071" s="1592"/>
      <c r="EP1071" s="1592"/>
      <c r="EQ1071" s="1592"/>
      <c r="ER1071" s="1592"/>
      <c r="ES1071" s="1592"/>
      <c r="ET1071" s="1592"/>
      <c r="EU1071" s="1592"/>
      <c r="EV1071" s="1592"/>
      <c r="EW1071" s="1592"/>
      <c r="EX1071" s="1592"/>
      <c r="EY1071" s="1592"/>
      <c r="EZ1071" s="1592"/>
      <c r="FA1071" s="1592"/>
      <c r="FB1071" s="1592"/>
      <c r="FC1071" s="1592"/>
      <c r="FD1071" s="1592"/>
      <c r="FE1071" s="1592"/>
      <c r="FF1071" s="1592"/>
      <c r="FG1071" s="1592"/>
      <c r="FH1071" s="1592"/>
      <c r="FI1071" s="1592"/>
      <c r="FJ1071" s="1592"/>
      <c r="FK1071" s="1592"/>
      <c r="FL1071" s="1592"/>
      <c r="FM1071" s="1592"/>
    </row>
    <row r="1072" spans="1:169" s="1618" customFormat="1" ht="18" customHeight="1" hidden="1">
      <c r="A1072" s="1676" t="s">
        <v>553</v>
      </c>
      <c r="B1072" s="1660" t="s">
        <v>42</v>
      </c>
      <c r="C1072" s="1661">
        <f>IF(E1072+G1072=0,0,ROUND((P1072-Q1072)/(G1072+E1072)/12,0))</f>
        <v>0</v>
      </c>
      <c r="D1072" s="1663">
        <f>IF(F1072=0,0,ROUND(Q1072/F1072,0))</f>
        <v>0</v>
      </c>
      <c r="E1072" s="1666"/>
      <c r="F1072" s="1667"/>
      <c r="G1072" s="1668"/>
      <c r="H1072" s="1664"/>
      <c r="I1072" s="1661"/>
      <c r="J1072" s="1661" t="s">
        <v>42</v>
      </c>
      <c r="K1072" s="1661">
        <f>H1072</f>
        <v>0</v>
      </c>
      <c r="L1072" s="1661"/>
      <c r="M1072" s="1661"/>
      <c r="N1072" s="1661" t="s">
        <v>42</v>
      </c>
      <c r="O1072" s="1661">
        <f>L1072</f>
        <v>0</v>
      </c>
      <c r="P1072" s="1661">
        <f>H1072+L1072</f>
        <v>0</v>
      </c>
      <c r="Q1072" s="1661">
        <f>I1072+M1072</f>
        <v>0</v>
      </c>
      <c r="R1072" s="1661" t="s">
        <v>42</v>
      </c>
      <c r="S1072" s="1663">
        <f>P1072</f>
        <v>0</v>
      </c>
      <c r="T1072" s="1592"/>
      <c r="U1072" s="1737"/>
      <c r="V1072" s="1737"/>
      <c r="W1072" s="1737"/>
      <c r="X1072" s="1737"/>
      <c r="Y1072" s="1737"/>
      <c r="Z1072" s="1737"/>
      <c r="AA1072" s="1737"/>
      <c r="AB1072" s="1737"/>
      <c r="AC1072" s="1737"/>
      <c r="AD1072" s="1737"/>
      <c r="AE1072" s="1737"/>
      <c r="AF1072" s="1737"/>
      <c r="AG1072" s="1737"/>
      <c r="AH1072" s="1737"/>
      <c r="AI1072" s="1737"/>
      <c r="AJ1072" s="1737"/>
      <c r="AK1072" s="1737"/>
      <c r="AL1072" s="1737"/>
      <c r="AM1072" s="1737"/>
      <c r="AN1072" s="1737"/>
      <c r="AO1072" s="1737"/>
      <c r="AP1072" s="1737"/>
      <c r="AQ1072" s="1737"/>
      <c r="AR1072" s="1737"/>
      <c r="AS1072" s="1737"/>
      <c r="AT1072" s="1592"/>
      <c r="AU1072" s="1592"/>
      <c r="AV1072" s="1592"/>
      <c r="AW1072" s="1592"/>
      <c r="AX1072" s="1592"/>
      <c r="AY1072" s="1592"/>
      <c r="AZ1072" s="1592"/>
      <c r="BA1072" s="1592"/>
      <c r="BB1072" s="1592"/>
      <c r="BC1072" s="1592"/>
      <c r="BD1072" s="1592"/>
      <c r="BE1072" s="1592"/>
      <c r="BF1072" s="1592"/>
      <c r="BG1072" s="1592"/>
      <c r="BH1072" s="1592"/>
      <c r="BI1072" s="1592"/>
      <c r="BJ1072" s="1592"/>
      <c r="BK1072" s="1592"/>
      <c r="BL1072" s="1592"/>
      <c r="BM1072" s="1592"/>
      <c r="BN1072" s="1592"/>
      <c r="BO1072" s="1592"/>
      <c r="BP1072" s="1592"/>
      <c r="BQ1072" s="1592"/>
      <c r="BR1072" s="1592"/>
      <c r="BS1072" s="1592"/>
      <c r="BT1072" s="1592"/>
      <c r="BU1072" s="1592"/>
      <c r="BV1072" s="1592"/>
      <c r="BW1072" s="1592"/>
      <c r="BX1072" s="1592"/>
      <c r="BY1072" s="1592"/>
      <c r="BZ1072" s="1592"/>
      <c r="CA1072" s="1592"/>
      <c r="CB1072" s="1592"/>
      <c r="CC1072" s="1592"/>
      <c r="CD1072" s="1592"/>
      <c r="CE1072" s="1592"/>
      <c r="CF1072" s="1592"/>
      <c r="CG1072" s="1592"/>
      <c r="CH1072" s="1592"/>
      <c r="CI1072" s="1592"/>
      <c r="CJ1072" s="1592"/>
      <c r="CK1072" s="1592"/>
      <c r="CL1072" s="1592"/>
      <c r="CM1072" s="1592"/>
      <c r="CN1072" s="1592"/>
      <c r="CO1072" s="1592"/>
      <c r="CP1072" s="1592"/>
      <c r="CQ1072" s="1592"/>
      <c r="CR1072" s="1592"/>
      <c r="CS1072" s="1592"/>
      <c r="CT1072" s="1592"/>
      <c r="CU1072" s="1592"/>
      <c r="CV1072" s="1592"/>
      <c r="CW1072" s="1592"/>
      <c r="CX1072" s="1592"/>
      <c r="CY1072" s="1592"/>
      <c r="CZ1072" s="1592"/>
      <c r="DA1072" s="1592"/>
      <c r="DB1072" s="1592"/>
      <c r="DC1072" s="1592"/>
      <c r="DD1072" s="1592"/>
      <c r="DE1072" s="1592"/>
      <c r="DF1072" s="1592"/>
      <c r="DG1072" s="1592"/>
      <c r="DH1072" s="1592"/>
      <c r="DI1072" s="1592"/>
      <c r="DJ1072" s="1592"/>
      <c r="DK1072" s="1592"/>
      <c r="DL1072" s="1592"/>
      <c r="DM1072" s="1592"/>
      <c r="DN1072" s="1592"/>
      <c r="DO1072" s="1592"/>
      <c r="DP1072" s="1592"/>
      <c r="DQ1072" s="1592"/>
      <c r="DR1072" s="1592"/>
      <c r="DS1072" s="1592"/>
      <c r="DT1072" s="1592"/>
      <c r="DU1072" s="1592"/>
      <c r="DV1072" s="1592"/>
      <c r="DW1072" s="1592"/>
      <c r="DX1072" s="1592"/>
      <c r="DY1072" s="1592"/>
      <c r="DZ1072" s="1592"/>
      <c r="EA1072" s="1592"/>
      <c r="EB1072" s="1592"/>
      <c r="EC1072" s="1592"/>
      <c r="ED1072" s="1592"/>
      <c r="EE1072" s="1592"/>
      <c r="EF1072" s="1592"/>
      <c r="EG1072" s="1592"/>
      <c r="EH1072" s="1592"/>
      <c r="EI1072" s="1592"/>
      <c r="EJ1072" s="1592"/>
      <c r="EK1072" s="1592"/>
      <c r="EL1072" s="1592"/>
      <c r="EM1072" s="1592"/>
      <c r="EN1072" s="1592"/>
      <c r="EO1072" s="1592"/>
      <c r="EP1072" s="1592"/>
      <c r="EQ1072" s="1592"/>
      <c r="ER1072" s="1592"/>
      <c r="ES1072" s="1592"/>
      <c r="ET1072" s="1592"/>
      <c r="EU1072" s="1592"/>
      <c r="EV1072" s="1592"/>
      <c r="EW1072" s="1592"/>
      <c r="EX1072" s="1592"/>
      <c r="EY1072" s="1592"/>
      <c r="EZ1072" s="1592"/>
      <c r="FA1072" s="1592"/>
      <c r="FB1072" s="1592"/>
      <c r="FC1072" s="1592"/>
      <c r="FD1072" s="1592"/>
      <c r="FE1072" s="1592"/>
      <c r="FF1072" s="1592"/>
      <c r="FG1072" s="1592"/>
      <c r="FH1072" s="1592"/>
      <c r="FI1072" s="1592"/>
      <c r="FJ1072" s="1592"/>
      <c r="FK1072" s="1592"/>
      <c r="FL1072" s="1592"/>
      <c r="FM1072" s="1592"/>
    </row>
    <row r="1073" spans="1:169" s="1618" customFormat="1" ht="18" customHeight="1" hidden="1">
      <c r="A1073" s="1676" t="s">
        <v>554</v>
      </c>
      <c r="B1073" s="1660" t="s">
        <v>42</v>
      </c>
      <c r="C1073" s="1661" t="s">
        <v>42</v>
      </c>
      <c r="D1073" s="1663" t="s">
        <v>42</v>
      </c>
      <c r="E1073" s="1666" t="s">
        <v>42</v>
      </c>
      <c r="F1073" s="1667" t="s">
        <v>42</v>
      </c>
      <c r="G1073" s="1668" t="s">
        <v>42</v>
      </c>
      <c r="H1073" s="1664" t="s">
        <v>42</v>
      </c>
      <c r="I1073" s="1661" t="s">
        <v>42</v>
      </c>
      <c r="J1073" s="1661"/>
      <c r="K1073" s="1661">
        <f>J1073</f>
        <v>0</v>
      </c>
      <c r="L1073" s="1661" t="s">
        <v>42</v>
      </c>
      <c r="M1073" s="1661" t="s">
        <v>42</v>
      </c>
      <c r="N1073" s="1661"/>
      <c r="O1073" s="1661">
        <f>N1073</f>
        <v>0</v>
      </c>
      <c r="P1073" s="1661" t="s">
        <v>42</v>
      </c>
      <c r="Q1073" s="1661" t="s">
        <v>42</v>
      </c>
      <c r="R1073" s="1661">
        <f>J1073+N1073</f>
        <v>0</v>
      </c>
      <c r="S1073" s="1663">
        <f>R1073</f>
        <v>0</v>
      </c>
      <c r="T1073" s="1592"/>
      <c r="U1073" s="1737"/>
      <c r="V1073" s="1737"/>
      <c r="W1073" s="1737"/>
      <c r="X1073" s="1737"/>
      <c r="Y1073" s="1737"/>
      <c r="Z1073" s="1737"/>
      <c r="AA1073" s="1737"/>
      <c r="AB1073" s="1737"/>
      <c r="AC1073" s="1737"/>
      <c r="AD1073" s="1737"/>
      <c r="AE1073" s="1737"/>
      <c r="AF1073" s="1737"/>
      <c r="AG1073" s="1737"/>
      <c r="AH1073" s="1737"/>
      <c r="AI1073" s="1737"/>
      <c r="AJ1073" s="1737"/>
      <c r="AK1073" s="1737"/>
      <c r="AL1073" s="1737"/>
      <c r="AM1073" s="1737"/>
      <c r="AN1073" s="1737"/>
      <c r="AO1073" s="1737"/>
      <c r="AP1073" s="1737"/>
      <c r="AQ1073" s="1737"/>
      <c r="AR1073" s="1737"/>
      <c r="AS1073" s="1737"/>
      <c r="AT1073" s="1592"/>
      <c r="AU1073" s="1592"/>
      <c r="AV1073" s="1592"/>
      <c r="AW1073" s="1592"/>
      <c r="AX1073" s="1592"/>
      <c r="AY1073" s="1592"/>
      <c r="AZ1073" s="1592"/>
      <c r="BA1073" s="1592"/>
      <c r="BB1073" s="1592"/>
      <c r="BC1073" s="1592"/>
      <c r="BD1073" s="1592"/>
      <c r="BE1073" s="1592"/>
      <c r="BF1073" s="1592"/>
      <c r="BG1073" s="1592"/>
      <c r="BH1073" s="1592"/>
      <c r="BI1073" s="1592"/>
      <c r="BJ1073" s="1592"/>
      <c r="BK1073" s="1592"/>
      <c r="BL1073" s="1592"/>
      <c r="BM1073" s="1592"/>
      <c r="BN1073" s="1592"/>
      <c r="BO1073" s="1592"/>
      <c r="BP1073" s="1592"/>
      <c r="BQ1073" s="1592"/>
      <c r="BR1073" s="1592"/>
      <c r="BS1073" s="1592"/>
      <c r="BT1073" s="1592"/>
      <c r="BU1073" s="1592"/>
      <c r="BV1073" s="1592"/>
      <c r="BW1073" s="1592"/>
      <c r="BX1073" s="1592"/>
      <c r="BY1073" s="1592"/>
      <c r="BZ1073" s="1592"/>
      <c r="CA1073" s="1592"/>
      <c r="CB1073" s="1592"/>
      <c r="CC1073" s="1592"/>
      <c r="CD1073" s="1592"/>
      <c r="CE1073" s="1592"/>
      <c r="CF1073" s="1592"/>
      <c r="CG1073" s="1592"/>
      <c r="CH1073" s="1592"/>
      <c r="CI1073" s="1592"/>
      <c r="CJ1073" s="1592"/>
      <c r="CK1073" s="1592"/>
      <c r="CL1073" s="1592"/>
      <c r="CM1073" s="1592"/>
      <c r="CN1073" s="1592"/>
      <c r="CO1073" s="1592"/>
      <c r="CP1073" s="1592"/>
      <c r="CQ1073" s="1592"/>
      <c r="CR1073" s="1592"/>
      <c r="CS1073" s="1592"/>
      <c r="CT1073" s="1592"/>
      <c r="CU1073" s="1592"/>
      <c r="CV1073" s="1592"/>
      <c r="CW1073" s="1592"/>
      <c r="CX1073" s="1592"/>
      <c r="CY1073" s="1592"/>
      <c r="CZ1073" s="1592"/>
      <c r="DA1073" s="1592"/>
      <c r="DB1073" s="1592"/>
      <c r="DC1073" s="1592"/>
      <c r="DD1073" s="1592"/>
      <c r="DE1073" s="1592"/>
      <c r="DF1073" s="1592"/>
      <c r="DG1073" s="1592"/>
      <c r="DH1073" s="1592"/>
      <c r="DI1073" s="1592"/>
      <c r="DJ1073" s="1592"/>
      <c r="DK1073" s="1592"/>
      <c r="DL1073" s="1592"/>
      <c r="DM1073" s="1592"/>
      <c r="DN1073" s="1592"/>
      <c r="DO1073" s="1592"/>
      <c r="DP1073" s="1592"/>
      <c r="DQ1073" s="1592"/>
      <c r="DR1073" s="1592"/>
      <c r="DS1073" s="1592"/>
      <c r="DT1073" s="1592"/>
      <c r="DU1073" s="1592"/>
      <c r="DV1073" s="1592"/>
      <c r="DW1073" s="1592"/>
      <c r="DX1073" s="1592"/>
      <c r="DY1073" s="1592"/>
      <c r="DZ1073" s="1592"/>
      <c r="EA1073" s="1592"/>
      <c r="EB1073" s="1592"/>
      <c r="EC1073" s="1592"/>
      <c r="ED1073" s="1592"/>
      <c r="EE1073" s="1592"/>
      <c r="EF1073" s="1592"/>
      <c r="EG1073" s="1592"/>
      <c r="EH1073" s="1592"/>
      <c r="EI1073" s="1592"/>
      <c r="EJ1073" s="1592"/>
      <c r="EK1073" s="1592"/>
      <c r="EL1073" s="1592"/>
      <c r="EM1073" s="1592"/>
      <c r="EN1073" s="1592"/>
      <c r="EO1073" s="1592"/>
      <c r="EP1073" s="1592"/>
      <c r="EQ1073" s="1592"/>
      <c r="ER1073" s="1592"/>
      <c r="ES1073" s="1592"/>
      <c r="ET1073" s="1592"/>
      <c r="EU1073" s="1592"/>
      <c r="EV1073" s="1592"/>
      <c r="EW1073" s="1592"/>
      <c r="EX1073" s="1592"/>
      <c r="EY1073" s="1592"/>
      <c r="EZ1073" s="1592"/>
      <c r="FA1073" s="1592"/>
      <c r="FB1073" s="1592"/>
      <c r="FC1073" s="1592"/>
      <c r="FD1073" s="1592"/>
      <c r="FE1073" s="1592"/>
      <c r="FF1073" s="1592"/>
      <c r="FG1073" s="1592"/>
      <c r="FH1073" s="1592"/>
      <c r="FI1073" s="1592"/>
      <c r="FJ1073" s="1592"/>
      <c r="FK1073" s="1592"/>
      <c r="FL1073" s="1592"/>
      <c r="FM1073" s="1592"/>
    </row>
    <row r="1074" spans="1:169" s="1618" customFormat="1" ht="18" customHeight="1" hidden="1">
      <c r="A1074" s="1677" t="s">
        <v>621</v>
      </c>
      <c r="B1074" s="1660"/>
      <c r="C1074" s="1661">
        <f>IF(E1074+G1074=0,0,ROUND((P1074-Q1074)/(G1074+E1074)/12,0))</f>
        <v>0</v>
      </c>
      <c r="D1074" s="1663">
        <f>IF(F1074=0,0,ROUND(Q1074/F1074,0))</f>
        <v>0</v>
      </c>
      <c r="E1074" s="1666">
        <f>E1075+E1076</f>
        <v>0</v>
      </c>
      <c r="F1074" s="1667">
        <f>F1075+F1076</f>
        <v>0</v>
      </c>
      <c r="G1074" s="1668">
        <f>G1075+G1076</f>
        <v>0</v>
      </c>
      <c r="H1074" s="1664">
        <f>H1075+H1076</f>
        <v>0</v>
      </c>
      <c r="I1074" s="1661">
        <f t="shared" si="348" ref="I1074">I1075+I1076</f>
        <v>0</v>
      </c>
      <c r="J1074" s="1661">
        <f>J1077</f>
        <v>0</v>
      </c>
      <c r="K1074" s="1661">
        <f>IF(H1074+J1074=K1075+K1076+K1077,H1074+J1074,"CHYBA")</f>
        <v>0</v>
      </c>
      <c r="L1074" s="1661">
        <f>L1075+L1076</f>
        <v>0</v>
      </c>
      <c r="M1074" s="1661">
        <f>M1075+M1076</f>
        <v>0</v>
      </c>
      <c r="N1074" s="1661">
        <f>N1077</f>
        <v>0</v>
      </c>
      <c r="O1074" s="1661">
        <f>IF(L1074+N1074=O1075+O1076+O1077,L1074+N1074,"CHYBA")</f>
        <v>0</v>
      </c>
      <c r="P1074" s="1661">
        <f>P1075+P1076</f>
        <v>0</v>
      </c>
      <c r="Q1074" s="1661">
        <f>Q1075+Q1076</f>
        <v>0</v>
      </c>
      <c r="R1074" s="1661">
        <f>R1077</f>
        <v>0</v>
      </c>
      <c r="S1074" s="1663">
        <f>IF(P1074+R1074=S1075+S1076+S1077,P1074+R1074,"CHYBA")</f>
        <v>0</v>
      </c>
      <c r="T1074" s="1592"/>
      <c r="U1074" s="1737"/>
      <c r="V1074" s="1737"/>
      <c r="W1074" s="1737"/>
      <c r="X1074" s="1737"/>
      <c r="Y1074" s="1737"/>
      <c r="Z1074" s="1737"/>
      <c r="AA1074" s="1737"/>
      <c r="AB1074" s="1737"/>
      <c r="AC1074" s="1737"/>
      <c r="AD1074" s="1737"/>
      <c r="AE1074" s="1737"/>
      <c r="AF1074" s="1737"/>
      <c r="AG1074" s="1737"/>
      <c r="AH1074" s="1737"/>
      <c r="AI1074" s="1737"/>
      <c r="AJ1074" s="1737"/>
      <c r="AK1074" s="1737"/>
      <c r="AL1074" s="1737"/>
      <c r="AM1074" s="1737"/>
      <c r="AN1074" s="1737"/>
      <c r="AO1074" s="1737"/>
      <c r="AP1074" s="1737"/>
      <c r="AQ1074" s="1737"/>
      <c r="AR1074" s="1737"/>
      <c r="AS1074" s="1737"/>
      <c r="AT1074" s="1592"/>
      <c r="AU1074" s="1592"/>
      <c r="AV1074" s="1592"/>
      <c r="AW1074" s="1592"/>
      <c r="AX1074" s="1592"/>
      <c r="AY1074" s="1592"/>
      <c r="AZ1074" s="1592"/>
      <c r="BA1074" s="1592"/>
      <c r="BB1074" s="1592"/>
      <c r="BC1074" s="1592"/>
      <c r="BD1074" s="1592"/>
      <c r="BE1074" s="1592"/>
      <c r="BF1074" s="1592"/>
      <c r="BG1074" s="1592"/>
      <c r="BH1074" s="1592"/>
      <c r="BI1074" s="1592"/>
      <c r="BJ1074" s="1592"/>
      <c r="BK1074" s="1592"/>
      <c r="BL1074" s="1592"/>
      <c r="BM1074" s="1592"/>
      <c r="BN1074" s="1592"/>
      <c r="BO1074" s="1592"/>
      <c r="BP1074" s="1592"/>
      <c r="BQ1074" s="1592"/>
      <c r="BR1074" s="1592"/>
      <c r="BS1074" s="1592"/>
      <c r="BT1074" s="1592"/>
      <c r="BU1074" s="1592"/>
      <c r="BV1074" s="1592"/>
      <c r="BW1074" s="1592"/>
      <c r="BX1074" s="1592"/>
      <c r="BY1074" s="1592"/>
      <c r="BZ1074" s="1592"/>
      <c r="CA1074" s="1592"/>
      <c r="CB1074" s="1592"/>
      <c r="CC1074" s="1592"/>
      <c r="CD1074" s="1592"/>
      <c r="CE1074" s="1592"/>
      <c r="CF1074" s="1592"/>
      <c r="CG1074" s="1592"/>
      <c r="CH1074" s="1592"/>
      <c r="CI1074" s="1592"/>
      <c r="CJ1074" s="1592"/>
      <c r="CK1074" s="1592"/>
      <c r="CL1074" s="1592"/>
      <c r="CM1074" s="1592"/>
      <c r="CN1074" s="1592"/>
      <c r="CO1074" s="1592"/>
      <c r="CP1074" s="1592"/>
      <c r="CQ1074" s="1592"/>
      <c r="CR1074" s="1592"/>
      <c r="CS1074" s="1592"/>
      <c r="CT1074" s="1592"/>
      <c r="CU1074" s="1592"/>
      <c r="CV1074" s="1592"/>
      <c r="CW1074" s="1592"/>
      <c r="CX1074" s="1592"/>
      <c r="CY1074" s="1592"/>
      <c r="CZ1074" s="1592"/>
      <c r="DA1074" s="1592"/>
      <c r="DB1074" s="1592"/>
      <c r="DC1074" s="1592"/>
      <c r="DD1074" s="1592"/>
      <c r="DE1074" s="1592"/>
      <c r="DF1074" s="1592"/>
      <c r="DG1074" s="1592"/>
      <c r="DH1074" s="1592"/>
      <c r="DI1074" s="1592"/>
      <c r="DJ1074" s="1592"/>
      <c r="DK1074" s="1592"/>
      <c r="DL1074" s="1592"/>
      <c r="DM1074" s="1592"/>
      <c r="DN1074" s="1592"/>
      <c r="DO1074" s="1592"/>
      <c r="DP1074" s="1592"/>
      <c r="DQ1074" s="1592"/>
      <c r="DR1074" s="1592"/>
      <c r="DS1074" s="1592"/>
      <c r="DT1074" s="1592"/>
      <c r="DU1074" s="1592"/>
      <c r="DV1074" s="1592"/>
      <c r="DW1074" s="1592"/>
      <c r="DX1074" s="1592"/>
      <c r="DY1074" s="1592"/>
      <c r="DZ1074" s="1592"/>
      <c r="EA1074" s="1592"/>
      <c r="EB1074" s="1592"/>
      <c r="EC1074" s="1592"/>
      <c r="ED1074" s="1592"/>
      <c r="EE1074" s="1592"/>
      <c r="EF1074" s="1592"/>
      <c r="EG1074" s="1592"/>
      <c r="EH1074" s="1592"/>
      <c r="EI1074" s="1592"/>
      <c r="EJ1074" s="1592"/>
      <c r="EK1074" s="1592"/>
      <c r="EL1074" s="1592"/>
      <c r="EM1074" s="1592"/>
      <c r="EN1074" s="1592"/>
      <c r="EO1074" s="1592"/>
      <c r="EP1074" s="1592"/>
      <c r="EQ1074" s="1592"/>
      <c r="ER1074" s="1592"/>
      <c r="ES1074" s="1592"/>
      <c r="ET1074" s="1592"/>
      <c r="EU1074" s="1592"/>
      <c r="EV1074" s="1592"/>
      <c r="EW1074" s="1592"/>
      <c r="EX1074" s="1592"/>
      <c r="EY1074" s="1592"/>
      <c r="EZ1074" s="1592"/>
      <c r="FA1074" s="1592"/>
      <c r="FB1074" s="1592"/>
      <c r="FC1074" s="1592"/>
      <c r="FD1074" s="1592"/>
      <c r="FE1074" s="1592"/>
      <c r="FF1074" s="1592"/>
      <c r="FG1074" s="1592"/>
      <c r="FH1074" s="1592"/>
      <c r="FI1074" s="1592"/>
      <c r="FJ1074" s="1592"/>
      <c r="FK1074" s="1592"/>
      <c r="FL1074" s="1592"/>
      <c r="FM1074" s="1592"/>
    </row>
    <row r="1075" spans="1:169" s="1618" customFormat="1" ht="18" customHeight="1" hidden="1">
      <c r="A1075" s="1676" t="s">
        <v>552</v>
      </c>
      <c r="B1075" s="1660" t="s">
        <v>42</v>
      </c>
      <c r="C1075" s="1661">
        <f>IF(E1075+G1075=0,0,ROUND((P1075-Q1075)/(G1075+E1075)/12,0))</f>
        <v>0</v>
      </c>
      <c r="D1075" s="1663">
        <f>IF(F1075=0,0,ROUND(Q1075/F1075,0))</f>
        <v>0</v>
      </c>
      <c r="E1075" s="1666"/>
      <c r="F1075" s="1667"/>
      <c r="G1075" s="1668"/>
      <c r="H1075" s="1664"/>
      <c r="I1075" s="1661"/>
      <c r="J1075" s="1661" t="s">
        <v>42</v>
      </c>
      <c r="K1075" s="1661">
        <f>H1075</f>
        <v>0</v>
      </c>
      <c r="L1075" s="1661"/>
      <c r="M1075" s="1661"/>
      <c r="N1075" s="1661" t="s">
        <v>42</v>
      </c>
      <c r="O1075" s="1661">
        <f>L1075</f>
        <v>0</v>
      </c>
      <c r="P1075" s="1661">
        <f>H1075+L1075</f>
        <v>0</v>
      </c>
      <c r="Q1075" s="1661">
        <f>I1075+M1075</f>
        <v>0</v>
      </c>
      <c r="R1075" s="1661" t="s">
        <v>42</v>
      </c>
      <c r="S1075" s="1663">
        <f>P1075</f>
        <v>0</v>
      </c>
      <c r="T1075" s="1592"/>
      <c r="U1075" s="1737"/>
      <c r="V1075" s="1737"/>
      <c r="W1075" s="1737"/>
      <c r="X1075" s="1737"/>
      <c r="Y1075" s="1737"/>
      <c r="Z1075" s="1737"/>
      <c r="AA1075" s="1737"/>
      <c r="AB1075" s="1737"/>
      <c r="AC1075" s="1737"/>
      <c r="AD1075" s="1737"/>
      <c r="AE1075" s="1737"/>
      <c r="AF1075" s="1737"/>
      <c r="AG1075" s="1737"/>
      <c r="AH1075" s="1737"/>
      <c r="AI1075" s="1737"/>
      <c r="AJ1075" s="1737"/>
      <c r="AK1075" s="1737"/>
      <c r="AL1075" s="1737"/>
      <c r="AM1075" s="1737"/>
      <c r="AN1075" s="1737"/>
      <c r="AO1075" s="1737"/>
      <c r="AP1075" s="1737"/>
      <c r="AQ1075" s="1737"/>
      <c r="AR1075" s="1737"/>
      <c r="AS1075" s="1737"/>
      <c r="AT1075" s="1592"/>
      <c r="AU1075" s="1592"/>
      <c r="AV1075" s="1592"/>
      <c r="AW1075" s="1592"/>
      <c r="AX1075" s="1592"/>
      <c r="AY1075" s="1592"/>
      <c r="AZ1075" s="1592"/>
      <c r="BA1075" s="1592"/>
      <c r="BB1075" s="1592"/>
      <c r="BC1075" s="1592"/>
      <c r="BD1075" s="1592"/>
      <c r="BE1075" s="1592"/>
      <c r="BF1075" s="1592"/>
      <c r="BG1075" s="1592"/>
      <c r="BH1075" s="1592"/>
      <c r="BI1075" s="1592"/>
      <c r="BJ1075" s="1592"/>
      <c r="BK1075" s="1592"/>
      <c r="BL1075" s="1592"/>
      <c r="BM1075" s="1592"/>
      <c r="BN1075" s="1592"/>
      <c r="BO1075" s="1592"/>
      <c r="BP1075" s="1592"/>
      <c r="BQ1075" s="1592"/>
      <c r="BR1075" s="1592"/>
      <c r="BS1075" s="1592"/>
      <c r="BT1075" s="1592"/>
      <c r="BU1075" s="1592"/>
      <c r="BV1075" s="1592"/>
      <c r="BW1075" s="1592"/>
      <c r="BX1075" s="1592"/>
      <c r="BY1075" s="1592"/>
      <c r="BZ1075" s="1592"/>
      <c r="CA1075" s="1592"/>
      <c r="CB1075" s="1592"/>
      <c r="CC1075" s="1592"/>
      <c r="CD1075" s="1592"/>
      <c r="CE1075" s="1592"/>
      <c r="CF1075" s="1592"/>
      <c r="CG1075" s="1592"/>
      <c r="CH1075" s="1592"/>
      <c r="CI1075" s="1592"/>
      <c r="CJ1075" s="1592"/>
      <c r="CK1075" s="1592"/>
      <c r="CL1075" s="1592"/>
      <c r="CM1075" s="1592"/>
      <c r="CN1075" s="1592"/>
      <c r="CO1075" s="1592"/>
      <c r="CP1075" s="1592"/>
      <c r="CQ1075" s="1592"/>
      <c r="CR1075" s="1592"/>
      <c r="CS1075" s="1592"/>
      <c r="CT1075" s="1592"/>
      <c r="CU1075" s="1592"/>
      <c r="CV1075" s="1592"/>
      <c r="CW1075" s="1592"/>
      <c r="CX1075" s="1592"/>
      <c r="CY1075" s="1592"/>
      <c r="CZ1075" s="1592"/>
      <c r="DA1075" s="1592"/>
      <c r="DB1075" s="1592"/>
      <c r="DC1075" s="1592"/>
      <c r="DD1075" s="1592"/>
      <c r="DE1075" s="1592"/>
      <c r="DF1075" s="1592"/>
      <c r="DG1075" s="1592"/>
      <c r="DH1075" s="1592"/>
      <c r="DI1075" s="1592"/>
      <c r="DJ1075" s="1592"/>
      <c r="DK1075" s="1592"/>
      <c r="DL1075" s="1592"/>
      <c r="DM1075" s="1592"/>
      <c r="DN1075" s="1592"/>
      <c r="DO1075" s="1592"/>
      <c r="DP1075" s="1592"/>
      <c r="DQ1075" s="1592"/>
      <c r="DR1075" s="1592"/>
      <c r="DS1075" s="1592"/>
      <c r="DT1075" s="1592"/>
      <c r="DU1075" s="1592"/>
      <c r="DV1075" s="1592"/>
      <c r="DW1075" s="1592"/>
      <c r="DX1075" s="1592"/>
      <c r="DY1075" s="1592"/>
      <c r="DZ1075" s="1592"/>
      <c r="EA1075" s="1592"/>
      <c r="EB1075" s="1592"/>
      <c r="EC1075" s="1592"/>
      <c r="ED1075" s="1592"/>
      <c r="EE1075" s="1592"/>
      <c r="EF1075" s="1592"/>
      <c r="EG1075" s="1592"/>
      <c r="EH1075" s="1592"/>
      <c r="EI1075" s="1592"/>
      <c r="EJ1075" s="1592"/>
      <c r="EK1075" s="1592"/>
      <c r="EL1075" s="1592"/>
      <c r="EM1075" s="1592"/>
      <c r="EN1075" s="1592"/>
      <c r="EO1075" s="1592"/>
      <c r="EP1075" s="1592"/>
      <c r="EQ1075" s="1592"/>
      <c r="ER1075" s="1592"/>
      <c r="ES1075" s="1592"/>
      <c r="ET1075" s="1592"/>
      <c r="EU1075" s="1592"/>
      <c r="EV1075" s="1592"/>
      <c r="EW1075" s="1592"/>
      <c r="EX1075" s="1592"/>
      <c r="EY1075" s="1592"/>
      <c r="EZ1075" s="1592"/>
      <c r="FA1075" s="1592"/>
      <c r="FB1075" s="1592"/>
      <c r="FC1075" s="1592"/>
      <c r="FD1075" s="1592"/>
      <c r="FE1075" s="1592"/>
      <c r="FF1075" s="1592"/>
      <c r="FG1075" s="1592"/>
      <c r="FH1075" s="1592"/>
      <c r="FI1075" s="1592"/>
      <c r="FJ1075" s="1592"/>
      <c r="FK1075" s="1592"/>
      <c r="FL1075" s="1592"/>
      <c r="FM1075" s="1592"/>
    </row>
    <row r="1076" spans="1:169" s="1618" customFormat="1" ht="18" customHeight="1" hidden="1">
      <c r="A1076" s="1676" t="s">
        <v>553</v>
      </c>
      <c r="B1076" s="1660" t="s">
        <v>42</v>
      </c>
      <c r="C1076" s="1661">
        <f>IF(E1076+G1076=0,0,ROUND((P1076-Q1076)/(G1076+E1076)/12,0))</f>
        <v>0</v>
      </c>
      <c r="D1076" s="1663">
        <f>IF(F1076=0,0,ROUND(Q1076/F1076,0))</f>
        <v>0</v>
      </c>
      <c r="E1076" s="1666"/>
      <c r="F1076" s="1667"/>
      <c r="G1076" s="1668"/>
      <c r="H1076" s="1664"/>
      <c r="I1076" s="1661"/>
      <c r="J1076" s="1661" t="s">
        <v>42</v>
      </c>
      <c r="K1076" s="1661">
        <f>H1076</f>
        <v>0</v>
      </c>
      <c r="L1076" s="1661"/>
      <c r="M1076" s="1661"/>
      <c r="N1076" s="1661" t="s">
        <v>42</v>
      </c>
      <c r="O1076" s="1661">
        <f>L1076</f>
        <v>0</v>
      </c>
      <c r="P1076" s="1661">
        <f>H1076+L1076</f>
        <v>0</v>
      </c>
      <c r="Q1076" s="1661">
        <f>I1076+M1076</f>
        <v>0</v>
      </c>
      <c r="R1076" s="1661" t="s">
        <v>42</v>
      </c>
      <c r="S1076" s="1663">
        <f>P1076</f>
        <v>0</v>
      </c>
      <c r="T1076" s="1592"/>
      <c r="U1076" s="1737"/>
      <c r="V1076" s="1737"/>
      <c r="W1076" s="1737"/>
      <c r="X1076" s="1737"/>
      <c r="Y1076" s="1737"/>
      <c r="Z1076" s="1737"/>
      <c r="AA1076" s="1737"/>
      <c r="AB1076" s="1737"/>
      <c r="AC1076" s="1737"/>
      <c r="AD1076" s="1737"/>
      <c r="AE1076" s="1737"/>
      <c r="AF1076" s="1737"/>
      <c r="AG1076" s="1737"/>
      <c r="AH1076" s="1737"/>
      <c r="AI1076" s="1737"/>
      <c r="AJ1076" s="1737"/>
      <c r="AK1076" s="1737"/>
      <c r="AL1076" s="1737"/>
      <c r="AM1076" s="1737"/>
      <c r="AN1076" s="1737"/>
      <c r="AO1076" s="1737"/>
      <c r="AP1076" s="1737"/>
      <c r="AQ1076" s="1737"/>
      <c r="AR1076" s="1737"/>
      <c r="AS1076" s="1737"/>
      <c r="AT1076" s="1592"/>
      <c r="AU1076" s="1592"/>
      <c r="AV1076" s="1592"/>
      <c r="AW1076" s="1592"/>
      <c r="AX1076" s="1592"/>
      <c r="AY1076" s="1592"/>
      <c r="AZ1076" s="1592"/>
      <c r="BA1076" s="1592"/>
      <c r="BB1076" s="1592"/>
      <c r="BC1076" s="1592"/>
      <c r="BD1076" s="1592"/>
      <c r="BE1076" s="1592"/>
      <c r="BF1076" s="1592"/>
      <c r="BG1076" s="1592"/>
      <c r="BH1076" s="1592"/>
      <c r="BI1076" s="1592"/>
      <c r="BJ1076" s="1592"/>
      <c r="BK1076" s="1592"/>
      <c r="BL1076" s="1592"/>
      <c r="BM1076" s="1592"/>
      <c r="BN1076" s="1592"/>
      <c r="BO1076" s="1592"/>
      <c r="BP1076" s="1592"/>
      <c r="BQ1076" s="1592"/>
      <c r="BR1076" s="1592"/>
      <c r="BS1076" s="1592"/>
      <c r="BT1076" s="1592"/>
      <c r="BU1076" s="1592"/>
      <c r="BV1076" s="1592"/>
      <c r="BW1076" s="1592"/>
      <c r="BX1076" s="1592"/>
      <c r="BY1076" s="1592"/>
      <c r="BZ1076" s="1592"/>
      <c r="CA1076" s="1592"/>
      <c r="CB1076" s="1592"/>
      <c r="CC1076" s="1592"/>
      <c r="CD1076" s="1592"/>
      <c r="CE1076" s="1592"/>
      <c r="CF1076" s="1592"/>
      <c r="CG1076" s="1592"/>
      <c r="CH1076" s="1592"/>
      <c r="CI1076" s="1592"/>
      <c r="CJ1076" s="1592"/>
      <c r="CK1076" s="1592"/>
      <c r="CL1076" s="1592"/>
      <c r="CM1076" s="1592"/>
      <c r="CN1076" s="1592"/>
      <c r="CO1076" s="1592"/>
      <c r="CP1076" s="1592"/>
      <c r="CQ1076" s="1592"/>
      <c r="CR1076" s="1592"/>
      <c r="CS1076" s="1592"/>
      <c r="CT1076" s="1592"/>
      <c r="CU1076" s="1592"/>
      <c r="CV1076" s="1592"/>
      <c r="CW1076" s="1592"/>
      <c r="CX1076" s="1592"/>
      <c r="CY1076" s="1592"/>
      <c r="CZ1076" s="1592"/>
      <c r="DA1076" s="1592"/>
      <c r="DB1076" s="1592"/>
      <c r="DC1076" s="1592"/>
      <c r="DD1076" s="1592"/>
      <c r="DE1076" s="1592"/>
      <c r="DF1076" s="1592"/>
      <c r="DG1076" s="1592"/>
      <c r="DH1076" s="1592"/>
      <c r="DI1076" s="1592"/>
      <c r="DJ1076" s="1592"/>
      <c r="DK1076" s="1592"/>
      <c r="DL1076" s="1592"/>
      <c r="DM1076" s="1592"/>
      <c r="DN1076" s="1592"/>
      <c r="DO1076" s="1592"/>
      <c r="DP1076" s="1592"/>
      <c r="DQ1076" s="1592"/>
      <c r="DR1076" s="1592"/>
      <c r="DS1076" s="1592"/>
      <c r="DT1076" s="1592"/>
      <c r="DU1076" s="1592"/>
      <c r="DV1076" s="1592"/>
      <c r="DW1076" s="1592"/>
      <c r="DX1076" s="1592"/>
      <c r="DY1076" s="1592"/>
      <c r="DZ1076" s="1592"/>
      <c r="EA1076" s="1592"/>
      <c r="EB1076" s="1592"/>
      <c r="EC1076" s="1592"/>
      <c r="ED1076" s="1592"/>
      <c r="EE1076" s="1592"/>
      <c r="EF1076" s="1592"/>
      <c r="EG1076" s="1592"/>
      <c r="EH1076" s="1592"/>
      <c r="EI1076" s="1592"/>
      <c r="EJ1076" s="1592"/>
      <c r="EK1076" s="1592"/>
      <c r="EL1076" s="1592"/>
      <c r="EM1076" s="1592"/>
      <c r="EN1076" s="1592"/>
      <c r="EO1076" s="1592"/>
      <c r="EP1076" s="1592"/>
      <c r="EQ1076" s="1592"/>
      <c r="ER1076" s="1592"/>
      <c r="ES1076" s="1592"/>
      <c r="ET1076" s="1592"/>
      <c r="EU1076" s="1592"/>
      <c r="EV1076" s="1592"/>
      <c r="EW1076" s="1592"/>
      <c r="EX1076" s="1592"/>
      <c r="EY1076" s="1592"/>
      <c r="EZ1076" s="1592"/>
      <c r="FA1076" s="1592"/>
      <c r="FB1076" s="1592"/>
      <c r="FC1076" s="1592"/>
      <c r="FD1076" s="1592"/>
      <c r="FE1076" s="1592"/>
      <c r="FF1076" s="1592"/>
      <c r="FG1076" s="1592"/>
      <c r="FH1076" s="1592"/>
      <c r="FI1076" s="1592"/>
      <c r="FJ1076" s="1592"/>
      <c r="FK1076" s="1592"/>
      <c r="FL1076" s="1592"/>
      <c r="FM1076" s="1592"/>
    </row>
    <row r="1077" spans="1:169" s="1618" customFormat="1" ht="18" customHeight="1" hidden="1">
      <c r="A1077" s="1676" t="s">
        <v>554</v>
      </c>
      <c r="B1077" s="1660" t="s">
        <v>42</v>
      </c>
      <c r="C1077" s="1661" t="s">
        <v>42</v>
      </c>
      <c r="D1077" s="1663" t="s">
        <v>42</v>
      </c>
      <c r="E1077" s="1666" t="s">
        <v>42</v>
      </c>
      <c r="F1077" s="1667" t="s">
        <v>42</v>
      </c>
      <c r="G1077" s="1668" t="s">
        <v>42</v>
      </c>
      <c r="H1077" s="1664" t="s">
        <v>42</v>
      </c>
      <c r="I1077" s="1661" t="s">
        <v>42</v>
      </c>
      <c r="J1077" s="1661"/>
      <c r="K1077" s="1661">
        <f>J1077</f>
        <v>0</v>
      </c>
      <c r="L1077" s="1661" t="s">
        <v>42</v>
      </c>
      <c r="M1077" s="1661" t="s">
        <v>42</v>
      </c>
      <c r="N1077" s="1661"/>
      <c r="O1077" s="1661">
        <f>N1077</f>
        <v>0</v>
      </c>
      <c r="P1077" s="1661" t="s">
        <v>42</v>
      </c>
      <c r="Q1077" s="1661" t="s">
        <v>42</v>
      </c>
      <c r="R1077" s="1661">
        <f>J1077+N1077</f>
        <v>0</v>
      </c>
      <c r="S1077" s="1663">
        <f>R1077</f>
        <v>0</v>
      </c>
      <c r="T1077" s="1592"/>
      <c r="U1077" s="1737"/>
      <c r="V1077" s="1737"/>
      <c r="W1077" s="1737"/>
      <c r="X1077" s="1737"/>
      <c r="Y1077" s="1737"/>
      <c r="Z1077" s="1737"/>
      <c r="AA1077" s="1737"/>
      <c r="AB1077" s="1737"/>
      <c r="AC1077" s="1737"/>
      <c r="AD1077" s="1737"/>
      <c r="AE1077" s="1737"/>
      <c r="AF1077" s="1737"/>
      <c r="AG1077" s="1737"/>
      <c r="AH1077" s="1737"/>
      <c r="AI1077" s="1737"/>
      <c r="AJ1077" s="1737"/>
      <c r="AK1077" s="1737"/>
      <c r="AL1077" s="1737"/>
      <c r="AM1077" s="1737"/>
      <c r="AN1077" s="1737"/>
      <c r="AO1077" s="1737"/>
      <c r="AP1077" s="1737"/>
      <c r="AQ1077" s="1737"/>
      <c r="AR1077" s="1737"/>
      <c r="AS1077" s="1737"/>
      <c r="AT1077" s="1592"/>
      <c r="AU1077" s="1592"/>
      <c r="AV1077" s="1592"/>
      <c r="AW1077" s="1592"/>
      <c r="AX1077" s="1592"/>
      <c r="AY1077" s="1592"/>
      <c r="AZ1077" s="1592"/>
      <c r="BA1077" s="1592"/>
      <c r="BB1077" s="1592"/>
      <c r="BC1077" s="1592"/>
      <c r="BD1077" s="1592"/>
      <c r="BE1077" s="1592"/>
      <c r="BF1077" s="1592"/>
      <c r="BG1077" s="1592"/>
      <c r="BH1077" s="1592"/>
      <c r="BI1077" s="1592"/>
      <c r="BJ1077" s="1592"/>
      <c r="BK1077" s="1592"/>
      <c r="BL1077" s="1592"/>
      <c r="BM1077" s="1592"/>
      <c r="BN1077" s="1592"/>
      <c r="BO1077" s="1592"/>
      <c r="BP1077" s="1592"/>
      <c r="BQ1077" s="1592"/>
      <c r="BR1077" s="1592"/>
      <c r="BS1077" s="1592"/>
      <c r="BT1077" s="1592"/>
      <c r="BU1077" s="1592"/>
      <c r="BV1077" s="1592"/>
      <c r="BW1077" s="1592"/>
      <c r="BX1077" s="1592"/>
      <c r="BY1077" s="1592"/>
      <c r="BZ1077" s="1592"/>
      <c r="CA1077" s="1592"/>
      <c r="CB1077" s="1592"/>
      <c r="CC1077" s="1592"/>
      <c r="CD1077" s="1592"/>
      <c r="CE1077" s="1592"/>
      <c r="CF1077" s="1592"/>
      <c r="CG1077" s="1592"/>
      <c r="CH1077" s="1592"/>
      <c r="CI1077" s="1592"/>
      <c r="CJ1077" s="1592"/>
      <c r="CK1077" s="1592"/>
      <c r="CL1077" s="1592"/>
      <c r="CM1077" s="1592"/>
      <c r="CN1077" s="1592"/>
      <c r="CO1077" s="1592"/>
      <c r="CP1077" s="1592"/>
      <c r="CQ1077" s="1592"/>
      <c r="CR1077" s="1592"/>
      <c r="CS1077" s="1592"/>
      <c r="CT1077" s="1592"/>
      <c r="CU1077" s="1592"/>
      <c r="CV1077" s="1592"/>
      <c r="CW1077" s="1592"/>
      <c r="CX1077" s="1592"/>
      <c r="CY1077" s="1592"/>
      <c r="CZ1077" s="1592"/>
      <c r="DA1077" s="1592"/>
      <c r="DB1077" s="1592"/>
      <c r="DC1077" s="1592"/>
      <c r="DD1077" s="1592"/>
      <c r="DE1077" s="1592"/>
      <c r="DF1077" s="1592"/>
      <c r="DG1077" s="1592"/>
      <c r="DH1077" s="1592"/>
      <c r="DI1077" s="1592"/>
      <c r="DJ1077" s="1592"/>
      <c r="DK1077" s="1592"/>
      <c r="DL1077" s="1592"/>
      <c r="DM1077" s="1592"/>
      <c r="DN1077" s="1592"/>
      <c r="DO1077" s="1592"/>
      <c r="DP1077" s="1592"/>
      <c r="DQ1077" s="1592"/>
      <c r="DR1077" s="1592"/>
      <c r="DS1077" s="1592"/>
      <c r="DT1077" s="1592"/>
      <c r="DU1077" s="1592"/>
      <c r="DV1077" s="1592"/>
      <c r="DW1077" s="1592"/>
      <c r="DX1077" s="1592"/>
      <c r="DY1077" s="1592"/>
      <c r="DZ1077" s="1592"/>
      <c r="EA1077" s="1592"/>
      <c r="EB1077" s="1592"/>
      <c r="EC1077" s="1592"/>
      <c r="ED1077" s="1592"/>
      <c r="EE1077" s="1592"/>
      <c r="EF1077" s="1592"/>
      <c r="EG1077" s="1592"/>
      <c r="EH1077" s="1592"/>
      <c r="EI1077" s="1592"/>
      <c r="EJ1077" s="1592"/>
      <c r="EK1077" s="1592"/>
      <c r="EL1077" s="1592"/>
      <c r="EM1077" s="1592"/>
      <c r="EN1077" s="1592"/>
      <c r="EO1077" s="1592"/>
      <c r="EP1077" s="1592"/>
      <c r="EQ1077" s="1592"/>
      <c r="ER1077" s="1592"/>
      <c r="ES1077" s="1592"/>
      <c r="ET1077" s="1592"/>
      <c r="EU1077" s="1592"/>
      <c r="EV1077" s="1592"/>
      <c r="EW1077" s="1592"/>
      <c r="EX1077" s="1592"/>
      <c r="EY1077" s="1592"/>
      <c r="EZ1077" s="1592"/>
      <c r="FA1077" s="1592"/>
      <c r="FB1077" s="1592"/>
      <c r="FC1077" s="1592"/>
      <c r="FD1077" s="1592"/>
      <c r="FE1077" s="1592"/>
      <c r="FF1077" s="1592"/>
      <c r="FG1077" s="1592"/>
      <c r="FH1077" s="1592"/>
      <c r="FI1077" s="1592"/>
      <c r="FJ1077" s="1592"/>
      <c r="FK1077" s="1592"/>
      <c r="FL1077" s="1592"/>
      <c r="FM1077" s="1592"/>
    </row>
    <row r="1078" spans="1:169" s="1618" customFormat="1" ht="18" customHeight="1" hidden="1">
      <c r="A1078" s="1677" t="s">
        <v>621</v>
      </c>
      <c r="B1078" s="1660"/>
      <c r="C1078" s="1661">
        <f>IF(E1078+G1078=0,0,ROUND((P1078-Q1078)/(G1078+E1078)/12,0))</f>
        <v>0</v>
      </c>
      <c r="D1078" s="1663">
        <f>IF(F1078=0,0,ROUND(Q1078/F1078,0))</f>
        <v>0</v>
      </c>
      <c r="E1078" s="1666">
        <f>E1079+E1080</f>
        <v>0</v>
      </c>
      <c r="F1078" s="1667">
        <f>F1079+F1080</f>
        <v>0</v>
      </c>
      <c r="G1078" s="1668">
        <f>G1079+G1080</f>
        <v>0</v>
      </c>
      <c r="H1078" s="1664">
        <f>H1079+H1080</f>
        <v>0</v>
      </c>
      <c r="I1078" s="1661">
        <f t="shared" si="349" ref="I1078">I1079+I1080</f>
        <v>0</v>
      </c>
      <c r="J1078" s="1661">
        <f>J1081</f>
        <v>0</v>
      </c>
      <c r="K1078" s="1661">
        <f>IF(H1078+J1078=K1079+K1080+K1081,H1078+J1078,"CHYBA")</f>
        <v>0</v>
      </c>
      <c r="L1078" s="1661">
        <f>L1079+L1080</f>
        <v>0</v>
      </c>
      <c r="M1078" s="1661">
        <f>M1079+M1080</f>
        <v>0</v>
      </c>
      <c r="N1078" s="1661">
        <f>N1081</f>
        <v>0</v>
      </c>
      <c r="O1078" s="1661">
        <f>IF(L1078+N1078=O1079+O1080+O1081,L1078+N1078,"CHYBA")</f>
        <v>0</v>
      </c>
      <c r="P1078" s="1661">
        <f>P1079+P1080</f>
        <v>0</v>
      </c>
      <c r="Q1078" s="1661">
        <f>Q1079+Q1080</f>
        <v>0</v>
      </c>
      <c r="R1078" s="1661">
        <f>R1081</f>
        <v>0</v>
      </c>
      <c r="S1078" s="1663">
        <f>IF(P1078+R1078=S1079+S1080+S1081,P1078+R1078,"CHYBA")</f>
        <v>0</v>
      </c>
      <c r="T1078" s="1592"/>
      <c r="U1078" s="1737"/>
      <c r="V1078" s="1737"/>
      <c r="W1078" s="1737"/>
      <c r="X1078" s="1737"/>
      <c r="Y1078" s="1737"/>
      <c r="Z1078" s="1737"/>
      <c r="AA1078" s="1737"/>
      <c r="AB1078" s="1737"/>
      <c r="AC1078" s="1737"/>
      <c r="AD1078" s="1737"/>
      <c r="AE1078" s="1737"/>
      <c r="AF1078" s="1737"/>
      <c r="AG1078" s="1737"/>
      <c r="AH1078" s="1737"/>
      <c r="AI1078" s="1737"/>
      <c r="AJ1078" s="1737"/>
      <c r="AK1078" s="1737"/>
      <c r="AL1078" s="1737"/>
      <c r="AM1078" s="1737"/>
      <c r="AN1078" s="1737"/>
      <c r="AO1078" s="1737"/>
      <c r="AP1078" s="1737"/>
      <c r="AQ1078" s="1737"/>
      <c r="AR1078" s="1737"/>
      <c r="AS1078" s="1737"/>
      <c r="AT1078" s="1592"/>
      <c r="AU1078" s="1592"/>
      <c r="AV1078" s="1592"/>
      <c r="AW1078" s="1592"/>
      <c r="AX1078" s="1592"/>
      <c r="AY1078" s="1592"/>
      <c r="AZ1078" s="1592"/>
      <c r="BA1078" s="1592"/>
      <c r="BB1078" s="1592"/>
      <c r="BC1078" s="1592"/>
      <c r="BD1078" s="1592"/>
      <c r="BE1078" s="1592"/>
      <c r="BF1078" s="1592"/>
      <c r="BG1078" s="1592"/>
      <c r="BH1078" s="1592"/>
      <c r="BI1078" s="1592"/>
      <c r="BJ1078" s="1592"/>
      <c r="BK1078" s="1592"/>
      <c r="BL1078" s="1592"/>
      <c r="BM1078" s="1592"/>
      <c r="BN1078" s="1592"/>
      <c r="BO1078" s="1592"/>
      <c r="BP1078" s="1592"/>
      <c r="BQ1078" s="1592"/>
      <c r="BR1078" s="1592"/>
      <c r="BS1078" s="1592"/>
      <c r="BT1078" s="1592"/>
      <c r="BU1078" s="1592"/>
      <c r="BV1078" s="1592"/>
      <c r="BW1078" s="1592"/>
      <c r="BX1078" s="1592"/>
      <c r="BY1078" s="1592"/>
      <c r="BZ1078" s="1592"/>
      <c r="CA1078" s="1592"/>
      <c r="CB1078" s="1592"/>
      <c r="CC1078" s="1592"/>
      <c r="CD1078" s="1592"/>
      <c r="CE1078" s="1592"/>
      <c r="CF1078" s="1592"/>
      <c r="CG1078" s="1592"/>
      <c r="CH1078" s="1592"/>
      <c r="CI1078" s="1592"/>
      <c r="CJ1078" s="1592"/>
      <c r="CK1078" s="1592"/>
      <c r="CL1078" s="1592"/>
      <c r="CM1078" s="1592"/>
      <c r="CN1078" s="1592"/>
      <c r="CO1078" s="1592"/>
      <c r="CP1078" s="1592"/>
      <c r="CQ1078" s="1592"/>
      <c r="CR1078" s="1592"/>
      <c r="CS1078" s="1592"/>
      <c r="CT1078" s="1592"/>
      <c r="CU1078" s="1592"/>
      <c r="CV1078" s="1592"/>
      <c r="CW1078" s="1592"/>
      <c r="CX1078" s="1592"/>
      <c r="CY1078" s="1592"/>
      <c r="CZ1078" s="1592"/>
      <c r="DA1078" s="1592"/>
      <c r="DB1078" s="1592"/>
      <c r="DC1078" s="1592"/>
      <c r="DD1078" s="1592"/>
      <c r="DE1078" s="1592"/>
      <c r="DF1078" s="1592"/>
      <c r="DG1078" s="1592"/>
      <c r="DH1078" s="1592"/>
      <c r="DI1078" s="1592"/>
      <c r="DJ1078" s="1592"/>
      <c r="DK1078" s="1592"/>
      <c r="DL1078" s="1592"/>
      <c r="DM1078" s="1592"/>
      <c r="DN1078" s="1592"/>
      <c r="DO1078" s="1592"/>
      <c r="DP1078" s="1592"/>
      <c r="DQ1078" s="1592"/>
      <c r="DR1078" s="1592"/>
      <c r="DS1078" s="1592"/>
      <c r="DT1078" s="1592"/>
      <c r="DU1078" s="1592"/>
      <c r="DV1078" s="1592"/>
      <c r="DW1078" s="1592"/>
      <c r="DX1078" s="1592"/>
      <c r="DY1078" s="1592"/>
      <c r="DZ1078" s="1592"/>
      <c r="EA1078" s="1592"/>
      <c r="EB1078" s="1592"/>
      <c r="EC1078" s="1592"/>
      <c r="ED1078" s="1592"/>
      <c r="EE1078" s="1592"/>
      <c r="EF1078" s="1592"/>
      <c r="EG1078" s="1592"/>
      <c r="EH1078" s="1592"/>
      <c r="EI1078" s="1592"/>
      <c r="EJ1078" s="1592"/>
      <c r="EK1078" s="1592"/>
      <c r="EL1078" s="1592"/>
      <c r="EM1078" s="1592"/>
      <c r="EN1078" s="1592"/>
      <c r="EO1078" s="1592"/>
      <c r="EP1078" s="1592"/>
      <c r="EQ1078" s="1592"/>
      <c r="ER1078" s="1592"/>
      <c r="ES1078" s="1592"/>
      <c r="ET1078" s="1592"/>
      <c r="EU1078" s="1592"/>
      <c r="EV1078" s="1592"/>
      <c r="EW1078" s="1592"/>
      <c r="EX1078" s="1592"/>
      <c r="EY1078" s="1592"/>
      <c r="EZ1078" s="1592"/>
      <c r="FA1078" s="1592"/>
      <c r="FB1078" s="1592"/>
      <c r="FC1078" s="1592"/>
      <c r="FD1078" s="1592"/>
      <c r="FE1078" s="1592"/>
      <c r="FF1078" s="1592"/>
      <c r="FG1078" s="1592"/>
      <c r="FH1078" s="1592"/>
      <c r="FI1078" s="1592"/>
      <c r="FJ1078" s="1592"/>
      <c r="FK1078" s="1592"/>
      <c r="FL1078" s="1592"/>
      <c r="FM1078" s="1592"/>
    </row>
    <row r="1079" spans="1:169" s="1618" customFormat="1" ht="18" customHeight="1" hidden="1">
      <c r="A1079" s="1676" t="s">
        <v>552</v>
      </c>
      <c r="B1079" s="1660" t="s">
        <v>42</v>
      </c>
      <c r="C1079" s="1661">
        <f>IF(E1079+G1079=0,0,ROUND((P1079-Q1079)/(G1079+E1079)/12,0))</f>
        <v>0</v>
      </c>
      <c r="D1079" s="1663">
        <f>IF(F1079=0,0,ROUND(Q1079/F1079,0))</f>
        <v>0</v>
      </c>
      <c r="E1079" s="1666"/>
      <c r="F1079" s="1667"/>
      <c r="G1079" s="1668"/>
      <c r="H1079" s="1664"/>
      <c r="I1079" s="1661"/>
      <c r="J1079" s="1661" t="s">
        <v>42</v>
      </c>
      <c r="K1079" s="1661">
        <f>H1079</f>
        <v>0</v>
      </c>
      <c r="L1079" s="1661"/>
      <c r="M1079" s="1661"/>
      <c r="N1079" s="1661" t="s">
        <v>42</v>
      </c>
      <c r="O1079" s="1661">
        <f>L1079</f>
        <v>0</v>
      </c>
      <c r="P1079" s="1661">
        <f>H1079+L1079</f>
        <v>0</v>
      </c>
      <c r="Q1079" s="1661">
        <f>I1079+M1079</f>
        <v>0</v>
      </c>
      <c r="R1079" s="1661" t="s">
        <v>42</v>
      </c>
      <c r="S1079" s="1663">
        <f>P1079</f>
        <v>0</v>
      </c>
      <c r="T1079" s="1592"/>
      <c r="U1079" s="1737"/>
      <c r="V1079" s="1737"/>
      <c r="W1079" s="1737"/>
      <c r="X1079" s="1737"/>
      <c r="Y1079" s="1737"/>
      <c r="Z1079" s="1737"/>
      <c r="AA1079" s="1737"/>
      <c r="AB1079" s="1737"/>
      <c r="AC1079" s="1737"/>
      <c r="AD1079" s="1737"/>
      <c r="AE1079" s="1737"/>
      <c r="AF1079" s="1737"/>
      <c r="AG1079" s="1737"/>
      <c r="AH1079" s="1737"/>
      <c r="AI1079" s="1737"/>
      <c r="AJ1079" s="1737"/>
      <c r="AK1079" s="1737"/>
      <c r="AL1079" s="1737"/>
      <c r="AM1079" s="1737"/>
      <c r="AN1079" s="1737"/>
      <c r="AO1079" s="1737"/>
      <c r="AP1079" s="1737"/>
      <c r="AQ1079" s="1737"/>
      <c r="AR1079" s="1737"/>
      <c r="AS1079" s="1737"/>
      <c r="AT1079" s="1592"/>
      <c r="AU1079" s="1592"/>
      <c r="AV1079" s="1592"/>
      <c r="AW1079" s="1592"/>
      <c r="AX1079" s="1592"/>
      <c r="AY1079" s="1592"/>
      <c r="AZ1079" s="1592"/>
      <c r="BA1079" s="1592"/>
      <c r="BB1079" s="1592"/>
      <c r="BC1079" s="1592"/>
      <c r="BD1079" s="1592"/>
      <c r="BE1079" s="1592"/>
      <c r="BF1079" s="1592"/>
      <c r="BG1079" s="1592"/>
      <c r="BH1079" s="1592"/>
      <c r="BI1079" s="1592"/>
      <c r="BJ1079" s="1592"/>
      <c r="BK1079" s="1592"/>
      <c r="BL1079" s="1592"/>
      <c r="BM1079" s="1592"/>
      <c r="BN1079" s="1592"/>
      <c r="BO1079" s="1592"/>
      <c r="BP1079" s="1592"/>
      <c r="BQ1079" s="1592"/>
      <c r="BR1079" s="1592"/>
      <c r="BS1079" s="1592"/>
      <c r="BT1079" s="1592"/>
      <c r="BU1079" s="1592"/>
      <c r="BV1079" s="1592"/>
      <c r="BW1079" s="1592"/>
      <c r="BX1079" s="1592"/>
      <c r="BY1079" s="1592"/>
      <c r="BZ1079" s="1592"/>
      <c r="CA1079" s="1592"/>
      <c r="CB1079" s="1592"/>
      <c r="CC1079" s="1592"/>
      <c r="CD1079" s="1592"/>
      <c r="CE1079" s="1592"/>
      <c r="CF1079" s="1592"/>
      <c r="CG1079" s="1592"/>
      <c r="CH1079" s="1592"/>
      <c r="CI1079" s="1592"/>
      <c r="CJ1079" s="1592"/>
      <c r="CK1079" s="1592"/>
      <c r="CL1079" s="1592"/>
      <c r="CM1079" s="1592"/>
      <c r="CN1079" s="1592"/>
      <c r="CO1079" s="1592"/>
      <c r="CP1079" s="1592"/>
      <c r="CQ1079" s="1592"/>
      <c r="CR1079" s="1592"/>
      <c r="CS1079" s="1592"/>
      <c r="CT1079" s="1592"/>
      <c r="CU1079" s="1592"/>
      <c r="CV1079" s="1592"/>
      <c r="CW1079" s="1592"/>
      <c r="CX1079" s="1592"/>
      <c r="CY1079" s="1592"/>
      <c r="CZ1079" s="1592"/>
      <c r="DA1079" s="1592"/>
      <c r="DB1079" s="1592"/>
      <c r="DC1079" s="1592"/>
      <c r="DD1079" s="1592"/>
      <c r="DE1079" s="1592"/>
      <c r="DF1079" s="1592"/>
      <c r="DG1079" s="1592"/>
      <c r="DH1079" s="1592"/>
      <c r="DI1079" s="1592"/>
      <c r="DJ1079" s="1592"/>
      <c r="DK1079" s="1592"/>
      <c r="DL1079" s="1592"/>
      <c r="DM1079" s="1592"/>
      <c r="DN1079" s="1592"/>
      <c r="DO1079" s="1592"/>
      <c r="DP1079" s="1592"/>
      <c r="DQ1079" s="1592"/>
      <c r="DR1079" s="1592"/>
      <c r="DS1079" s="1592"/>
      <c r="DT1079" s="1592"/>
      <c r="DU1079" s="1592"/>
      <c r="DV1079" s="1592"/>
      <c r="DW1079" s="1592"/>
      <c r="DX1079" s="1592"/>
      <c r="DY1079" s="1592"/>
      <c r="DZ1079" s="1592"/>
      <c r="EA1079" s="1592"/>
      <c r="EB1079" s="1592"/>
      <c r="EC1079" s="1592"/>
      <c r="ED1079" s="1592"/>
      <c r="EE1079" s="1592"/>
      <c r="EF1079" s="1592"/>
      <c r="EG1079" s="1592"/>
      <c r="EH1079" s="1592"/>
      <c r="EI1079" s="1592"/>
      <c r="EJ1079" s="1592"/>
      <c r="EK1079" s="1592"/>
      <c r="EL1079" s="1592"/>
      <c r="EM1079" s="1592"/>
      <c r="EN1079" s="1592"/>
      <c r="EO1079" s="1592"/>
      <c r="EP1079" s="1592"/>
      <c r="EQ1079" s="1592"/>
      <c r="ER1079" s="1592"/>
      <c r="ES1079" s="1592"/>
      <c r="ET1079" s="1592"/>
      <c r="EU1079" s="1592"/>
      <c r="EV1079" s="1592"/>
      <c r="EW1079" s="1592"/>
      <c r="EX1079" s="1592"/>
      <c r="EY1079" s="1592"/>
      <c r="EZ1079" s="1592"/>
      <c r="FA1079" s="1592"/>
      <c r="FB1079" s="1592"/>
      <c r="FC1079" s="1592"/>
      <c r="FD1079" s="1592"/>
      <c r="FE1079" s="1592"/>
      <c r="FF1079" s="1592"/>
      <c r="FG1079" s="1592"/>
      <c r="FH1079" s="1592"/>
      <c r="FI1079" s="1592"/>
      <c r="FJ1079" s="1592"/>
      <c r="FK1079" s="1592"/>
      <c r="FL1079" s="1592"/>
      <c r="FM1079" s="1592"/>
    </row>
    <row r="1080" spans="1:169" s="1618" customFormat="1" ht="18" customHeight="1" hidden="1">
      <c r="A1080" s="1676" t="s">
        <v>553</v>
      </c>
      <c r="B1080" s="1660" t="s">
        <v>42</v>
      </c>
      <c r="C1080" s="1661">
        <f>IF(E1080+G1080=0,0,ROUND((P1080-Q1080)/(G1080+E1080)/12,0))</f>
        <v>0</v>
      </c>
      <c r="D1080" s="1663">
        <f>IF(F1080=0,0,ROUND(Q1080/F1080,0))</f>
        <v>0</v>
      </c>
      <c r="E1080" s="1666"/>
      <c r="F1080" s="1667"/>
      <c r="G1080" s="1668"/>
      <c r="H1080" s="1664"/>
      <c r="I1080" s="1661"/>
      <c r="J1080" s="1661" t="s">
        <v>42</v>
      </c>
      <c r="K1080" s="1661">
        <f>H1080</f>
        <v>0</v>
      </c>
      <c r="L1080" s="1661"/>
      <c r="M1080" s="1661"/>
      <c r="N1080" s="1661" t="s">
        <v>42</v>
      </c>
      <c r="O1080" s="1661">
        <f>L1080</f>
        <v>0</v>
      </c>
      <c r="P1080" s="1661">
        <f>H1080+L1080</f>
        <v>0</v>
      </c>
      <c r="Q1080" s="1661">
        <f>I1080+M1080</f>
        <v>0</v>
      </c>
      <c r="R1080" s="1661" t="s">
        <v>42</v>
      </c>
      <c r="S1080" s="1663">
        <f>P1080</f>
        <v>0</v>
      </c>
      <c r="T1080" s="1592"/>
      <c r="U1080" s="1737"/>
      <c r="V1080" s="1737"/>
      <c r="W1080" s="1737"/>
      <c r="X1080" s="1737"/>
      <c r="Y1080" s="1737"/>
      <c r="Z1080" s="1737"/>
      <c r="AA1080" s="1737"/>
      <c r="AB1080" s="1737"/>
      <c r="AC1080" s="1737"/>
      <c r="AD1080" s="1737"/>
      <c r="AE1080" s="1737"/>
      <c r="AF1080" s="1737"/>
      <c r="AG1080" s="1737"/>
      <c r="AH1080" s="1737"/>
      <c r="AI1080" s="1737"/>
      <c r="AJ1080" s="1737"/>
      <c r="AK1080" s="1737"/>
      <c r="AL1080" s="1737"/>
      <c r="AM1080" s="1737"/>
      <c r="AN1080" s="1737"/>
      <c r="AO1080" s="1737"/>
      <c r="AP1080" s="1737"/>
      <c r="AQ1080" s="1737"/>
      <c r="AR1080" s="1737"/>
      <c r="AS1080" s="1737"/>
      <c r="AT1080" s="1592"/>
      <c r="AU1080" s="1592"/>
      <c r="AV1080" s="1592"/>
      <c r="AW1080" s="1592"/>
      <c r="AX1080" s="1592"/>
      <c r="AY1080" s="1592"/>
      <c r="AZ1080" s="1592"/>
      <c r="BA1080" s="1592"/>
      <c r="BB1080" s="1592"/>
      <c r="BC1080" s="1592"/>
      <c r="BD1080" s="1592"/>
      <c r="BE1080" s="1592"/>
      <c r="BF1080" s="1592"/>
      <c r="BG1080" s="1592"/>
      <c r="BH1080" s="1592"/>
      <c r="BI1080" s="1592"/>
      <c r="BJ1080" s="1592"/>
      <c r="BK1080" s="1592"/>
      <c r="BL1080" s="1592"/>
      <c r="BM1080" s="1592"/>
      <c r="BN1080" s="1592"/>
      <c r="BO1080" s="1592"/>
      <c r="BP1080" s="1592"/>
      <c r="BQ1080" s="1592"/>
      <c r="BR1080" s="1592"/>
      <c r="BS1080" s="1592"/>
      <c r="BT1080" s="1592"/>
      <c r="BU1080" s="1592"/>
      <c r="BV1080" s="1592"/>
      <c r="BW1080" s="1592"/>
      <c r="BX1080" s="1592"/>
      <c r="BY1080" s="1592"/>
      <c r="BZ1080" s="1592"/>
      <c r="CA1080" s="1592"/>
      <c r="CB1080" s="1592"/>
      <c r="CC1080" s="1592"/>
      <c r="CD1080" s="1592"/>
      <c r="CE1080" s="1592"/>
      <c r="CF1080" s="1592"/>
      <c r="CG1080" s="1592"/>
      <c r="CH1080" s="1592"/>
      <c r="CI1080" s="1592"/>
      <c r="CJ1080" s="1592"/>
      <c r="CK1080" s="1592"/>
      <c r="CL1080" s="1592"/>
      <c r="CM1080" s="1592"/>
      <c r="CN1080" s="1592"/>
      <c r="CO1080" s="1592"/>
      <c r="CP1080" s="1592"/>
      <c r="CQ1080" s="1592"/>
      <c r="CR1080" s="1592"/>
      <c r="CS1080" s="1592"/>
      <c r="CT1080" s="1592"/>
      <c r="CU1080" s="1592"/>
      <c r="CV1080" s="1592"/>
      <c r="CW1080" s="1592"/>
      <c r="CX1080" s="1592"/>
      <c r="CY1080" s="1592"/>
      <c r="CZ1080" s="1592"/>
      <c r="DA1080" s="1592"/>
      <c r="DB1080" s="1592"/>
      <c r="DC1080" s="1592"/>
      <c r="DD1080" s="1592"/>
      <c r="DE1080" s="1592"/>
      <c r="DF1080" s="1592"/>
      <c r="DG1080" s="1592"/>
      <c r="DH1080" s="1592"/>
      <c r="DI1080" s="1592"/>
      <c r="DJ1080" s="1592"/>
      <c r="DK1080" s="1592"/>
      <c r="DL1080" s="1592"/>
      <c r="DM1080" s="1592"/>
      <c r="DN1080" s="1592"/>
      <c r="DO1080" s="1592"/>
      <c r="DP1080" s="1592"/>
      <c r="DQ1080" s="1592"/>
      <c r="DR1080" s="1592"/>
      <c r="DS1080" s="1592"/>
      <c r="DT1080" s="1592"/>
      <c r="DU1080" s="1592"/>
      <c r="DV1080" s="1592"/>
      <c r="DW1080" s="1592"/>
      <c r="DX1080" s="1592"/>
      <c r="DY1080" s="1592"/>
      <c r="DZ1080" s="1592"/>
      <c r="EA1080" s="1592"/>
      <c r="EB1080" s="1592"/>
      <c r="EC1080" s="1592"/>
      <c r="ED1080" s="1592"/>
      <c r="EE1080" s="1592"/>
      <c r="EF1080" s="1592"/>
      <c r="EG1080" s="1592"/>
      <c r="EH1080" s="1592"/>
      <c r="EI1080" s="1592"/>
      <c r="EJ1080" s="1592"/>
      <c r="EK1080" s="1592"/>
      <c r="EL1080" s="1592"/>
      <c r="EM1080" s="1592"/>
      <c r="EN1080" s="1592"/>
      <c r="EO1080" s="1592"/>
      <c r="EP1080" s="1592"/>
      <c r="EQ1080" s="1592"/>
      <c r="ER1080" s="1592"/>
      <c r="ES1080" s="1592"/>
      <c r="ET1080" s="1592"/>
      <c r="EU1080" s="1592"/>
      <c r="EV1080" s="1592"/>
      <c r="EW1080" s="1592"/>
      <c r="EX1080" s="1592"/>
      <c r="EY1080" s="1592"/>
      <c r="EZ1080" s="1592"/>
      <c r="FA1080" s="1592"/>
      <c r="FB1080" s="1592"/>
      <c r="FC1080" s="1592"/>
      <c r="FD1080" s="1592"/>
      <c r="FE1080" s="1592"/>
      <c r="FF1080" s="1592"/>
      <c r="FG1080" s="1592"/>
      <c r="FH1080" s="1592"/>
      <c r="FI1080" s="1592"/>
      <c r="FJ1080" s="1592"/>
      <c r="FK1080" s="1592"/>
      <c r="FL1080" s="1592"/>
      <c r="FM1080" s="1592"/>
    </row>
    <row r="1081" spans="1:169" s="1618" customFormat="1" ht="18" customHeight="1" hidden="1">
      <c r="A1081" s="1676" t="s">
        <v>554</v>
      </c>
      <c r="B1081" s="1660" t="s">
        <v>42</v>
      </c>
      <c r="C1081" s="1661" t="s">
        <v>42</v>
      </c>
      <c r="D1081" s="1663" t="s">
        <v>42</v>
      </c>
      <c r="E1081" s="1666" t="s">
        <v>42</v>
      </c>
      <c r="F1081" s="1667" t="s">
        <v>42</v>
      </c>
      <c r="G1081" s="1668" t="s">
        <v>42</v>
      </c>
      <c r="H1081" s="1664" t="s">
        <v>42</v>
      </c>
      <c r="I1081" s="1661" t="s">
        <v>42</v>
      </c>
      <c r="J1081" s="1661"/>
      <c r="K1081" s="1661">
        <f>J1081</f>
        <v>0</v>
      </c>
      <c r="L1081" s="1661" t="s">
        <v>42</v>
      </c>
      <c r="M1081" s="1661" t="s">
        <v>42</v>
      </c>
      <c r="N1081" s="1661"/>
      <c r="O1081" s="1661">
        <f>N1081</f>
        <v>0</v>
      </c>
      <c r="P1081" s="1661" t="s">
        <v>42</v>
      </c>
      <c r="Q1081" s="1661" t="s">
        <v>42</v>
      </c>
      <c r="R1081" s="1661">
        <f>J1081+N1081</f>
        <v>0</v>
      </c>
      <c r="S1081" s="1663">
        <f>R1081</f>
        <v>0</v>
      </c>
      <c r="T1081" s="1592"/>
      <c r="U1081" s="1737"/>
      <c r="V1081" s="1737"/>
      <c r="W1081" s="1737"/>
      <c r="X1081" s="1737"/>
      <c r="Y1081" s="1737"/>
      <c r="Z1081" s="1737"/>
      <c r="AA1081" s="1737"/>
      <c r="AB1081" s="1737"/>
      <c r="AC1081" s="1737"/>
      <c r="AD1081" s="1737"/>
      <c r="AE1081" s="1737"/>
      <c r="AF1081" s="1737"/>
      <c r="AG1081" s="1737"/>
      <c r="AH1081" s="1737"/>
      <c r="AI1081" s="1737"/>
      <c r="AJ1081" s="1737"/>
      <c r="AK1081" s="1737"/>
      <c r="AL1081" s="1737"/>
      <c r="AM1081" s="1737"/>
      <c r="AN1081" s="1737"/>
      <c r="AO1081" s="1737"/>
      <c r="AP1081" s="1737"/>
      <c r="AQ1081" s="1737"/>
      <c r="AR1081" s="1737"/>
      <c r="AS1081" s="1737"/>
      <c r="AT1081" s="1592"/>
      <c r="AU1081" s="1592"/>
      <c r="AV1081" s="1592"/>
      <c r="AW1081" s="1592"/>
      <c r="AX1081" s="1592"/>
      <c r="AY1081" s="1592"/>
      <c r="AZ1081" s="1592"/>
      <c r="BA1081" s="1592"/>
      <c r="BB1081" s="1592"/>
      <c r="BC1081" s="1592"/>
      <c r="BD1081" s="1592"/>
      <c r="BE1081" s="1592"/>
      <c r="BF1081" s="1592"/>
      <c r="BG1081" s="1592"/>
      <c r="BH1081" s="1592"/>
      <c r="BI1081" s="1592"/>
      <c r="BJ1081" s="1592"/>
      <c r="BK1081" s="1592"/>
      <c r="BL1081" s="1592"/>
      <c r="BM1081" s="1592"/>
      <c r="BN1081" s="1592"/>
      <c r="BO1081" s="1592"/>
      <c r="BP1081" s="1592"/>
      <c r="BQ1081" s="1592"/>
      <c r="BR1081" s="1592"/>
      <c r="BS1081" s="1592"/>
      <c r="BT1081" s="1592"/>
      <c r="BU1081" s="1592"/>
      <c r="BV1081" s="1592"/>
      <c r="BW1081" s="1592"/>
      <c r="BX1081" s="1592"/>
      <c r="BY1081" s="1592"/>
      <c r="BZ1081" s="1592"/>
      <c r="CA1081" s="1592"/>
      <c r="CB1081" s="1592"/>
      <c r="CC1081" s="1592"/>
      <c r="CD1081" s="1592"/>
      <c r="CE1081" s="1592"/>
      <c r="CF1081" s="1592"/>
      <c r="CG1081" s="1592"/>
      <c r="CH1081" s="1592"/>
      <c r="CI1081" s="1592"/>
      <c r="CJ1081" s="1592"/>
      <c r="CK1081" s="1592"/>
      <c r="CL1081" s="1592"/>
      <c r="CM1081" s="1592"/>
      <c r="CN1081" s="1592"/>
      <c r="CO1081" s="1592"/>
      <c r="CP1081" s="1592"/>
      <c r="CQ1081" s="1592"/>
      <c r="CR1081" s="1592"/>
      <c r="CS1081" s="1592"/>
      <c r="CT1081" s="1592"/>
      <c r="CU1081" s="1592"/>
      <c r="CV1081" s="1592"/>
      <c r="CW1081" s="1592"/>
      <c r="CX1081" s="1592"/>
      <c r="CY1081" s="1592"/>
      <c r="CZ1081" s="1592"/>
      <c r="DA1081" s="1592"/>
      <c r="DB1081" s="1592"/>
      <c r="DC1081" s="1592"/>
      <c r="DD1081" s="1592"/>
      <c r="DE1081" s="1592"/>
      <c r="DF1081" s="1592"/>
      <c r="DG1081" s="1592"/>
      <c r="DH1081" s="1592"/>
      <c r="DI1081" s="1592"/>
      <c r="DJ1081" s="1592"/>
      <c r="DK1081" s="1592"/>
      <c r="DL1081" s="1592"/>
      <c r="DM1081" s="1592"/>
      <c r="DN1081" s="1592"/>
      <c r="DO1081" s="1592"/>
      <c r="DP1081" s="1592"/>
      <c r="DQ1081" s="1592"/>
      <c r="DR1081" s="1592"/>
      <c r="DS1081" s="1592"/>
      <c r="DT1081" s="1592"/>
      <c r="DU1081" s="1592"/>
      <c r="DV1081" s="1592"/>
      <c r="DW1081" s="1592"/>
      <c r="DX1081" s="1592"/>
      <c r="DY1081" s="1592"/>
      <c r="DZ1081" s="1592"/>
      <c r="EA1081" s="1592"/>
      <c r="EB1081" s="1592"/>
      <c r="EC1081" s="1592"/>
      <c r="ED1081" s="1592"/>
      <c r="EE1081" s="1592"/>
      <c r="EF1081" s="1592"/>
      <c r="EG1081" s="1592"/>
      <c r="EH1081" s="1592"/>
      <c r="EI1081" s="1592"/>
      <c r="EJ1081" s="1592"/>
      <c r="EK1081" s="1592"/>
      <c r="EL1081" s="1592"/>
      <c r="EM1081" s="1592"/>
      <c r="EN1081" s="1592"/>
      <c r="EO1081" s="1592"/>
      <c r="EP1081" s="1592"/>
      <c r="EQ1081" s="1592"/>
      <c r="ER1081" s="1592"/>
      <c r="ES1081" s="1592"/>
      <c r="ET1081" s="1592"/>
      <c r="EU1081" s="1592"/>
      <c r="EV1081" s="1592"/>
      <c r="EW1081" s="1592"/>
      <c r="EX1081" s="1592"/>
      <c r="EY1081" s="1592"/>
      <c r="EZ1081" s="1592"/>
      <c r="FA1081" s="1592"/>
      <c r="FB1081" s="1592"/>
      <c r="FC1081" s="1592"/>
      <c r="FD1081" s="1592"/>
      <c r="FE1081" s="1592"/>
      <c r="FF1081" s="1592"/>
      <c r="FG1081" s="1592"/>
      <c r="FH1081" s="1592"/>
      <c r="FI1081" s="1592"/>
      <c r="FJ1081" s="1592"/>
      <c r="FK1081" s="1592"/>
      <c r="FL1081" s="1592"/>
      <c r="FM1081" s="1592"/>
    </row>
    <row r="1082" spans="1:169" s="1618" customFormat="1" ht="18" customHeight="1" hidden="1">
      <c r="A1082" s="1677" t="s">
        <v>621</v>
      </c>
      <c r="B1082" s="1660"/>
      <c r="C1082" s="1661">
        <f>IF(E1082+G1082=0,0,ROUND((P1082-Q1082)/(G1082+E1082)/12,0))</f>
        <v>0</v>
      </c>
      <c r="D1082" s="1663">
        <f>IF(F1082=0,0,ROUND(Q1082/F1082,0))</f>
        <v>0</v>
      </c>
      <c r="E1082" s="1666">
        <f>E1083+E1084</f>
        <v>0</v>
      </c>
      <c r="F1082" s="1667">
        <f>F1083+F1084</f>
        <v>0</v>
      </c>
      <c r="G1082" s="1668">
        <f>G1083+G1084</f>
        <v>0</v>
      </c>
      <c r="H1082" s="1664">
        <f>H1083+H1084</f>
        <v>0</v>
      </c>
      <c r="I1082" s="1661">
        <f t="shared" si="350" ref="I1082">I1083+I1084</f>
        <v>0</v>
      </c>
      <c r="J1082" s="1661">
        <f>J1085</f>
        <v>0</v>
      </c>
      <c r="K1082" s="1661">
        <f>IF(H1082+J1082=K1083+K1084+K1085,H1082+J1082,"CHYBA")</f>
        <v>0</v>
      </c>
      <c r="L1082" s="1661">
        <f>L1083+L1084</f>
        <v>0</v>
      </c>
      <c r="M1082" s="1661">
        <f>M1083+M1084</f>
        <v>0</v>
      </c>
      <c r="N1082" s="1661">
        <f>N1085</f>
        <v>0</v>
      </c>
      <c r="O1082" s="1661">
        <f>IF(L1082+N1082=O1083+O1084+O1085,L1082+N1082,"CHYBA")</f>
        <v>0</v>
      </c>
      <c r="P1082" s="1661">
        <f>P1083+P1084</f>
        <v>0</v>
      </c>
      <c r="Q1082" s="1661">
        <f>Q1083+Q1084</f>
        <v>0</v>
      </c>
      <c r="R1082" s="1661">
        <f>R1085</f>
        <v>0</v>
      </c>
      <c r="S1082" s="1663">
        <f>IF(P1082+R1082=S1083+S1084+S1085,P1082+R1082,"CHYBA")</f>
        <v>0</v>
      </c>
      <c r="T1082" s="1592"/>
      <c r="U1082" s="1737"/>
      <c r="V1082" s="1737"/>
      <c r="W1082" s="1737"/>
      <c r="X1082" s="1737"/>
      <c r="Y1082" s="1737"/>
      <c r="Z1082" s="1737"/>
      <c r="AA1082" s="1737"/>
      <c r="AB1082" s="1737"/>
      <c r="AC1082" s="1737"/>
      <c r="AD1082" s="1737"/>
      <c r="AE1082" s="1737"/>
      <c r="AF1082" s="1737"/>
      <c r="AG1082" s="1737"/>
      <c r="AH1082" s="1737"/>
      <c r="AI1082" s="1737"/>
      <c r="AJ1082" s="1737"/>
      <c r="AK1082" s="1737"/>
      <c r="AL1082" s="1737"/>
      <c r="AM1082" s="1737"/>
      <c r="AN1082" s="1737"/>
      <c r="AO1082" s="1737"/>
      <c r="AP1082" s="1737"/>
      <c r="AQ1082" s="1737"/>
      <c r="AR1082" s="1737"/>
      <c r="AS1082" s="1737"/>
      <c r="AT1082" s="1592"/>
      <c r="AU1082" s="1592"/>
      <c r="AV1082" s="1592"/>
      <c r="AW1082" s="1592"/>
      <c r="AX1082" s="1592"/>
      <c r="AY1082" s="1592"/>
      <c r="AZ1082" s="1592"/>
      <c r="BA1082" s="1592"/>
      <c r="BB1082" s="1592"/>
      <c r="BC1082" s="1592"/>
      <c r="BD1082" s="1592"/>
      <c r="BE1082" s="1592"/>
      <c r="BF1082" s="1592"/>
      <c r="BG1082" s="1592"/>
      <c r="BH1082" s="1592"/>
      <c r="BI1082" s="1592"/>
      <c r="BJ1082" s="1592"/>
      <c r="BK1082" s="1592"/>
      <c r="BL1082" s="1592"/>
      <c r="BM1082" s="1592"/>
      <c r="BN1082" s="1592"/>
      <c r="BO1082" s="1592"/>
      <c r="BP1082" s="1592"/>
      <c r="BQ1082" s="1592"/>
      <c r="BR1082" s="1592"/>
      <c r="BS1082" s="1592"/>
      <c r="BT1082" s="1592"/>
      <c r="BU1082" s="1592"/>
      <c r="BV1082" s="1592"/>
      <c r="BW1082" s="1592"/>
      <c r="BX1082" s="1592"/>
      <c r="BY1082" s="1592"/>
      <c r="BZ1082" s="1592"/>
      <c r="CA1082" s="1592"/>
      <c r="CB1082" s="1592"/>
      <c r="CC1082" s="1592"/>
      <c r="CD1082" s="1592"/>
      <c r="CE1082" s="1592"/>
      <c r="CF1082" s="1592"/>
      <c r="CG1082" s="1592"/>
      <c r="CH1082" s="1592"/>
      <c r="CI1082" s="1592"/>
      <c r="CJ1082" s="1592"/>
      <c r="CK1082" s="1592"/>
      <c r="CL1082" s="1592"/>
      <c r="CM1082" s="1592"/>
      <c r="CN1082" s="1592"/>
      <c r="CO1082" s="1592"/>
      <c r="CP1082" s="1592"/>
      <c r="CQ1082" s="1592"/>
      <c r="CR1082" s="1592"/>
      <c r="CS1082" s="1592"/>
      <c r="CT1082" s="1592"/>
      <c r="CU1082" s="1592"/>
      <c r="CV1082" s="1592"/>
      <c r="CW1082" s="1592"/>
      <c r="CX1082" s="1592"/>
      <c r="CY1082" s="1592"/>
      <c r="CZ1082" s="1592"/>
      <c r="DA1082" s="1592"/>
      <c r="DB1082" s="1592"/>
      <c r="DC1082" s="1592"/>
      <c r="DD1082" s="1592"/>
      <c r="DE1082" s="1592"/>
      <c r="DF1082" s="1592"/>
      <c r="DG1082" s="1592"/>
      <c r="DH1082" s="1592"/>
      <c r="DI1082" s="1592"/>
      <c r="DJ1082" s="1592"/>
      <c r="DK1082" s="1592"/>
      <c r="DL1082" s="1592"/>
      <c r="DM1082" s="1592"/>
      <c r="DN1082" s="1592"/>
      <c r="DO1082" s="1592"/>
      <c r="DP1082" s="1592"/>
      <c r="DQ1082" s="1592"/>
      <c r="DR1082" s="1592"/>
      <c r="DS1082" s="1592"/>
      <c r="DT1082" s="1592"/>
      <c r="DU1082" s="1592"/>
      <c r="DV1082" s="1592"/>
      <c r="DW1082" s="1592"/>
      <c r="DX1082" s="1592"/>
      <c r="DY1082" s="1592"/>
      <c r="DZ1082" s="1592"/>
      <c r="EA1082" s="1592"/>
      <c r="EB1082" s="1592"/>
      <c r="EC1082" s="1592"/>
      <c r="ED1082" s="1592"/>
      <c r="EE1082" s="1592"/>
      <c r="EF1082" s="1592"/>
      <c r="EG1082" s="1592"/>
      <c r="EH1082" s="1592"/>
      <c r="EI1082" s="1592"/>
      <c r="EJ1082" s="1592"/>
      <c r="EK1082" s="1592"/>
      <c r="EL1082" s="1592"/>
      <c r="EM1082" s="1592"/>
      <c r="EN1082" s="1592"/>
      <c r="EO1082" s="1592"/>
      <c r="EP1082" s="1592"/>
      <c r="EQ1082" s="1592"/>
      <c r="ER1082" s="1592"/>
      <c r="ES1082" s="1592"/>
      <c r="ET1082" s="1592"/>
      <c r="EU1082" s="1592"/>
      <c r="EV1082" s="1592"/>
      <c r="EW1082" s="1592"/>
      <c r="EX1082" s="1592"/>
      <c r="EY1082" s="1592"/>
      <c r="EZ1082" s="1592"/>
      <c r="FA1082" s="1592"/>
      <c r="FB1082" s="1592"/>
      <c r="FC1082" s="1592"/>
      <c r="FD1082" s="1592"/>
      <c r="FE1082" s="1592"/>
      <c r="FF1082" s="1592"/>
      <c r="FG1082" s="1592"/>
      <c r="FH1082" s="1592"/>
      <c r="FI1082" s="1592"/>
      <c r="FJ1082" s="1592"/>
      <c r="FK1082" s="1592"/>
      <c r="FL1082" s="1592"/>
      <c r="FM1082" s="1592"/>
    </row>
    <row r="1083" spans="1:169" s="1618" customFormat="1" ht="18" customHeight="1" hidden="1">
      <c r="A1083" s="1676" t="s">
        <v>552</v>
      </c>
      <c r="B1083" s="1660" t="s">
        <v>42</v>
      </c>
      <c r="C1083" s="1661">
        <f>IF(E1083+G1083=0,0,ROUND((P1083-Q1083)/(G1083+E1083)/12,0))</f>
        <v>0</v>
      </c>
      <c r="D1083" s="1663">
        <f>IF(F1083=0,0,ROUND(Q1083/F1083,0))</f>
        <v>0</v>
      </c>
      <c r="E1083" s="1666"/>
      <c r="F1083" s="1667"/>
      <c r="G1083" s="1668"/>
      <c r="H1083" s="1664"/>
      <c r="I1083" s="1661"/>
      <c r="J1083" s="1661" t="s">
        <v>42</v>
      </c>
      <c r="K1083" s="1661">
        <f>H1083</f>
        <v>0</v>
      </c>
      <c r="L1083" s="1661"/>
      <c r="M1083" s="1661"/>
      <c r="N1083" s="1661" t="s">
        <v>42</v>
      </c>
      <c r="O1083" s="1661">
        <f>L1083</f>
        <v>0</v>
      </c>
      <c r="P1083" s="1661">
        <f>H1083+L1083</f>
        <v>0</v>
      </c>
      <c r="Q1083" s="1661">
        <f>I1083+M1083</f>
        <v>0</v>
      </c>
      <c r="R1083" s="1661" t="s">
        <v>42</v>
      </c>
      <c r="S1083" s="1663">
        <f>P1083</f>
        <v>0</v>
      </c>
      <c r="T1083" s="1592"/>
      <c r="U1083" s="1737"/>
      <c r="V1083" s="1737"/>
      <c r="W1083" s="1737"/>
      <c r="X1083" s="1737"/>
      <c r="Y1083" s="1737"/>
      <c r="Z1083" s="1737"/>
      <c r="AA1083" s="1737"/>
      <c r="AB1083" s="1737"/>
      <c r="AC1083" s="1737"/>
      <c r="AD1083" s="1737"/>
      <c r="AE1083" s="1737"/>
      <c r="AF1083" s="1737"/>
      <c r="AG1083" s="1737"/>
      <c r="AH1083" s="1737"/>
      <c r="AI1083" s="1737"/>
      <c r="AJ1083" s="1737"/>
      <c r="AK1083" s="1737"/>
      <c r="AL1083" s="1737"/>
      <c r="AM1083" s="1737"/>
      <c r="AN1083" s="1737"/>
      <c r="AO1083" s="1737"/>
      <c r="AP1083" s="1737"/>
      <c r="AQ1083" s="1737"/>
      <c r="AR1083" s="1737"/>
      <c r="AS1083" s="1737"/>
      <c r="AT1083" s="1592"/>
      <c r="AU1083" s="1592"/>
      <c r="AV1083" s="1592"/>
      <c r="AW1083" s="1592"/>
      <c r="AX1083" s="1592"/>
      <c r="AY1083" s="1592"/>
      <c r="AZ1083" s="1592"/>
      <c r="BA1083" s="1592"/>
      <c r="BB1083" s="1592"/>
      <c r="BC1083" s="1592"/>
      <c r="BD1083" s="1592"/>
      <c r="BE1083" s="1592"/>
      <c r="BF1083" s="1592"/>
      <c r="BG1083" s="1592"/>
      <c r="BH1083" s="1592"/>
      <c r="BI1083" s="1592"/>
      <c r="BJ1083" s="1592"/>
      <c r="BK1083" s="1592"/>
      <c r="BL1083" s="1592"/>
      <c r="BM1083" s="1592"/>
      <c r="BN1083" s="1592"/>
      <c r="BO1083" s="1592"/>
      <c r="BP1083" s="1592"/>
      <c r="BQ1083" s="1592"/>
      <c r="BR1083" s="1592"/>
      <c r="BS1083" s="1592"/>
      <c r="BT1083" s="1592"/>
      <c r="BU1083" s="1592"/>
      <c r="BV1083" s="1592"/>
      <c r="BW1083" s="1592"/>
      <c r="BX1083" s="1592"/>
      <c r="BY1083" s="1592"/>
      <c r="BZ1083" s="1592"/>
      <c r="CA1083" s="1592"/>
      <c r="CB1083" s="1592"/>
      <c r="CC1083" s="1592"/>
      <c r="CD1083" s="1592"/>
      <c r="CE1083" s="1592"/>
      <c r="CF1083" s="1592"/>
      <c r="CG1083" s="1592"/>
      <c r="CH1083" s="1592"/>
      <c r="CI1083" s="1592"/>
      <c r="CJ1083" s="1592"/>
      <c r="CK1083" s="1592"/>
      <c r="CL1083" s="1592"/>
      <c r="CM1083" s="1592"/>
      <c r="CN1083" s="1592"/>
      <c r="CO1083" s="1592"/>
      <c r="CP1083" s="1592"/>
      <c r="CQ1083" s="1592"/>
      <c r="CR1083" s="1592"/>
      <c r="CS1083" s="1592"/>
      <c r="CT1083" s="1592"/>
      <c r="CU1083" s="1592"/>
      <c r="CV1083" s="1592"/>
      <c r="CW1083" s="1592"/>
      <c r="CX1083" s="1592"/>
      <c r="CY1083" s="1592"/>
      <c r="CZ1083" s="1592"/>
      <c r="DA1083" s="1592"/>
      <c r="DB1083" s="1592"/>
      <c r="DC1083" s="1592"/>
      <c r="DD1083" s="1592"/>
      <c r="DE1083" s="1592"/>
      <c r="DF1083" s="1592"/>
      <c r="DG1083" s="1592"/>
      <c r="DH1083" s="1592"/>
      <c r="DI1083" s="1592"/>
      <c r="DJ1083" s="1592"/>
      <c r="DK1083" s="1592"/>
      <c r="DL1083" s="1592"/>
      <c r="DM1083" s="1592"/>
      <c r="DN1083" s="1592"/>
      <c r="DO1083" s="1592"/>
      <c r="DP1083" s="1592"/>
      <c r="DQ1083" s="1592"/>
      <c r="DR1083" s="1592"/>
      <c r="DS1083" s="1592"/>
      <c r="DT1083" s="1592"/>
      <c r="DU1083" s="1592"/>
      <c r="DV1083" s="1592"/>
      <c r="DW1083" s="1592"/>
      <c r="DX1083" s="1592"/>
      <c r="DY1083" s="1592"/>
      <c r="DZ1083" s="1592"/>
      <c r="EA1083" s="1592"/>
      <c r="EB1083" s="1592"/>
      <c r="EC1083" s="1592"/>
      <c r="ED1083" s="1592"/>
      <c r="EE1083" s="1592"/>
      <c r="EF1083" s="1592"/>
      <c r="EG1083" s="1592"/>
      <c r="EH1083" s="1592"/>
      <c r="EI1083" s="1592"/>
      <c r="EJ1083" s="1592"/>
      <c r="EK1083" s="1592"/>
      <c r="EL1083" s="1592"/>
      <c r="EM1083" s="1592"/>
      <c r="EN1083" s="1592"/>
      <c r="EO1083" s="1592"/>
      <c r="EP1083" s="1592"/>
      <c r="EQ1083" s="1592"/>
      <c r="ER1083" s="1592"/>
      <c r="ES1083" s="1592"/>
      <c r="ET1083" s="1592"/>
      <c r="EU1083" s="1592"/>
      <c r="EV1083" s="1592"/>
      <c r="EW1083" s="1592"/>
      <c r="EX1083" s="1592"/>
      <c r="EY1083" s="1592"/>
      <c r="EZ1083" s="1592"/>
      <c r="FA1083" s="1592"/>
      <c r="FB1083" s="1592"/>
      <c r="FC1083" s="1592"/>
      <c r="FD1083" s="1592"/>
      <c r="FE1083" s="1592"/>
      <c r="FF1083" s="1592"/>
      <c r="FG1083" s="1592"/>
      <c r="FH1083" s="1592"/>
      <c r="FI1083" s="1592"/>
      <c r="FJ1083" s="1592"/>
      <c r="FK1083" s="1592"/>
      <c r="FL1083" s="1592"/>
      <c r="FM1083" s="1592"/>
    </row>
    <row r="1084" spans="1:169" s="1618" customFormat="1" ht="18" customHeight="1" hidden="1">
      <c r="A1084" s="1676" t="s">
        <v>553</v>
      </c>
      <c r="B1084" s="1660" t="s">
        <v>42</v>
      </c>
      <c r="C1084" s="1661">
        <f>IF(E1084+G1084=0,0,ROUND((P1084-Q1084)/(G1084+E1084)/12,0))</f>
        <v>0</v>
      </c>
      <c r="D1084" s="1663">
        <f>IF(F1084=0,0,ROUND(Q1084/F1084,0))</f>
        <v>0</v>
      </c>
      <c r="E1084" s="1666"/>
      <c r="F1084" s="1667"/>
      <c r="G1084" s="1668"/>
      <c r="H1084" s="1664"/>
      <c r="I1084" s="1661"/>
      <c r="J1084" s="1661" t="s">
        <v>42</v>
      </c>
      <c r="K1084" s="1661">
        <f>H1084</f>
        <v>0</v>
      </c>
      <c r="L1084" s="1661"/>
      <c r="M1084" s="1661"/>
      <c r="N1084" s="1661" t="s">
        <v>42</v>
      </c>
      <c r="O1084" s="1661">
        <f>L1084</f>
        <v>0</v>
      </c>
      <c r="P1084" s="1661">
        <f>H1084+L1084</f>
        <v>0</v>
      </c>
      <c r="Q1084" s="1661">
        <f>I1084+M1084</f>
        <v>0</v>
      </c>
      <c r="R1084" s="1661" t="s">
        <v>42</v>
      </c>
      <c r="S1084" s="1663">
        <f>P1084</f>
        <v>0</v>
      </c>
      <c r="T1084" s="1592"/>
      <c r="U1084" s="1737"/>
      <c r="V1084" s="1737"/>
      <c r="W1084" s="1737"/>
      <c r="X1084" s="1737"/>
      <c r="Y1084" s="1737"/>
      <c r="Z1084" s="1737"/>
      <c r="AA1084" s="1737"/>
      <c r="AB1084" s="1737"/>
      <c r="AC1084" s="1737"/>
      <c r="AD1084" s="1737"/>
      <c r="AE1084" s="1737"/>
      <c r="AF1084" s="1737"/>
      <c r="AG1084" s="1737"/>
      <c r="AH1084" s="1737"/>
      <c r="AI1084" s="1737"/>
      <c r="AJ1084" s="1737"/>
      <c r="AK1084" s="1737"/>
      <c r="AL1084" s="1737"/>
      <c r="AM1084" s="1737"/>
      <c r="AN1084" s="1737"/>
      <c r="AO1084" s="1737"/>
      <c r="AP1084" s="1737"/>
      <c r="AQ1084" s="1737"/>
      <c r="AR1084" s="1737"/>
      <c r="AS1084" s="1737"/>
      <c r="AT1084" s="1592"/>
      <c r="AU1084" s="1592"/>
      <c r="AV1084" s="1592"/>
      <c r="AW1084" s="1592"/>
      <c r="AX1084" s="1592"/>
      <c r="AY1084" s="1592"/>
      <c r="AZ1084" s="1592"/>
      <c r="BA1084" s="1592"/>
      <c r="BB1084" s="1592"/>
      <c r="BC1084" s="1592"/>
      <c r="BD1084" s="1592"/>
      <c r="BE1084" s="1592"/>
      <c r="BF1084" s="1592"/>
      <c r="BG1084" s="1592"/>
      <c r="BH1084" s="1592"/>
      <c r="BI1084" s="1592"/>
      <c r="BJ1084" s="1592"/>
      <c r="BK1084" s="1592"/>
      <c r="BL1084" s="1592"/>
      <c r="BM1084" s="1592"/>
      <c r="BN1084" s="1592"/>
      <c r="BO1084" s="1592"/>
      <c r="BP1084" s="1592"/>
      <c r="BQ1084" s="1592"/>
      <c r="BR1084" s="1592"/>
      <c r="BS1084" s="1592"/>
      <c r="BT1084" s="1592"/>
      <c r="BU1084" s="1592"/>
      <c r="BV1084" s="1592"/>
      <c r="BW1084" s="1592"/>
      <c r="BX1084" s="1592"/>
      <c r="BY1084" s="1592"/>
      <c r="BZ1084" s="1592"/>
      <c r="CA1084" s="1592"/>
      <c r="CB1084" s="1592"/>
      <c r="CC1084" s="1592"/>
      <c r="CD1084" s="1592"/>
      <c r="CE1084" s="1592"/>
      <c r="CF1084" s="1592"/>
      <c r="CG1084" s="1592"/>
      <c r="CH1084" s="1592"/>
      <c r="CI1084" s="1592"/>
      <c r="CJ1084" s="1592"/>
      <c r="CK1084" s="1592"/>
      <c r="CL1084" s="1592"/>
      <c r="CM1084" s="1592"/>
      <c r="CN1084" s="1592"/>
      <c r="CO1084" s="1592"/>
      <c r="CP1084" s="1592"/>
      <c r="CQ1084" s="1592"/>
      <c r="CR1084" s="1592"/>
      <c r="CS1084" s="1592"/>
      <c r="CT1084" s="1592"/>
      <c r="CU1084" s="1592"/>
      <c r="CV1084" s="1592"/>
      <c r="CW1084" s="1592"/>
      <c r="CX1084" s="1592"/>
      <c r="CY1084" s="1592"/>
      <c r="CZ1084" s="1592"/>
      <c r="DA1084" s="1592"/>
      <c r="DB1084" s="1592"/>
      <c r="DC1084" s="1592"/>
      <c r="DD1084" s="1592"/>
      <c r="DE1084" s="1592"/>
      <c r="DF1084" s="1592"/>
      <c r="DG1084" s="1592"/>
      <c r="DH1084" s="1592"/>
      <c r="DI1084" s="1592"/>
      <c r="DJ1084" s="1592"/>
      <c r="DK1084" s="1592"/>
      <c r="DL1084" s="1592"/>
      <c r="DM1084" s="1592"/>
      <c r="DN1084" s="1592"/>
      <c r="DO1084" s="1592"/>
      <c r="DP1084" s="1592"/>
      <c r="DQ1084" s="1592"/>
      <c r="DR1084" s="1592"/>
      <c r="DS1084" s="1592"/>
      <c r="DT1084" s="1592"/>
      <c r="DU1084" s="1592"/>
      <c r="DV1084" s="1592"/>
      <c r="DW1084" s="1592"/>
      <c r="DX1084" s="1592"/>
      <c r="DY1084" s="1592"/>
      <c r="DZ1084" s="1592"/>
      <c r="EA1084" s="1592"/>
      <c r="EB1084" s="1592"/>
      <c r="EC1084" s="1592"/>
      <c r="ED1084" s="1592"/>
      <c r="EE1084" s="1592"/>
      <c r="EF1084" s="1592"/>
      <c r="EG1084" s="1592"/>
      <c r="EH1084" s="1592"/>
      <c r="EI1084" s="1592"/>
      <c r="EJ1084" s="1592"/>
      <c r="EK1084" s="1592"/>
      <c r="EL1084" s="1592"/>
      <c r="EM1084" s="1592"/>
      <c r="EN1084" s="1592"/>
      <c r="EO1084" s="1592"/>
      <c r="EP1084" s="1592"/>
      <c r="EQ1084" s="1592"/>
      <c r="ER1084" s="1592"/>
      <c r="ES1084" s="1592"/>
      <c r="ET1084" s="1592"/>
      <c r="EU1084" s="1592"/>
      <c r="EV1084" s="1592"/>
      <c r="EW1084" s="1592"/>
      <c r="EX1084" s="1592"/>
      <c r="EY1084" s="1592"/>
      <c r="EZ1084" s="1592"/>
      <c r="FA1084" s="1592"/>
      <c r="FB1084" s="1592"/>
      <c r="FC1084" s="1592"/>
      <c r="FD1084" s="1592"/>
      <c r="FE1084" s="1592"/>
      <c r="FF1084" s="1592"/>
      <c r="FG1084" s="1592"/>
      <c r="FH1084" s="1592"/>
      <c r="FI1084" s="1592"/>
      <c r="FJ1084" s="1592"/>
      <c r="FK1084" s="1592"/>
      <c r="FL1084" s="1592"/>
      <c r="FM1084" s="1592"/>
    </row>
    <row r="1085" spans="1:169" s="1618" customFormat="1" ht="18" customHeight="1" hidden="1">
      <c r="A1085" s="1676" t="s">
        <v>554</v>
      </c>
      <c r="B1085" s="1660" t="s">
        <v>42</v>
      </c>
      <c r="C1085" s="1661" t="s">
        <v>42</v>
      </c>
      <c r="D1085" s="1663" t="s">
        <v>42</v>
      </c>
      <c r="E1085" s="1666" t="s">
        <v>42</v>
      </c>
      <c r="F1085" s="1667" t="s">
        <v>42</v>
      </c>
      <c r="G1085" s="1668" t="s">
        <v>42</v>
      </c>
      <c r="H1085" s="1664" t="s">
        <v>42</v>
      </c>
      <c r="I1085" s="1661" t="s">
        <v>42</v>
      </c>
      <c r="J1085" s="1661"/>
      <c r="K1085" s="1661">
        <f>J1085</f>
        <v>0</v>
      </c>
      <c r="L1085" s="1661" t="s">
        <v>42</v>
      </c>
      <c r="M1085" s="1661" t="s">
        <v>42</v>
      </c>
      <c r="N1085" s="1661"/>
      <c r="O1085" s="1661">
        <f>N1085</f>
        <v>0</v>
      </c>
      <c r="P1085" s="1661" t="s">
        <v>42</v>
      </c>
      <c r="Q1085" s="1661" t="s">
        <v>42</v>
      </c>
      <c r="R1085" s="1661">
        <f>J1085+N1085</f>
        <v>0</v>
      </c>
      <c r="S1085" s="1663">
        <f>R1085</f>
        <v>0</v>
      </c>
      <c r="T1085" s="1592"/>
      <c r="U1085" s="1737"/>
      <c r="V1085" s="1737"/>
      <c r="W1085" s="1737"/>
      <c r="X1085" s="1737"/>
      <c r="Y1085" s="1737"/>
      <c r="Z1085" s="1737"/>
      <c r="AA1085" s="1737"/>
      <c r="AB1085" s="1737"/>
      <c r="AC1085" s="1737"/>
      <c r="AD1085" s="1737"/>
      <c r="AE1085" s="1737"/>
      <c r="AF1085" s="1737"/>
      <c r="AG1085" s="1737"/>
      <c r="AH1085" s="1737"/>
      <c r="AI1085" s="1737"/>
      <c r="AJ1085" s="1737"/>
      <c r="AK1085" s="1737"/>
      <c r="AL1085" s="1737"/>
      <c r="AM1085" s="1737"/>
      <c r="AN1085" s="1737"/>
      <c r="AO1085" s="1737"/>
      <c r="AP1085" s="1737"/>
      <c r="AQ1085" s="1737"/>
      <c r="AR1085" s="1737"/>
      <c r="AS1085" s="1737"/>
      <c r="AT1085" s="1592"/>
      <c r="AU1085" s="1592"/>
      <c r="AV1085" s="1592"/>
      <c r="AW1085" s="1592"/>
      <c r="AX1085" s="1592"/>
      <c r="AY1085" s="1592"/>
      <c r="AZ1085" s="1592"/>
      <c r="BA1085" s="1592"/>
      <c r="BB1085" s="1592"/>
      <c r="BC1085" s="1592"/>
      <c r="BD1085" s="1592"/>
      <c r="BE1085" s="1592"/>
      <c r="BF1085" s="1592"/>
      <c r="BG1085" s="1592"/>
      <c r="BH1085" s="1592"/>
      <c r="BI1085" s="1592"/>
      <c r="BJ1085" s="1592"/>
      <c r="BK1085" s="1592"/>
      <c r="BL1085" s="1592"/>
      <c r="BM1085" s="1592"/>
      <c r="BN1085" s="1592"/>
      <c r="BO1085" s="1592"/>
      <c r="BP1085" s="1592"/>
      <c r="BQ1085" s="1592"/>
      <c r="BR1085" s="1592"/>
      <c r="BS1085" s="1592"/>
      <c r="BT1085" s="1592"/>
      <c r="BU1085" s="1592"/>
      <c r="BV1085" s="1592"/>
      <c r="BW1085" s="1592"/>
      <c r="BX1085" s="1592"/>
      <c r="BY1085" s="1592"/>
      <c r="BZ1085" s="1592"/>
      <c r="CA1085" s="1592"/>
      <c r="CB1085" s="1592"/>
      <c r="CC1085" s="1592"/>
      <c r="CD1085" s="1592"/>
      <c r="CE1085" s="1592"/>
      <c r="CF1085" s="1592"/>
      <c r="CG1085" s="1592"/>
      <c r="CH1085" s="1592"/>
      <c r="CI1085" s="1592"/>
      <c r="CJ1085" s="1592"/>
      <c r="CK1085" s="1592"/>
      <c r="CL1085" s="1592"/>
      <c r="CM1085" s="1592"/>
      <c r="CN1085" s="1592"/>
      <c r="CO1085" s="1592"/>
      <c r="CP1085" s="1592"/>
      <c r="CQ1085" s="1592"/>
      <c r="CR1085" s="1592"/>
      <c r="CS1085" s="1592"/>
      <c r="CT1085" s="1592"/>
      <c r="CU1085" s="1592"/>
      <c r="CV1085" s="1592"/>
      <c r="CW1085" s="1592"/>
      <c r="CX1085" s="1592"/>
      <c r="CY1085" s="1592"/>
      <c r="CZ1085" s="1592"/>
      <c r="DA1085" s="1592"/>
      <c r="DB1085" s="1592"/>
      <c r="DC1085" s="1592"/>
      <c r="DD1085" s="1592"/>
      <c r="DE1085" s="1592"/>
      <c r="DF1085" s="1592"/>
      <c r="DG1085" s="1592"/>
      <c r="DH1085" s="1592"/>
      <c r="DI1085" s="1592"/>
      <c r="DJ1085" s="1592"/>
      <c r="DK1085" s="1592"/>
      <c r="DL1085" s="1592"/>
      <c r="DM1085" s="1592"/>
      <c r="DN1085" s="1592"/>
      <c r="DO1085" s="1592"/>
      <c r="DP1085" s="1592"/>
      <c r="DQ1085" s="1592"/>
      <c r="DR1085" s="1592"/>
      <c r="DS1085" s="1592"/>
      <c r="DT1085" s="1592"/>
      <c r="DU1085" s="1592"/>
      <c r="DV1085" s="1592"/>
      <c r="DW1085" s="1592"/>
      <c r="DX1085" s="1592"/>
      <c r="DY1085" s="1592"/>
      <c r="DZ1085" s="1592"/>
      <c r="EA1085" s="1592"/>
      <c r="EB1085" s="1592"/>
      <c r="EC1085" s="1592"/>
      <c r="ED1085" s="1592"/>
      <c r="EE1085" s="1592"/>
      <c r="EF1085" s="1592"/>
      <c r="EG1085" s="1592"/>
      <c r="EH1085" s="1592"/>
      <c r="EI1085" s="1592"/>
      <c r="EJ1085" s="1592"/>
      <c r="EK1085" s="1592"/>
      <c r="EL1085" s="1592"/>
      <c r="EM1085" s="1592"/>
      <c r="EN1085" s="1592"/>
      <c r="EO1085" s="1592"/>
      <c r="EP1085" s="1592"/>
      <c r="EQ1085" s="1592"/>
      <c r="ER1085" s="1592"/>
      <c r="ES1085" s="1592"/>
      <c r="ET1085" s="1592"/>
      <c r="EU1085" s="1592"/>
      <c r="EV1085" s="1592"/>
      <c r="EW1085" s="1592"/>
      <c r="EX1085" s="1592"/>
      <c r="EY1085" s="1592"/>
      <c r="EZ1085" s="1592"/>
      <c r="FA1085" s="1592"/>
      <c r="FB1085" s="1592"/>
      <c r="FC1085" s="1592"/>
      <c r="FD1085" s="1592"/>
      <c r="FE1085" s="1592"/>
      <c r="FF1085" s="1592"/>
      <c r="FG1085" s="1592"/>
      <c r="FH1085" s="1592"/>
      <c r="FI1085" s="1592"/>
      <c r="FJ1085" s="1592"/>
      <c r="FK1085" s="1592"/>
      <c r="FL1085" s="1592"/>
      <c r="FM1085" s="1592"/>
    </row>
    <row r="1086" spans="1:169" s="1618" customFormat="1" ht="33.75" customHeight="1" hidden="1">
      <c r="A1086" s="1677" t="s">
        <v>621</v>
      </c>
      <c r="B1086" s="1660"/>
      <c r="C1086" s="1661">
        <f>IF(E1086+G1086=0,0,ROUND((P1086-Q1086)/(G1086+E1086)/12,0))</f>
        <v>0</v>
      </c>
      <c r="D1086" s="1663">
        <f>IF(F1086=0,0,ROUND(Q1086/F1086,0))</f>
        <v>0</v>
      </c>
      <c r="E1086" s="1666">
        <f>E1087+E1088</f>
        <v>0</v>
      </c>
      <c r="F1086" s="1667">
        <f>F1087+F1088</f>
        <v>0</v>
      </c>
      <c r="G1086" s="1668">
        <f>G1087+G1088</f>
        <v>0</v>
      </c>
      <c r="H1086" s="1664">
        <f>H1087+H1088</f>
        <v>0</v>
      </c>
      <c r="I1086" s="1661">
        <f t="shared" si="351" ref="I1086">I1087+I1088</f>
        <v>0</v>
      </c>
      <c r="J1086" s="1661">
        <f>J1089</f>
        <v>0</v>
      </c>
      <c r="K1086" s="1661">
        <f>IF(H1086+J1086=K1087+K1088+K1089,H1086+J1086,"CHYBA")</f>
        <v>0</v>
      </c>
      <c r="L1086" s="1661">
        <f>L1087+L1088</f>
        <v>0</v>
      </c>
      <c r="M1086" s="1661">
        <f>M1087+M1088</f>
        <v>0</v>
      </c>
      <c r="N1086" s="1661">
        <f>N1089</f>
        <v>0</v>
      </c>
      <c r="O1086" s="1661">
        <f>IF(L1086+N1086=O1087+O1088+O1089,L1086+N1086,"CHYBA")</f>
        <v>0</v>
      </c>
      <c r="P1086" s="1661">
        <f>P1087+P1088</f>
        <v>0</v>
      </c>
      <c r="Q1086" s="1661">
        <f>Q1087+Q1088</f>
        <v>0</v>
      </c>
      <c r="R1086" s="1661">
        <f>R1089</f>
        <v>0</v>
      </c>
      <c r="S1086" s="1663">
        <f>IF(P1086+R1086=S1087+S1088+S1089,P1086+R1086,"CHYBA")</f>
        <v>0</v>
      </c>
      <c r="T1086" s="1592"/>
      <c r="U1086" s="1737"/>
      <c r="V1086" s="1737"/>
      <c r="W1086" s="1737"/>
      <c r="X1086" s="1737"/>
      <c r="Y1086" s="1737"/>
      <c r="Z1086" s="1737"/>
      <c r="AA1086" s="1737"/>
      <c r="AB1086" s="1737"/>
      <c r="AC1086" s="1737"/>
      <c r="AD1086" s="1737"/>
      <c r="AE1086" s="1737"/>
      <c r="AF1086" s="1737"/>
      <c r="AG1086" s="1737"/>
      <c r="AH1086" s="1737"/>
      <c r="AI1086" s="1737"/>
      <c r="AJ1086" s="1737"/>
      <c r="AK1086" s="1737"/>
      <c r="AL1086" s="1737"/>
      <c r="AM1086" s="1737"/>
      <c r="AN1086" s="1737"/>
      <c r="AO1086" s="1737"/>
      <c r="AP1086" s="1737"/>
      <c r="AQ1086" s="1737"/>
      <c r="AR1086" s="1737"/>
      <c r="AS1086" s="1737"/>
      <c r="AT1086" s="1592"/>
      <c r="AU1086" s="1592"/>
      <c r="AV1086" s="1592"/>
      <c r="AW1086" s="1592"/>
      <c r="AX1086" s="1592"/>
      <c r="AY1086" s="1592"/>
      <c r="AZ1086" s="1592"/>
      <c r="BA1086" s="1592"/>
      <c r="BB1086" s="1592"/>
      <c r="BC1086" s="1592"/>
      <c r="BD1086" s="1592"/>
      <c r="BE1086" s="1592"/>
      <c r="BF1086" s="1592"/>
      <c r="BG1086" s="1592"/>
      <c r="BH1086" s="1592"/>
      <c r="BI1086" s="1592"/>
      <c r="BJ1086" s="1592"/>
      <c r="BK1086" s="1592"/>
      <c r="BL1086" s="1592"/>
      <c r="BM1086" s="1592"/>
      <c r="BN1086" s="1592"/>
      <c r="BO1086" s="1592"/>
      <c r="BP1086" s="1592"/>
      <c r="BQ1086" s="1592"/>
      <c r="BR1086" s="1592"/>
      <c r="BS1086" s="1592"/>
      <c r="BT1086" s="1592"/>
      <c r="BU1086" s="1592"/>
      <c r="BV1086" s="1592"/>
      <c r="BW1086" s="1592"/>
      <c r="BX1086" s="1592"/>
      <c r="BY1086" s="1592"/>
      <c r="BZ1086" s="1592"/>
      <c r="CA1086" s="1592"/>
      <c r="CB1086" s="1592"/>
      <c r="CC1086" s="1592"/>
      <c r="CD1086" s="1592"/>
      <c r="CE1086" s="1592"/>
      <c r="CF1086" s="1592"/>
      <c r="CG1086" s="1592"/>
      <c r="CH1086" s="1592"/>
      <c r="CI1086" s="1592"/>
      <c r="CJ1086" s="1592"/>
      <c r="CK1086" s="1592"/>
      <c r="CL1086" s="1592"/>
      <c r="CM1086" s="1592"/>
      <c r="CN1086" s="1592"/>
      <c r="CO1086" s="1592"/>
      <c r="CP1086" s="1592"/>
      <c r="CQ1086" s="1592"/>
      <c r="CR1086" s="1592"/>
      <c r="CS1086" s="1592"/>
      <c r="CT1086" s="1592"/>
      <c r="CU1086" s="1592"/>
      <c r="CV1086" s="1592"/>
      <c r="CW1086" s="1592"/>
      <c r="CX1086" s="1592"/>
      <c r="CY1086" s="1592"/>
      <c r="CZ1086" s="1592"/>
      <c r="DA1086" s="1592"/>
      <c r="DB1086" s="1592"/>
      <c r="DC1086" s="1592"/>
      <c r="DD1086" s="1592"/>
      <c r="DE1086" s="1592"/>
      <c r="DF1086" s="1592"/>
      <c r="DG1086" s="1592"/>
      <c r="DH1086" s="1592"/>
      <c r="DI1086" s="1592"/>
      <c r="DJ1086" s="1592"/>
      <c r="DK1086" s="1592"/>
      <c r="DL1086" s="1592"/>
      <c r="DM1086" s="1592"/>
      <c r="DN1086" s="1592"/>
      <c r="DO1086" s="1592"/>
      <c r="DP1086" s="1592"/>
      <c r="DQ1086" s="1592"/>
      <c r="DR1086" s="1592"/>
      <c r="DS1086" s="1592"/>
      <c r="DT1086" s="1592"/>
      <c r="DU1086" s="1592"/>
      <c r="DV1086" s="1592"/>
      <c r="DW1086" s="1592"/>
      <c r="DX1086" s="1592"/>
      <c r="DY1086" s="1592"/>
      <c r="DZ1086" s="1592"/>
      <c r="EA1086" s="1592"/>
      <c r="EB1086" s="1592"/>
      <c r="EC1086" s="1592"/>
      <c r="ED1086" s="1592"/>
      <c r="EE1086" s="1592"/>
      <c r="EF1086" s="1592"/>
      <c r="EG1086" s="1592"/>
      <c r="EH1086" s="1592"/>
      <c r="EI1086" s="1592"/>
      <c r="EJ1086" s="1592"/>
      <c r="EK1086" s="1592"/>
      <c r="EL1086" s="1592"/>
      <c r="EM1086" s="1592"/>
      <c r="EN1086" s="1592"/>
      <c r="EO1086" s="1592"/>
      <c r="EP1086" s="1592"/>
      <c r="EQ1086" s="1592"/>
      <c r="ER1086" s="1592"/>
      <c r="ES1086" s="1592"/>
      <c r="ET1086" s="1592"/>
      <c r="EU1086" s="1592"/>
      <c r="EV1086" s="1592"/>
      <c r="EW1086" s="1592"/>
      <c r="EX1086" s="1592"/>
      <c r="EY1086" s="1592"/>
      <c r="EZ1086" s="1592"/>
      <c r="FA1086" s="1592"/>
      <c r="FB1086" s="1592"/>
      <c r="FC1086" s="1592"/>
      <c r="FD1086" s="1592"/>
      <c r="FE1086" s="1592"/>
      <c r="FF1086" s="1592"/>
      <c r="FG1086" s="1592"/>
      <c r="FH1086" s="1592"/>
      <c r="FI1086" s="1592"/>
      <c r="FJ1086" s="1592"/>
      <c r="FK1086" s="1592"/>
      <c r="FL1086" s="1592"/>
      <c r="FM1086" s="1592"/>
    </row>
    <row r="1087" spans="1:169" s="1618" customFormat="1" ht="18" customHeight="1" hidden="1">
      <c r="A1087" s="1676" t="s">
        <v>552</v>
      </c>
      <c r="B1087" s="1660" t="s">
        <v>42</v>
      </c>
      <c r="C1087" s="1661">
        <f>IF(E1087+G1087=0,0,ROUND((P1087-Q1087)/(G1087+E1087)/12,0))</f>
        <v>0</v>
      </c>
      <c r="D1087" s="1663">
        <f>IF(F1087=0,0,ROUND(Q1087/F1087,0))</f>
        <v>0</v>
      </c>
      <c r="E1087" s="1666"/>
      <c r="F1087" s="1667"/>
      <c r="G1087" s="1668"/>
      <c r="H1087" s="1664"/>
      <c r="I1087" s="1661"/>
      <c r="J1087" s="1661" t="s">
        <v>42</v>
      </c>
      <c r="K1087" s="1661">
        <f>H1087</f>
        <v>0</v>
      </c>
      <c r="L1087" s="1661"/>
      <c r="M1087" s="1661"/>
      <c r="N1087" s="1661" t="s">
        <v>42</v>
      </c>
      <c r="O1087" s="1661">
        <f>L1087</f>
        <v>0</v>
      </c>
      <c r="P1087" s="1661">
        <f>H1087+L1087</f>
        <v>0</v>
      </c>
      <c r="Q1087" s="1661">
        <f>I1087+M1087</f>
        <v>0</v>
      </c>
      <c r="R1087" s="1661" t="s">
        <v>42</v>
      </c>
      <c r="S1087" s="1663">
        <f>P1087</f>
        <v>0</v>
      </c>
      <c r="T1087" s="1592"/>
      <c r="U1087" s="1737"/>
      <c r="V1087" s="1737"/>
      <c r="W1087" s="1737"/>
      <c r="X1087" s="1737"/>
      <c r="Y1087" s="1737"/>
      <c r="Z1087" s="1737"/>
      <c r="AA1087" s="1737"/>
      <c r="AB1087" s="1737"/>
      <c r="AC1087" s="1737"/>
      <c r="AD1087" s="1737"/>
      <c r="AE1087" s="1737"/>
      <c r="AF1087" s="1737"/>
      <c r="AG1087" s="1737"/>
      <c r="AH1087" s="1737"/>
      <c r="AI1087" s="1737"/>
      <c r="AJ1087" s="1737"/>
      <c r="AK1087" s="1737"/>
      <c r="AL1087" s="1737"/>
      <c r="AM1087" s="1737"/>
      <c r="AN1087" s="1737"/>
      <c r="AO1087" s="1737"/>
      <c r="AP1087" s="1737"/>
      <c r="AQ1087" s="1737"/>
      <c r="AR1087" s="1737"/>
      <c r="AS1087" s="1737"/>
      <c r="AT1087" s="1592"/>
      <c r="AU1087" s="1592"/>
      <c r="AV1087" s="1592"/>
      <c r="AW1087" s="1592"/>
      <c r="AX1087" s="1592"/>
      <c r="AY1087" s="1592"/>
      <c r="AZ1087" s="1592"/>
      <c r="BA1087" s="1592"/>
      <c r="BB1087" s="1592"/>
      <c r="BC1087" s="1592"/>
      <c r="BD1087" s="1592"/>
      <c r="BE1087" s="1592"/>
      <c r="BF1087" s="1592"/>
      <c r="BG1087" s="1592"/>
      <c r="BH1087" s="1592"/>
      <c r="BI1087" s="1592"/>
      <c r="BJ1087" s="1592"/>
      <c r="BK1087" s="1592"/>
      <c r="BL1087" s="1592"/>
      <c r="BM1087" s="1592"/>
      <c r="BN1087" s="1592"/>
      <c r="BO1087" s="1592"/>
      <c r="BP1087" s="1592"/>
      <c r="BQ1087" s="1592"/>
      <c r="BR1087" s="1592"/>
      <c r="BS1087" s="1592"/>
      <c r="BT1087" s="1592"/>
      <c r="BU1087" s="1592"/>
      <c r="BV1087" s="1592"/>
      <c r="BW1087" s="1592"/>
      <c r="BX1087" s="1592"/>
      <c r="BY1087" s="1592"/>
      <c r="BZ1087" s="1592"/>
      <c r="CA1087" s="1592"/>
      <c r="CB1087" s="1592"/>
      <c r="CC1087" s="1592"/>
      <c r="CD1087" s="1592"/>
      <c r="CE1087" s="1592"/>
      <c r="CF1087" s="1592"/>
      <c r="CG1087" s="1592"/>
      <c r="CH1087" s="1592"/>
      <c r="CI1087" s="1592"/>
      <c r="CJ1087" s="1592"/>
      <c r="CK1087" s="1592"/>
      <c r="CL1087" s="1592"/>
      <c r="CM1087" s="1592"/>
      <c r="CN1087" s="1592"/>
      <c r="CO1087" s="1592"/>
      <c r="CP1087" s="1592"/>
      <c r="CQ1087" s="1592"/>
      <c r="CR1087" s="1592"/>
      <c r="CS1087" s="1592"/>
      <c r="CT1087" s="1592"/>
      <c r="CU1087" s="1592"/>
      <c r="CV1087" s="1592"/>
      <c r="CW1087" s="1592"/>
      <c r="CX1087" s="1592"/>
      <c r="CY1087" s="1592"/>
      <c r="CZ1087" s="1592"/>
      <c r="DA1087" s="1592"/>
      <c r="DB1087" s="1592"/>
      <c r="DC1087" s="1592"/>
      <c r="DD1087" s="1592"/>
      <c r="DE1087" s="1592"/>
      <c r="DF1087" s="1592"/>
      <c r="DG1087" s="1592"/>
      <c r="DH1087" s="1592"/>
      <c r="DI1087" s="1592"/>
      <c r="DJ1087" s="1592"/>
      <c r="DK1087" s="1592"/>
      <c r="DL1087" s="1592"/>
      <c r="DM1087" s="1592"/>
      <c r="DN1087" s="1592"/>
      <c r="DO1087" s="1592"/>
      <c r="DP1087" s="1592"/>
      <c r="DQ1087" s="1592"/>
      <c r="DR1087" s="1592"/>
      <c r="DS1087" s="1592"/>
      <c r="DT1087" s="1592"/>
      <c r="DU1087" s="1592"/>
      <c r="DV1087" s="1592"/>
      <c r="DW1087" s="1592"/>
      <c r="DX1087" s="1592"/>
      <c r="DY1087" s="1592"/>
      <c r="DZ1087" s="1592"/>
      <c r="EA1087" s="1592"/>
      <c r="EB1087" s="1592"/>
      <c r="EC1087" s="1592"/>
      <c r="ED1087" s="1592"/>
      <c r="EE1087" s="1592"/>
      <c r="EF1087" s="1592"/>
      <c r="EG1087" s="1592"/>
      <c r="EH1087" s="1592"/>
      <c r="EI1087" s="1592"/>
      <c r="EJ1087" s="1592"/>
      <c r="EK1087" s="1592"/>
      <c r="EL1087" s="1592"/>
      <c r="EM1087" s="1592"/>
      <c r="EN1087" s="1592"/>
      <c r="EO1087" s="1592"/>
      <c r="EP1087" s="1592"/>
      <c r="EQ1087" s="1592"/>
      <c r="ER1087" s="1592"/>
      <c r="ES1087" s="1592"/>
      <c r="ET1087" s="1592"/>
      <c r="EU1087" s="1592"/>
      <c r="EV1087" s="1592"/>
      <c r="EW1087" s="1592"/>
      <c r="EX1087" s="1592"/>
      <c r="EY1087" s="1592"/>
      <c r="EZ1087" s="1592"/>
      <c r="FA1087" s="1592"/>
      <c r="FB1087" s="1592"/>
      <c r="FC1087" s="1592"/>
      <c r="FD1087" s="1592"/>
      <c r="FE1087" s="1592"/>
      <c r="FF1087" s="1592"/>
      <c r="FG1087" s="1592"/>
      <c r="FH1087" s="1592"/>
      <c r="FI1087" s="1592"/>
      <c r="FJ1087" s="1592"/>
      <c r="FK1087" s="1592"/>
      <c r="FL1087" s="1592"/>
      <c r="FM1087" s="1592"/>
    </row>
    <row r="1088" spans="1:169" s="1618" customFormat="1" ht="18" customHeight="1" hidden="1">
      <c r="A1088" s="1676" t="s">
        <v>553</v>
      </c>
      <c r="B1088" s="1660" t="s">
        <v>42</v>
      </c>
      <c r="C1088" s="1661">
        <f>IF(E1088+G1088=0,0,ROUND((P1088-Q1088)/(G1088+E1088)/12,0))</f>
        <v>0</v>
      </c>
      <c r="D1088" s="1663">
        <f>IF(F1088=0,0,ROUND(Q1088/F1088,0))</f>
        <v>0</v>
      </c>
      <c r="E1088" s="1666"/>
      <c r="F1088" s="1667"/>
      <c r="G1088" s="1668"/>
      <c r="H1088" s="1664"/>
      <c r="I1088" s="1661"/>
      <c r="J1088" s="1661" t="s">
        <v>42</v>
      </c>
      <c r="K1088" s="1661">
        <f>H1088</f>
        <v>0</v>
      </c>
      <c r="L1088" s="1661"/>
      <c r="M1088" s="1661"/>
      <c r="N1088" s="1661" t="s">
        <v>42</v>
      </c>
      <c r="O1088" s="1661">
        <f>L1088</f>
        <v>0</v>
      </c>
      <c r="P1088" s="1661">
        <f>H1088+L1088</f>
        <v>0</v>
      </c>
      <c r="Q1088" s="1661">
        <f>I1088+M1088</f>
        <v>0</v>
      </c>
      <c r="R1088" s="1661" t="s">
        <v>42</v>
      </c>
      <c r="S1088" s="1663">
        <f>P1088</f>
        <v>0</v>
      </c>
      <c r="T1088" s="1592"/>
      <c r="U1088" s="1737"/>
      <c r="V1088" s="1737"/>
      <c r="W1088" s="1737"/>
      <c r="X1088" s="1737"/>
      <c r="Y1088" s="1737"/>
      <c r="Z1088" s="1737"/>
      <c r="AA1088" s="1737"/>
      <c r="AB1088" s="1737"/>
      <c r="AC1088" s="1737"/>
      <c r="AD1088" s="1737"/>
      <c r="AE1088" s="1737"/>
      <c r="AF1088" s="1737"/>
      <c r="AG1088" s="1737"/>
      <c r="AH1088" s="1737"/>
      <c r="AI1088" s="1737"/>
      <c r="AJ1088" s="1737"/>
      <c r="AK1088" s="1737"/>
      <c r="AL1088" s="1737"/>
      <c r="AM1088" s="1737"/>
      <c r="AN1088" s="1737"/>
      <c r="AO1088" s="1737"/>
      <c r="AP1088" s="1737"/>
      <c r="AQ1088" s="1737"/>
      <c r="AR1088" s="1737"/>
      <c r="AS1088" s="1737"/>
      <c r="AT1088" s="1592"/>
      <c r="AU1088" s="1592"/>
      <c r="AV1088" s="1592"/>
      <c r="AW1088" s="1592"/>
      <c r="AX1088" s="1592"/>
      <c r="AY1088" s="1592"/>
      <c r="AZ1088" s="1592"/>
      <c r="BA1088" s="1592"/>
      <c r="BB1088" s="1592"/>
      <c r="BC1088" s="1592"/>
      <c r="BD1088" s="1592"/>
      <c r="BE1088" s="1592"/>
      <c r="BF1088" s="1592"/>
      <c r="BG1088" s="1592"/>
      <c r="BH1088" s="1592"/>
      <c r="BI1088" s="1592"/>
      <c r="BJ1088" s="1592"/>
      <c r="BK1088" s="1592"/>
      <c r="BL1088" s="1592"/>
      <c r="BM1088" s="1592"/>
      <c r="BN1088" s="1592"/>
      <c r="BO1088" s="1592"/>
      <c r="BP1088" s="1592"/>
      <c r="BQ1088" s="1592"/>
      <c r="BR1088" s="1592"/>
      <c r="BS1088" s="1592"/>
      <c r="BT1088" s="1592"/>
      <c r="BU1088" s="1592"/>
      <c r="BV1088" s="1592"/>
      <c r="BW1088" s="1592"/>
      <c r="BX1088" s="1592"/>
      <c r="BY1088" s="1592"/>
      <c r="BZ1088" s="1592"/>
      <c r="CA1088" s="1592"/>
      <c r="CB1088" s="1592"/>
      <c r="CC1088" s="1592"/>
      <c r="CD1088" s="1592"/>
      <c r="CE1088" s="1592"/>
      <c r="CF1088" s="1592"/>
      <c r="CG1088" s="1592"/>
      <c r="CH1088" s="1592"/>
      <c r="CI1088" s="1592"/>
      <c r="CJ1088" s="1592"/>
      <c r="CK1088" s="1592"/>
      <c r="CL1088" s="1592"/>
      <c r="CM1088" s="1592"/>
      <c r="CN1088" s="1592"/>
      <c r="CO1088" s="1592"/>
      <c r="CP1088" s="1592"/>
      <c r="CQ1088" s="1592"/>
      <c r="CR1088" s="1592"/>
      <c r="CS1088" s="1592"/>
      <c r="CT1088" s="1592"/>
      <c r="CU1088" s="1592"/>
      <c r="CV1088" s="1592"/>
      <c r="CW1088" s="1592"/>
      <c r="CX1088" s="1592"/>
      <c r="CY1088" s="1592"/>
      <c r="CZ1088" s="1592"/>
      <c r="DA1088" s="1592"/>
      <c r="DB1088" s="1592"/>
      <c r="DC1088" s="1592"/>
      <c r="DD1088" s="1592"/>
      <c r="DE1088" s="1592"/>
      <c r="DF1088" s="1592"/>
      <c r="DG1088" s="1592"/>
      <c r="DH1088" s="1592"/>
      <c r="DI1088" s="1592"/>
      <c r="DJ1088" s="1592"/>
      <c r="DK1088" s="1592"/>
      <c r="DL1088" s="1592"/>
      <c r="DM1088" s="1592"/>
      <c r="DN1088" s="1592"/>
      <c r="DO1088" s="1592"/>
      <c r="DP1088" s="1592"/>
      <c r="DQ1088" s="1592"/>
      <c r="DR1088" s="1592"/>
      <c r="DS1088" s="1592"/>
      <c r="DT1088" s="1592"/>
      <c r="DU1088" s="1592"/>
      <c r="DV1088" s="1592"/>
      <c r="DW1088" s="1592"/>
      <c r="DX1088" s="1592"/>
      <c r="DY1088" s="1592"/>
      <c r="DZ1088" s="1592"/>
      <c r="EA1088" s="1592"/>
      <c r="EB1088" s="1592"/>
      <c r="EC1088" s="1592"/>
      <c r="ED1088" s="1592"/>
      <c r="EE1088" s="1592"/>
      <c r="EF1088" s="1592"/>
      <c r="EG1088" s="1592"/>
      <c r="EH1088" s="1592"/>
      <c r="EI1088" s="1592"/>
      <c r="EJ1088" s="1592"/>
      <c r="EK1088" s="1592"/>
      <c r="EL1088" s="1592"/>
      <c r="EM1088" s="1592"/>
      <c r="EN1088" s="1592"/>
      <c r="EO1088" s="1592"/>
      <c r="EP1088" s="1592"/>
      <c r="EQ1088" s="1592"/>
      <c r="ER1088" s="1592"/>
      <c r="ES1088" s="1592"/>
      <c r="ET1088" s="1592"/>
      <c r="EU1088" s="1592"/>
      <c r="EV1088" s="1592"/>
      <c r="EW1088" s="1592"/>
      <c r="EX1088" s="1592"/>
      <c r="EY1088" s="1592"/>
      <c r="EZ1088" s="1592"/>
      <c r="FA1088" s="1592"/>
      <c r="FB1088" s="1592"/>
      <c r="FC1088" s="1592"/>
      <c r="FD1088" s="1592"/>
      <c r="FE1088" s="1592"/>
      <c r="FF1088" s="1592"/>
      <c r="FG1088" s="1592"/>
      <c r="FH1088" s="1592"/>
      <c r="FI1088" s="1592"/>
      <c r="FJ1088" s="1592"/>
      <c r="FK1088" s="1592"/>
      <c r="FL1088" s="1592"/>
      <c r="FM1088" s="1592"/>
    </row>
    <row r="1089" spans="1:169" s="1618" customFormat="1" ht="18" customHeight="1" hidden="1">
      <c r="A1089" s="1676" t="s">
        <v>554</v>
      </c>
      <c r="B1089" s="1660" t="s">
        <v>42</v>
      </c>
      <c r="C1089" s="1661" t="s">
        <v>42</v>
      </c>
      <c r="D1089" s="1663" t="s">
        <v>42</v>
      </c>
      <c r="E1089" s="1666" t="s">
        <v>42</v>
      </c>
      <c r="F1089" s="1667" t="s">
        <v>42</v>
      </c>
      <c r="G1089" s="1668" t="s">
        <v>42</v>
      </c>
      <c r="H1089" s="1664" t="s">
        <v>42</v>
      </c>
      <c r="I1089" s="1661" t="s">
        <v>42</v>
      </c>
      <c r="J1089" s="1661"/>
      <c r="K1089" s="1661">
        <f>J1089</f>
        <v>0</v>
      </c>
      <c r="L1089" s="1661" t="s">
        <v>42</v>
      </c>
      <c r="M1089" s="1661" t="s">
        <v>42</v>
      </c>
      <c r="N1089" s="1661"/>
      <c r="O1089" s="1661">
        <f>N1089</f>
        <v>0</v>
      </c>
      <c r="P1089" s="1661" t="s">
        <v>42</v>
      </c>
      <c r="Q1089" s="1661" t="s">
        <v>42</v>
      </c>
      <c r="R1089" s="1661">
        <f>J1089+N1089</f>
        <v>0</v>
      </c>
      <c r="S1089" s="1663">
        <f>R1089</f>
        <v>0</v>
      </c>
      <c r="T1089" s="1592"/>
      <c r="U1089" s="1737"/>
      <c r="V1089" s="1737"/>
      <c r="W1089" s="1737"/>
      <c r="X1089" s="1737"/>
      <c r="Y1089" s="1737"/>
      <c r="Z1089" s="1737"/>
      <c r="AA1089" s="1737"/>
      <c r="AB1089" s="1737"/>
      <c r="AC1089" s="1737"/>
      <c r="AD1089" s="1737"/>
      <c r="AE1089" s="1737"/>
      <c r="AF1089" s="1737"/>
      <c r="AG1089" s="1737"/>
      <c r="AH1089" s="1737"/>
      <c r="AI1089" s="1737"/>
      <c r="AJ1089" s="1737"/>
      <c r="AK1089" s="1737"/>
      <c r="AL1089" s="1737"/>
      <c r="AM1089" s="1737"/>
      <c r="AN1089" s="1737"/>
      <c r="AO1089" s="1737"/>
      <c r="AP1089" s="1737"/>
      <c r="AQ1089" s="1737"/>
      <c r="AR1089" s="1737"/>
      <c r="AS1089" s="1737"/>
      <c r="AT1089" s="1592"/>
      <c r="AU1089" s="1592"/>
      <c r="AV1089" s="1592"/>
      <c r="AW1089" s="1592"/>
      <c r="AX1089" s="1592"/>
      <c r="AY1089" s="1592"/>
      <c r="AZ1089" s="1592"/>
      <c r="BA1089" s="1592"/>
      <c r="BB1089" s="1592"/>
      <c r="BC1089" s="1592"/>
      <c r="BD1089" s="1592"/>
      <c r="BE1089" s="1592"/>
      <c r="BF1089" s="1592"/>
      <c r="BG1089" s="1592"/>
      <c r="BH1089" s="1592"/>
      <c r="BI1089" s="1592"/>
      <c r="BJ1089" s="1592"/>
      <c r="BK1089" s="1592"/>
      <c r="BL1089" s="1592"/>
      <c r="BM1089" s="1592"/>
      <c r="BN1089" s="1592"/>
      <c r="BO1089" s="1592"/>
      <c r="BP1089" s="1592"/>
      <c r="BQ1089" s="1592"/>
      <c r="BR1089" s="1592"/>
      <c r="BS1089" s="1592"/>
      <c r="BT1089" s="1592"/>
      <c r="BU1089" s="1592"/>
      <c r="BV1089" s="1592"/>
      <c r="BW1089" s="1592"/>
      <c r="BX1089" s="1592"/>
      <c r="BY1089" s="1592"/>
      <c r="BZ1089" s="1592"/>
      <c r="CA1089" s="1592"/>
      <c r="CB1089" s="1592"/>
      <c r="CC1089" s="1592"/>
      <c r="CD1089" s="1592"/>
      <c r="CE1089" s="1592"/>
      <c r="CF1089" s="1592"/>
      <c r="CG1089" s="1592"/>
      <c r="CH1089" s="1592"/>
      <c r="CI1089" s="1592"/>
      <c r="CJ1089" s="1592"/>
      <c r="CK1089" s="1592"/>
      <c r="CL1089" s="1592"/>
      <c r="CM1089" s="1592"/>
      <c r="CN1089" s="1592"/>
      <c r="CO1089" s="1592"/>
      <c r="CP1089" s="1592"/>
      <c r="CQ1089" s="1592"/>
      <c r="CR1089" s="1592"/>
      <c r="CS1089" s="1592"/>
      <c r="CT1089" s="1592"/>
      <c r="CU1089" s="1592"/>
      <c r="CV1089" s="1592"/>
      <c r="CW1089" s="1592"/>
      <c r="CX1089" s="1592"/>
      <c r="CY1089" s="1592"/>
      <c r="CZ1089" s="1592"/>
      <c r="DA1089" s="1592"/>
      <c r="DB1089" s="1592"/>
      <c r="DC1089" s="1592"/>
      <c r="DD1089" s="1592"/>
      <c r="DE1089" s="1592"/>
      <c r="DF1089" s="1592"/>
      <c r="DG1089" s="1592"/>
      <c r="DH1089" s="1592"/>
      <c r="DI1089" s="1592"/>
      <c r="DJ1089" s="1592"/>
      <c r="DK1089" s="1592"/>
      <c r="DL1089" s="1592"/>
      <c r="DM1089" s="1592"/>
      <c r="DN1089" s="1592"/>
      <c r="DO1089" s="1592"/>
      <c r="DP1089" s="1592"/>
      <c r="DQ1089" s="1592"/>
      <c r="DR1089" s="1592"/>
      <c r="DS1089" s="1592"/>
      <c r="DT1089" s="1592"/>
      <c r="DU1089" s="1592"/>
      <c r="DV1089" s="1592"/>
      <c r="DW1089" s="1592"/>
      <c r="DX1089" s="1592"/>
      <c r="DY1089" s="1592"/>
      <c r="DZ1089" s="1592"/>
      <c r="EA1089" s="1592"/>
      <c r="EB1089" s="1592"/>
      <c r="EC1089" s="1592"/>
      <c r="ED1089" s="1592"/>
      <c r="EE1089" s="1592"/>
      <c r="EF1089" s="1592"/>
      <c r="EG1089" s="1592"/>
      <c r="EH1089" s="1592"/>
      <c r="EI1089" s="1592"/>
      <c r="EJ1089" s="1592"/>
      <c r="EK1089" s="1592"/>
      <c r="EL1089" s="1592"/>
      <c r="EM1089" s="1592"/>
      <c r="EN1089" s="1592"/>
      <c r="EO1089" s="1592"/>
      <c r="EP1089" s="1592"/>
      <c r="EQ1089" s="1592"/>
      <c r="ER1089" s="1592"/>
      <c r="ES1089" s="1592"/>
      <c r="ET1089" s="1592"/>
      <c r="EU1089" s="1592"/>
      <c r="EV1089" s="1592"/>
      <c r="EW1089" s="1592"/>
      <c r="EX1089" s="1592"/>
      <c r="EY1089" s="1592"/>
      <c r="EZ1089" s="1592"/>
      <c r="FA1089" s="1592"/>
      <c r="FB1089" s="1592"/>
      <c r="FC1089" s="1592"/>
      <c r="FD1089" s="1592"/>
      <c r="FE1089" s="1592"/>
      <c r="FF1089" s="1592"/>
      <c r="FG1089" s="1592"/>
      <c r="FH1089" s="1592"/>
      <c r="FI1089" s="1592"/>
      <c r="FJ1089" s="1592"/>
      <c r="FK1089" s="1592"/>
      <c r="FL1089" s="1592"/>
      <c r="FM1089" s="1592"/>
    </row>
    <row r="1090" spans="1:169" s="1618" customFormat="1" ht="18" customHeight="1" hidden="1">
      <c r="A1090" s="1677" t="s">
        <v>621</v>
      </c>
      <c r="B1090" s="1660"/>
      <c r="C1090" s="1661">
        <f>IF(E1090+G1090=0,0,ROUND((P1090-Q1090)/(G1090+E1090)/12,0))</f>
        <v>0</v>
      </c>
      <c r="D1090" s="1663">
        <f>IF(F1090=0,0,ROUND(Q1090/F1090,0))</f>
        <v>0</v>
      </c>
      <c r="E1090" s="1666">
        <f>E1091+E1092</f>
        <v>0</v>
      </c>
      <c r="F1090" s="1667">
        <f>F1091+F1092</f>
        <v>0</v>
      </c>
      <c r="G1090" s="1668">
        <f>G1091+G1092</f>
        <v>0</v>
      </c>
      <c r="H1090" s="1664">
        <f>H1091+H1092</f>
        <v>0</v>
      </c>
      <c r="I1090" s="1661">
        <f t="shared" si="352" ref="I1090">I1091+I1092</f>
        <v>0</v>
      </c>
      <c r="J1090" s="1661">
        <f>J1093</f>
        <v>0</v>
      </c>
      <c r="K1090" s="1661">
        <f>IF(H1090+J1090=K1091+K1092+K1093,H1090+J1090,"CHYBA")</f>
        <v>0</v>
      </c>
      <c r="L1090" s="1661">
        <f>L1091+L1092</f>
        <v>0</v>
      </c>
      <c r="M1090" s="1661">
        <f>M1091+M1092</f>
        <v>0</v>
      </c>
      <c r="N1090" s="1661">
        <f>N1093</f>
        <v>0</v>
      </c>
      <c r="O1090" s="1661">
        <f>IF(L1090+N1090=O1091+O1092+O1093,L1090+N1090,"CHYBA")</f>
        <v>0</v>
      </c>
      <c r="P1090" s="1661">
        <f>P1091+P1092</f>
        <v>0</v>
      </c>
      <c r="Q1090" s="1661">
        <f>Q1091+Q1092</f>
        <v>0</v>
      </c>
      <c r="R1090" s="1661">
        <f>R1093</f>
        <v>0</v>
      </c>
      <c r="S1090" s="1663">
        <f>IF(P1090+R1090=S1091+S1092+S1093,P1090+R1090,"CHYBA")</f>
        <v>0</v>
      </c>
      <c r="T1090" s="1592"/>
      <c r="U1090" s="1737"/>
      <c r="V1090" s="1737"/>
      <c r="W1090" s="1737"/>
      <c r="X1090" s="1737"/>
      <c r="Y1090" s="1737"/>
      <c r="Z1090" s="1737"/>
      <c r="AA1090" s="1737"/>
      <c r="AB1090" s="1737"/>
      <c r="AC1090" s="1737"/>
      <c r="AD1090" s="1737"/>
      <c r="AE1090" s="1737"/>
      <c r="AF1090" s="1737"/>
      <c r="AG1090" s="1737"/>
      <c r="AH1090" s="1737"/>
      <c r="AI1090" s="1737"/>
      <c r="AJ1090" s="1737"/>
      <c r="AK1090" s="1737"/>
      <c r="AL1090" s="1737"/>
      <c r="AM1090" s="1737"/>
      <c r="AN1090" s="1737"/>
      <c r="AO1090" s="1737"/>
      <c r="AP1090" s="1737"/>
      <c r="AQ1090" s="1737"/>
      <c r="AR1090" s="1737"/>
      <c r="AS1090" s="1737"/>
      <c r="AT1090" s="1592"/>
      <c r="AU1090" s="1592"/>
      <c r="AV1090" s="1592"/>
      <c r="AW1090" s="1592"/>
      <c r="AX1090" s="1592"/>
      <c r="AY1090" s="1592"/>
      <c r="AZ1090" s="1592"/>
      <c r="BA1090" s="1592"/>
      <c r="BB1090" s="1592"/>
      <c r="BC1090" s="1592"/>
      <c r="BD1090" s="1592"/>
      <c r="BE1090" s="1592"/>
      <c r="BF1090" s="1592"/>
      <c r="BG1090" s="1592"/>
      <c r="BH1090" s="1592"/>
      <c r="BI1090" s="1592"/>
      <c r="BJ1090" s="1592"/>
      <c r="BK1090" s="1592"/>
      <c r="BL1090" s="1592"/>
      <c r="BM1090" s="1592"/>
      <c r="BN1090" s="1592"/>
      <c r="BO1090" s="1592"/>
      <c r="BP1090" s="1592"/>
      <c r="BQ1090" s="1592"/>
      <c r="BR1090" s="1592"/>
      <c r="BS1090" s="1592"/>
      <c r="BT1090" s="1592"/>
      <c r="BU1090" s="1592"/>
      <c r="BV1090" s="1592"/>
      <c r="BW1090" s="1592"/>
      <c r="BX1090" s="1592"/>
      <c r="BY1090" s="1592"/>
      <c r="BZ1090" s="1592"/>
      <c r="CA1090" s="1592"/>
      <c r="CB1090" s="1592"/>
      <c r="CC1090" s="1592"/>
      <c r="CD1090" s="1592"/>
      <c r="CE1090" s="1592"/>
      <c r="CF1090" s="1592"/>
      <c r="CG1090" s="1592"/>
      <c r="CH1090" s="1592"/>
      <c r="CI1090" s="1592"/>
      <c r="CJ1090" s="1592"/>
      <c r="CK1090" s="1592"/>
      <c r="CL1090" s="1592"/>
      <c r="CM1090" s="1592"/>
      <c r="CN1090" s="1592"/>
      <c r="CO1090" s="1592"/>
      <c r="CP1090" s="1592"/>
      <c r="CQ1090" s="1592"/>
      <c r="CR1090" s="1592"/>
      <c r="CS1090" s="1592"/>
      <c r="CT1090" s="1592"/>
      <c r="CU1090" s="1592"/>
      <c r="CV1090" s="1592"/>
      <c r="CW1090" s="1592"/>
      <c r="CX1090" s="1592"/>
      <c r="CY1090" s="1592"/>
      <c r="CZ1090" s="1592"/>
      <c r="DA1090" s="1592"/>
      <c r="DB1090" s="1592"/>
      <c r="DC1090" s="1592"/>
      <c r="DD1090" s="1592"/>
      <c r="DE1090" s="1592"/>
      <c r="DF1090" s="1592"/>
      <c r="DG1090" s="1592"/>
      <c r="DH1090" s="1592"/>
      <c r="DI1090" s="1592"/>
      <c r="DJ1090" s="1592"/>
      <c r="DK1090" s="1592"/>
      <c r="DL1090" s="1592"/>
      <c r="DM1090" s="1592"/>
      <c r="DN1090" s="1592"/>
      <c r="DO1090" s="1592"/>
      <c r="DP1090" s="1592"/>
      <c r="DQ1090" s="1592"/>
      <c r="DR1090" s="1592"/>
      <c r="DS1090" s="1592"/>
      <c r="DT1090" s="1592"/>
      <c r="DU1090" s="1592"/>
      <c r="DV1090" s="1592"/>
      <c r="DW1090" s="1592"/>
      <c r="DX1090" s="1592"/>
      <c r="DY1090" s="1592"/>
      <c r="DZ1090" s="1592"/>
      <c r="EA1090" s="1592"/>
      <c r="EB1090" s="1592"/>
      <c r="EC1090" s="1592"/>
      <c r="ED1090" s="1592"/>
      <c r="EE1090" s="1592"/>
      <c r="EF1090" s="1592"/>
      <c r="EG1090" s="1592"/>
      <c r="EH1090" s="1592"/>
      <c r="EI1090" s="1592"/>
      <c r="EJ1090" s="1592"/>
      <c r="EK1090" s="1592"/>
      <c r="EL1090" s="1592"/>
      <c r="EM1090" s="1592"/>
      <c r="EN1090" s="1592"/>
      <c r="EO1090" s="1592"/>
      <c r="EP1090" s="1592"/>
      <c r="EQ1090" s="1592"/>
      <c r="ER1090" s="1592"/>
      <c r="ES1090" s="1592"/>
      <c r="ET1090" s="1592"/>
      <c r="EU1090" s="1592"/>
      <c r="EV1090" s="1592"/>
      <c r="EW1090" s="1592"/>
      <c r="EX1090" s="1592"/>
      <c r="EY1090" s="1592"/>
      <c r="EZ1090" s="1592"/>
      <c r="FA1090" s="1592"/>
      <c r="FB1090" s="1592"/>
      <c r="FC1090" s="1592"/>
      <c r="FD1090" s="1592"/>
      <c r="FE1090" s="1592"/>
      <c r="FF1090" s="1592"/>
      <c r="FG1090" s="1592"/>
      <c r="FH1090" s="1592"/>
      <c r="FI1090" s="1592"/>
      <c r="FJ1090" s="1592"/>
      <c r="FK1090" s="1592"/>
      <c r="FL1090" s="1592"/>
      <c r="FM1090" s="1592"/>
    </row>
    <row r="1091" spans="1:45" ht="20.1" customHeight="1" hidden="1">
      <c r="A1091" s="1676" t="s">
        <v>552</v>
      </c>
      <c r="B1091" s="1660" t="s">
        <v>42</v>
      </c>
      <c r="C1091" s="1661">
        <f>IF(E1091+G1091=0,0,ROUND((P1091-Q1091)/(G1091+E1091)/12,0))</f>
        <v>0</v>
      </c>
      <c r="D1091" s="1663">
        <f>IF(F1091=0,0,ROUND(Q1091/F1091,0))</f>
        <v>0</v>
      </c>
      <c r="E1091" s="1666"/>
      <c r="F1091" s="1667"/>
      <c r="G1091" s="1668"/>
      <c r="H1091" s="1664"/>
      <c r="I1091" s="1661"/>
      <c r="J1091" s="1661" t="s">
        <v>42</v>
      </c>
      <c r="K1091" s="1661">
        <f>H1091</f>
        <v>0</v>
      </c>
      <c r="L1091" s="1661"/>
      <c r="M1091" s="1661"/>
      <c r="N1091" s="1661" t="s">
        <v>42</v>
      </c>
      <c r="O1091" s="1661">
        <f>L1091</f>
        <v>0</v>
      </c>
      <c r="P1091" s="1661">
        <f>H1091+L1091</f>
        <v>0</v>
      </c>
      <c r="Q1091" s="1661">
        <f>I1091+M1091</f>
        <v>0</v>
      </c>
      <c r="R1091" s="1661" t="s">
        <v>42</v>
      </c>
      <c r="S1091" s="1663">
        <f>P1091</f>
        <v>0</v>
      </c>
      <c r="U1091" s="1737"/>
      <c r="V1091" s="1737"/>
      <c r="W1091" s="1737"/>
      <c r="X1091" s="1737"/>
      <c r="Y1091" s="1737"/>
      <c r="Z1091" s="1737"/>
      <c r="AA1091" s="1737"/>
      <c r="AB1091" s="1737"/>
      <c r="AC1091" s="1737"/>
      <c r="AD1091" s="1737"/>
      <c r="AE1091" s="1737"/>
      <c r="AF1091" s="1737"/>
      <c r="AG1091" s="1737"/>
      <c r="AH1091" s="1737"/>
      <c r="AI1091" s="1737"/>
      <c r="AJ1091" s="1737"/>
      <c r="AK1091" s="1737"/>
      <c r="AL1091" s="1737"/>
      <c r="AM1091" s="1737"/>
      <c r="AN1091" s="1737"/>
      <c r="AO1091" s="1737"/>
      <c r="AP1091" s="1737"/>
      <c r="AQ1091" s="1737"/>
      <c r="AR1091" s="1737"/>
      <c r="AS1091" s="1737"/>
    </row>
    <row r="1092" spans="1:45" ht="20.1" customHeight="1" hidden="1">
      <c r="A1092" s="1676" t="s">
        <v>553</v>
      </c>
      <c r="B1092" s="1660" t="s">
        <v>42</v>
      </c>
      <c r="C1092" s="1661">
        <f>IF(E1092+G1092=0,0,ROUND((P1092-Q1092)/(G1092+E1092)/12,0))</f>
        <v>0</v>
      </c>
      <c r="D1092" s="1663">
        <f>IF(F1092=0,0,ROUND(Q1092/F1092,0))</f>
        <v>0</v>
      </c>
      <c r="E1092" s="1666"/>
      <c r="F1092" s="1667"/>
      <c r="G1092" s="1668"/>
      <c r="H1092" s="1664"/>
      <c r="I1092" s="1661"/>
      <c r="J1092" s="1661" t="s">
        <v>42</v>
      </c>
      <c r="K1092" s="1661">
        <f>H1092</f>
        <v>0</v>
      </c>
      <c r="L1092" s="1661"/>
      <c r="M1092" s="1661"/>
      <c r="N1092" s="1661" t="s">
        <v>42</v>
      </c>
      <c r="O1092" s="1661">
        <f>L1092</f>
        <v>0</v>
      </c>
      <c r="P1092" s="1661">
        <f>H1092+L1092</f>
        <v>0</v>
      </c>
      <c r="Q1092" s="1661">
        <f>I1092+M1092</f>
        <v>0</v>
      </c>
      <c r="R1092" s="1661" t="s">
        <v>42</v>
      </c>
      <c r="S1092" s="1663">
        <f>P1092</f>
        <v>0</v>
      </c>
      <c r="U1092" s="1737"/>
      <c r="V1092" s="1737"/>
      <c r="W1092" s="1737"/>
      <c r="X1092" s="1737"/>
      <c r="Y1092" s="1737"/>
      <c r="Z1092" s="1737"/>
      <c r="AA1092" s="1737"/>
      <c r="AB1092" s="1737"/>
      <c r="AC1092" s="1737"/>
      <c r="AD1092" s="1737"/>
      <c r="AE1092" s="1737"/>
      <c r="AF1092" s="1737"/>
      <c r="AG1092" s="1737"/>
      <c r="AH1092" s="1737"/>
      <c r="AI1092" s="1737"/>
      <c r="AJ1092" s="1737"/>
      <c r="AK1092" s="1737"/>
      <c r="AL1092" s="1737"/>
      <c r="AM1092" s="1737"/>
      <c r="AN1092" s="1737"/>
      <c r="AO1092" s="1737"/>
      <c r="AP1092" s="1737"/>
      <c r="AQ1092" s="1737"/>
      <c r="AR1092" s="1737"/>
      <c r="AS1092" s="1737"/>
    </row>
    <row r="1093" spans="1:45" ht="20.1" customHeight="1" hidden="1" thickBot="1">
      <c r="A1093" s="1688" t="s">
        <v>554</v>
      </c>
      <c r="B1093" s="1689" t="s">
        <v>42</v>
      </c>
      <c r="C1093" s="1690" t="s">
        <v>42</v>
      </c>
      <c r="D1093" s="1695" t="s">
        <v>42</v>
      </c>
      <c r="E1093" s="1691" t="s">
        <v>42</v>
      </c>
      <c r="F1093" s="1692" t="s">
        <v>42</v>
      </c>
      <c r="G1093" s="1693" t="s">
        <v>42</v>
      </c>
      <c r="H1093" s="1694" t="s">
        <v>42</v>
      </c>
      <c r="I1093" s="1690" t="s">
        <v>42</v>
      </c>
      <c r="J1093" s="1690"/>
      <c r="K1093" s="1690">
        <f>J1093</f>
        <v>0</v>
      </c>
      <c r="L1093" s="1690" t="s">
        <v>42</v>
      </c>
      <c r="M1093" s="1690" t="s">
        <v>42</v>
      </c>
      <c r="N1093" s="1690"/>
      <c r="O1093" s="1690">
        <f>N1093</f>
        <v>0</v>
      </c>
      <c r="P1093" s="1690" t="s">
        <v>42</v>
      </c>
      <c r="Q1093" s="1690" t="s">
        <v>42</v>
      </c>
      <c r="R1093" s="1690">
        <f>J1093+N1093</f>
        <v>0</v>
      </c>
      <c r="S1093" s="1695">
        <f>R1093</f>
        <v>0</v>
      </c>
      <c r="U1093" s="1737"/>
      <c r="V1093" s="1737"/>
      <c r="W1093" s="1737"/>
      <c r="X1093" s="1737"/>
      <c r="Y1093" s="1737"/>
      <c r="Z1093" s="1737"/>
      <c r="AA1093" s="1737"/>
      <c r="AB1093" s="1737"/>
      <c r="AC1093" s="1737"/>
      <c r="AD1093" s="1737"/>
      <c r="AE1093" s="1737"/>
      <c r="AF1093" s="1737"/>
      <c r="AG1093" s="1737"/>
      <c r="AH1093" s="1737"/>
      <c r="AI1093" s="1737"/>
      <c r="AJ1093" s="1737"/>
      <c r="AK1093" s="1737"/>
      <c r="AL1093" s="1737"/>
      <c r="AM1093" s="1737"/>
      <c r="AN1093" s="1737"/>
      <c r="AO1093" s="1737"/>
      <c r="AP1093" s="1737"/>
      <c r="AQ1093" s="1737"/>
      <c r="AR1093" s="1737"/>
      <c r="AS1093" s="1737"/>
    </row>
    <row r="1094" spans="1:45" ht="24.75" customHeight="1" hidden="1">
      <c r="A1094" s="1670" t="s">
        <v>555</v>
      </c>
      <c r="B1094" s="1671" t="s">
        <v>42</v>
      </c>
      <c r="C1094" s="1682">
        <f>IF(E1094+G1094=0,0,ROUND((P1094-Q1094)/(G1094+E1094)/12,0))</f>
        <v>0</v>
      </c>
      <c r="D1094" s="1687">
        <f>IF(F1094=0,0,ROUND(Q1094/F1094,0))</f>
        <v>0</v>
      </c>
      <c r="E1094" s="1673">
        <f>E1095+E1096</f>
        <v>0</v>
      </c>
      <c r="F1094" s="1672">
        <f>F1095+F1096</f>
        <v>0</v>
      </c>
      <c r="G1094" s="1674">
        <f>G1095+G1096</f>
        <v>0</v>
      </c>
      <c r="H1094" s="1675">
        <f>H1095+H1096</f>
        <v>0</v>
      </c>
      <c r="I1094" s="1672">
        <f t="shared" si="353" ref="I1094">I1095+I1096</f>
        <v>0</v>
      </c>
      <c r="J1094" s="1672">
        <f>J1097</f>
        <v>0</v>
      </c>
      <c r="K1094" s="1672">
        <f>IF(H1094+J1094=K1095+K1096+K1097,H1094+J1094,"CHYBA")</f>
        <v>0</v>
      </c>
      <c r="L1094" s="1672">
        <f>L1095+L1096</f>
        <v>0</v>
      </c>
      <c r="M1094" s="1672">
        <f>M1095+M1096</f>
        <v>0</v>
      </c>
      <c r="N1094" s="1672">
        <f>N1097</f>
        <v>0</v>
      </c>
      <c r="O1094" s="1672">
        <f>IF(L1094+N1094=O1095+O1096+O1097,L1094+N1094,"CHYBA")</f>
        <v>0</v>
      </c>
      <c r="P1094" s="1672">
        <f>P1095+P1096</f>
        <v>0</v>
      </c>
      <c r="Q1094" s="1672">
        <f>Q1095+Q1096</f>
        <v>0</v>
      </c>
      <c r="R1094" s="1672">
        <f>R1097</f>
        <v>0</v>
      </c>
      <c r="S1094" s="1674">
        <f>IF(P1094+R1094=S1095+S1096+S1097,P1094+R1094,"CHYBA")</f>
        <v>0</v>
      </c>
      <c r="U1094" s="1737"/>
      <c r="V1094" s="1737"/>
      <c r="W1094" s="1737"/>
      <c r="X1094" s="1737"/>
      <c r="Y1094" s="1737"/>
      <c r="Z1094" s="1737"/>
      <c r="AA1094" s="1737"/>
      <c r="AB1094" s="1737"/>
      <c r="AC1094" s="1737"/>
      <c r="AD1094" s="1737"/>
      <c r="AE1094" s="1737"/>
      <c r="AF1094" s="1737"/>
      <c r="AG1094" s="1737"/>
      <c r="AH1094" s="1737"/>
      <c r="AI1094" s="1737"/>
      <c r="AJ1094" s="1737"/>
      <c r="AK1094" s="1737"/>
      <c r="AL1094" s="1737"/>
      <c r="AM1094" s="1737"/>
      <c r="AN1094" s="1737"/>
      <c r="AO1094" s="1737"/>
      <c r="AP1094" s="1737"/>
      <c r="AQ1094" s="1737"/>
      <c r="AR1094" s="1737"/>
      <c r="AS1094" s="1737"/>
    </row>
    <row r="1095" spans="1:45" ht="24.75" customHeight="1" hidden="1">
      <c r="A1095" s="1676" t="s">
        <v>552</v>
      </c>
      <c r="B1095" s="1660" t="s">
        <v>42</v>
      </c>
      <c r="C1095" s="1661">
        <f>IF(E1095+G1095=0,0,ROUND((P1095-Q1095)/(G1095+E1095)/12,0))</f>
        <v>0</v>
      </c>
      <c r="D1095" s="1663">
        <f>IF(F1095=0,0,ROUND(Q1095/F1095,0))</f>
        <v>0</v>
      </c>
      <c r="E1095" s="1662">
        <f>E1099+E1103+E1107+E1111+E1115+E1119+E1123</f>
        <v>0</v>
      </c>
      <c r="F1095" s="1661">
        <f>F1099+F1103+F1107+F1111+F1115+F1119+F1123</f>
        <v>0</v>
      </c>
      <c r="G1095" s="1663">
        <f>G1099+G1103+G1107+G1111+G1115+G1119+G1123</f>
        <v>0</v>
      </c>
      <c r="H1095" s="1664">
        <f>H1099+H1103+H1107+H1111+H1115+H1119+H1123</f>
        <v>0</v>
      </c>
      <c r="I1095" s="1661">
        <f t="shared" si="354" ref="I1095:I1096">I1099+I1103+I1107+I1111+I1115+I1119+I1123</f>
        <v>0</v>
      </c>
      <c r="J1095" s="1661" t="s">
        <v>42</v>
      </c>
      <c r="K1095" s="1661">
        <f>H1095</f>
        <v>0</v>
      </c>
      <c r="L1095" s="1661">
        <f>L1099+L1103+L1107+L1111+L1115+L1119+L1123</f>
        <v>0</v>
      </c>
      <c r="M1095" s="1661">
        <f t="shared" si="355" ref="M1095:M1096">M1099+M1103+M1107+M1111+M1115+M1119+M1123</f>
        <v>0</v>
      </c>
      <c r="N1095" s="1661" t="s">
        <v>42</v>
      </c>
      <c r="O1095" s="1661">
        <f>L1095</f>
        <v>0</v>
      </c>
      <c r="P1095" s="1661">
        <f>H1095+L1095</f>
        <v>0</v>
      </c>
      <c r="Q1095" s="1661">
        <f>I1095+M1095</f>
        <v>0</v>
      </c>
      <c r="R1095" s="1661" t="s">
        <v>42</v>
      </c>
      <c r="S1095" s="1663">
        <f>P1095</f>
        <v>0</v>
      </c>
      <c r="U1095" s="1737"/>
      <c r="V1095" s="1737"/>
      <c r="W1095" s="1737"/>
      <c r="X1095" s="1737"/>
      <c r="Y1095" s="1737"/>
      <c r="Z1095" s="1737"/>
      <c r="AA1095" s="1737"/>
      <c r="AB1095" s="1737"/>
      <c r="AC1095" s="1737"/>
      <c r="AD1095" s="1737"/>
      <c r="AE1095" s="1737"/>
      <c r="AF1095" s="1737"/>
      <c r="AG1095" s="1737"/>
      <c r="AH1095" s="1737"/>
      <c r="AI1095" s="1737"/>
      <c r="AJ1095" s="1737"/>
      <c r="AK1095" s="1737"/>
      <c r="AL1095" s="1737"/>
      <c r="AM1095" s="1737"/>
      <c r="AN1095" s="1737"/>
      <c r="AO1095" s="1737"/>
      <c r="AP1095" s="1737"/>
      <c r="AQ1095" s="1737"/>
      <c r="AR1095" s="1737"/>
      <c r="AS1095" s="1737"/>
    </row>
    <row r="1096" spans="1:45" ht="24.75" customHeight="1" hidden="1">
      <c r="A1096" s="1676" t="s">
        <v>553</v>
      </c>
      <c r="B1096" s="1660" t="s">
        <v>42</v>
      </c>
      <c r="C1096" s="1661">
        <f>IF(E1096+G1096=0,0,ROUND((P1096-Q1096)/(G1096+E1096)/12,0))</f>
        <v>0</v>
      </c>
      <c r="D1096" s="1663">
        <f>IF(F1096=0,0,ROUND(Q1096/F1096,0))</f>
        <v>0</v>
      </c>
      <c r="E1096" s="1662">
        <f>E1100+E1104+E1108+E1112+E1116+E1120+E1124</f>
        <v>0</v>
      </c>
      <c r="F1096" s="1661">
        <f t="shared" si="356" ref="F1096:G1096">F1100+F1104+F1108+F1112+F1116+F1120+F1124</f>
        <v>0</v>
      </c>
      <c r="G1096" s="1663">
        <f t="shared" si="356"/>
        <v>0</v>
      </c>
      <c r="H1096" s="1664">
        <f>H1100+H1104+H1108+H1112+H1116+H1120+H1124</f>
        <v>0</v>
      </c>
      <c r="I1096" s="1661">
        <f t="shared" si="354"/>
        <v>0</v>
      </c>
      <c r="J1096" s="1661" t="s">
        <v>42</v>
      </c>
      <c r="K1096" s="1661">
        <f>H1096</f>
        <v>0</v>
      </c>
      <c r="L1096" s="1661">
        <f>L1100+L1104+L1108+L1112+L1116+L1120+L1124</f>
        <v>0</v>
      </c>
      <c r="M1096" s="1661">
        <f t="shared" si="355"/>
        <v>0</v>
      </c>
      <c r="N1096" s="1661" t="s">
        <v>42</v>
      </c>
      <c r="O1096" s="1661">
        <f>L1096</f>
        <v>0</v>
      </c>
      <c r="P1096" s="1661">
        <f>H1096+L1096</f>
        <v>0</v>
      </c>
      <c r="Q1096" s="1661">
        <f>I1096+M1096</f>
        <v>0</v>
      </c>
      <c r="R1096" s="1661" t="s">
        <v>42</v>
      </c>
      <c r="S1096" s="1663">
        <f>P1096</f>
        <v>0</v>
      </c>
      <c r="U1096" s="1737"/>
      <c r="V1096" s="1737"/>
      <c r="W1096" s="1737"/>
      <c r="X1096" s="1737"/>
      <c r="Y1096" s="1737"/>
      <c r="Z1096" s="1737"/>
      <c r="AA1096" s="1737"/>
      <c r="AB1096" s="1737"/>
      <c r="AC1096" s="1737"/>
      <c r="AD1096" s="1737"/>
      <c r="AE1096" s="1737"/>
      <c r="AF1096" s="1737"/>
      <c r="AG1096" s="1737"/>
      <c r="AH1096" s="1737"/>
      <c r="AI1096" s="1737"/>
      <c r="AJ1096" s="1737"/>
      <c r="AK1096" s="1737"/>
      <c r="AL1096" s="1737"/>
      <c r="AM1096" s="1737"/>
      <c r="AN1096" s="1737"/>
      <c r="AO1096" s="1737"/>
      <c r="AP1096" s="1737"/>
      <c r="AQ1096" s="1737"/>
      <c r="AR1096" s="1737"/>
      <c r="AS1096" s="1737"/>
    </row>
    <row r="1097" spans="1:45" ht="24.75" customHeight="1" hidden="1">
      <c r="A1097" s="1676" t="s">
        <v>554</v>
      </c>
      <c r="B1097" s="1660" t="s">
        <v>42</v>
      </c>
      <c r="C1097" s="1661" t="s">
        <v>42</v>
      </c>
      <c r="D1097" s="1663" t="s">
        <v>42</v>
      </c>
      <c r="E1097" s="1666" t="s">
        <v>42</v>
      </c>
      <c r="F1097" s="1667" t="s">
        <v>42</v>
      </c>
      <c r="G1097" s="1668" t="s">
        <v>42</v>
      </c>
      <c r="H1097" s="1664" t="s">
        <v>42</v>
      </c>
      <c r="I1097" s="1661" t="s">
        <v>42</v>
      </c>
      <c r="J1097" s="1661">
        <f>J1101+J1105+J1109+J1113+J1117+J1121+J1125</f>
        <v>0</v>
      </c>
      <c r="K1097" s="1661">
        <f>J1097</f>
        <v>0</v>
      </c>
      <c r="L1097" s="1661" t="s">
        <v>42</v>
      </c>
      <c r="M1097" s="1661" t="s">
        <v>42</v>
      </c>
      <c r="N1097" s="1661">
        <f>N1101+N1105+N1109+N1113+N1117+N1121+N1125</f>
        <v>0</v>
      </c>
      <c r="O1097" s="1661">
        <f>N1097</f>
        <v>0</v>
      </c>
      <c r="P1097" s="1661" t="s">
        <v>42</v>
      </c>
      <c r="Q1097" s="1661" t="s">
        <v>42</v>
      </c>
      <c r="R1097" s="1661">
        <f>J1097+N1097</f>
        <v>0</v>
      </c>
      <c r="S1097" s="1663">
        <f>R1097</f>
        <v>0</v>
      </c>
      <c r="U1097" s="1737"/>
      <c r="V1097" s="1737"/>
      <c r="W1097" s="1737"/>
      <c r="X1097" s="1737"/>
      <c r="Y1097" s="1737"/>
      <c r="Z1097" s="1737"/>
      <c r="AA1097" s="1737"/>
      <c r="AB1097" s="1737"/>
      <c r="AC1097" s="1737"/>
      <c r="AD1097" s="1737"/>
      <c r="AE1097" s="1737"/>
      <c r="AF1097" s="1737"/>
      <c r="AG1097" s="1737"/>
      <c r="AH1097" s="1737"/>
      <c r="AI1097" s="1737"/>
      <c r="AJ1097" s="1737"/>
      <c r="AK1097" s="1737"/>
      <c r="AL1097" s="1737"/>
      <c r="AM1097" s="1737"/>
      <c r="AN1097" s="1737"/>
      <c r="AO1097" s="1737"/>
      <c r="AP1097" s="1737"/>
      <c r="AQ1097" s="1737"/>
      <c r="AR1097" s="1737"/>
      <c r="AS1097" s="1737"/>
    </row>
    <row r="1098" spans="1:45" ht="18.75" hidden="1">
      <c r="A1098" s="1677" t="s">
        <v>621</v>
      </c>
      <c r="B1098" s="1660"/>
      <c r="C1098" s="1661">
        <f>IF(E1098+G1098=0,0,ROUND((P1098-Q1098)/(G1098+E1098)/12,0))</f>
        <v>0</v>
      </c>
      <c r="D1098" s="1663">
        <f>IF(F1098=0,0,ROUND(Q1098/F1098,0))</f>
        <v>0</v>
      </c>
      <c r="E1098" s="1666">
        <f>E1099+E1100</f>
        <v>0</v>
      </c>
      <c r="F1098" s="1667">
        <f>F1099+F1100</f>
        <v>0</v>
      </c>
      <c r="G1098" s="1668">
        <f>G1099+G1100</f>
        <v>0</v>
      </c>
      <c r="H1098" s="1678">
        <f>H1099+H1100</f>
        <v>0</v>
      </c>
      <c r="I1098" s="1679">
        <f>I1099+I1100</f>
        <v>0</v>
      </c>
      <c r="J1098" s="1679">
        <f>J1101</f>
        <v>0</v>
      </c>
      <c r="K1098" s="1679">
        <f>IF(H1098+J1098=K1099+K1100+K1101,H1098+J1098,"CHYBA")</f>
        <v>0</v>
      </c>
      <c r="L1098" s="1661">
        <f>L1099+L1100</f>
        <v>0</v>
      </c>
      <c r="M1098" s="1661">
        <f>M1099+M1100</f>
        <v>0</v>
      </c>
      <c r="N1098" s="1661">
        <f>N1101</f>
        <v>0</v>
      </c>
      <c r="O1098" s="1661">
        <f>IF(L1098+N1098=O1099+O1100+O1101,L1098+N1098,"CHYBA")</f>
        <v>0</v>
      </c>
      <c r="P1098" s="1661">
        <f>P1099+P1100</f>
        <v>0</v>
      </c>
      <c r="Q1098" s="1661">
        <f>Q1099+Q1100</f>
        <v>0</v>
      </c>
      <c r="R1098" s="1661">
        <f>R1101</f>
        <v>0</v>
      </c>
      <c r="S1098" s="1663">
        <f>IF(P1098+R1098=S1099+S1100+S1101,P1098+R1098,"CHYBA")</f>
        <v>0</v>
      </c>
      <c r="U1098" s="1737"/>
      <c r="V1098" s="1737"/>
      <c r="W1098" s="1737"/>
      <c r="X1098" s="1737"/>
      <c r="Y1098" s="1737"/>
      <c r="Z1098" s="1737"/>
      <c r="AA1098" s="1737"/>
      <c r="AB1098" s="1737"/>
      <c r="AC1098" s="1737"/>
      <c r="AD1098" s="1737"/>
      <c r="AE1098" s="1737"/>
      <c r="AF1098" s="1737"/>
      <c r="AG1098" s="1737"/>
      <c r="AH1098" s="1737"/>
      <c r="AI1098" s="1737"/>
      <c r="AJ1098" s="1737"/>
      <c r="AK1098" s="1737"/>
      <c r="AL1098" s="1737"/>
      <c r="AM1098" s="1737"/>
      <c r="AN1098" s="1737"/>
      <c r="AO1098" s="1737"/>
      <c r="AP1098" s="1737"/>
      <c r="AQ1098" s="1737"/>
      <c r="AR1098" s="1737"/>
      <c r="AS1098" s="1737"/>
    </row>
    <row r="1099" spans="1:45" ht="15.75" hidden="1">
      <c r="A1099" s="1676" t="s">
        <v>552</v>
      </c>
      <c r="B1099" s="1660" t="s">
        <v>42</v>
      </c>
      <c r="C1099" s="1661">
        <f>IF(E1099+G1099=0,0,ROUND((P1099-Q1099)/(G1099+E1099)/12,0))</f>
        <v>0</v>
      </c>
      <c r="D1099" s="1663">
        <f>IF(F1099=0,0,ROUND(Q1099/F1099,0))</f>
        <v>0</v>
      </c>
      <c r="E1099" s="1666"/>
      <c r="F1099" s="1667"/>
      <c r="G1099" s="1668"/>
      <c r="H1099" s="1664"/>
      <c r="I1099" s="1661"/>
      <c r="J1099" s="1679" t="s">
        <v>42</v>
      </c>
      <c r="K1099" s="1679">
        <f>H1099</f>
        <v>0</v>
      </c>
      <c r="L1099" s="1661"/>
      <c r="M1099" s="1661"/>
      <c r="N1099" s="1661" t="s">
        <v>42</v>
      </c>
      <c r="O1099" s="1661">
        <f>L1099</f>
        <v>0</v>
      </c>
      <c r="P1099" s="1661">
        <f>H1099+L1099</f>
        <v>0</v>
      </c>
      <c r="Q1099" s="1661">
        <f>I1099+M1099</f>
        <v>0</v>
      </c>
      <c r="R1099" s="1661" t="s">
        <v>42</v>
      </c>
      <c r="S1099" s="1663">
        <f>P1099</f>
        <v>0</v>
      </c>
      <c r="U1099" s="1737"/>
      <c r="V1099" s="1737"/>
      <c r="W1099" s="1737"/>
      <c r="X1099" s="1737"/>
      <c r="Y1099" s="1737"/>
      <c r="Z1099" s="1737"/>
      <c r="AA1099" s="1737"/>
      <c r="AB1099" s="1737"/>
      <c r="AC1099" s="1737"/>
      <c r="AD1099" s="1737"/>
      <c r="AE1099" s="1737"/>
      <c r="AF1099" s="1737"/>
      <c r="AG1099" s="1737"/>
      <c r="AH1099" s="1737"/>
      <c r="AI1099" s="1737"/>
      <c r="AJ1099" s="1737"/>
      <c r="AK1099" s="1737"/>
      <c r="AL1099" s="1737"/>
      <c r="AM1099" s="1737"/>
      <c r="AN1099" s="1737"/>
      <c r="AO1099" s="1737"/>
      <c r="AP1099" s="1737"/>
      <c r="AQ1099" s="1737"/>
      <c r="AR1099" s="1737"/>
      <c r="AS1099" s="1737"/>
    </row>
    <row r="1100" spans="1:45" ht="15.75" hidden="1">
      <c r="A1100" s="1676" t="s">
        <v>553</v>
      </c>
      <c r="B1100" s="1660" t="s">
        <v>42</v>
      </c>
      <c r="C1100" s="1661">
        <f>IF(E1100+G1100=0,0,ROUND((P1100-Q1100)/(G1100+E1100)/12,0))</f>
        <v>0</v>
      </c>
      <c r="D1100" s="1663">
        <f>IF(F1100=0,0,ROUND(Q1100/F1100,0))</f>
        <v>0</v>
      </c>
      <c r="E1100" s="1666"/>
      <c r="F1100" s="1667"/>
      <c r="G1100" s="1668"/>
      <c r="H1100" s="1664"/>
      <c r="I1100" s="1661"/>
      <c r="J1100" s="1679" t="s">
        <v>42</v>
      </c>
      <c r="K1100" s="1679">
        <f>H1100</f>
        <v>0</v>
      </c>
      <c r="L1100" s="1661"/>
      <c r="M1100" s="1661"/>
      <c r="N1100" s="1661" t="s">
        <v>42</v>
      </c>
      <c r="O1100" s="1661">
        <f>L1100</f>
        <v>0</v>
      </c>
      <c r="P1100" s="1661">
        <f>H1100+L1100</f>
        <v>0</v>
      </c>
      <c r="Q1100" s="1661">
        <f>I1100+M1100</f>
        <v>0</v>
      </c>
      <c r="R1100" s="1661" t="s">
        <v>42</v>
      </c>
      <c r="S1100" s="1663">
        <f>P1100</f>
        <v>0</v>
      </c>
      <c r="U1100" s="1737"/>
      <c r="V1100" s="1737"/>
      <c r="W1100" s="1737"/>
      <c r="X1100" s="1737"/>
      <c r="Y1100" s="1737"/>
      <c r="Z1100" s="1737"/>
      <c r="AA1100" s="1737"/>
      <c r="AB1100" s="1737"/>
      <c r="AC1100" s="1737"/>
      <c r="AD1100" s="1737"/>
      <c r="AE1100" s="1737"/>
      <c r="AF1100" s="1737"/>
      <c r="AG1100" s="1737"/>
      <c r="AH1100" s="1737"/>
      <c r="AI1100" s="1737"/>
      <c r="AJ1100" s="1737"/>
      <c r="AK1100" s="1737"/>
      <c r="AL1100" s="1737"/>
      <c r="AM1100" s="1737"/>
      <c r="AN1100" s="1737"/>
      <c r="AO1100" s="1737"/>
      <c r="AP1100" s="1737"/>
      <c r="AQ1100" s="1737"/>
      <c r="AR1100" s="1737"/>
      <c r="AS1100" s="1737"/>
    </row>
    <row r="1101" spans="1:45" ht="15.75" hidden="1">
      <c r="A1101" s="1676" t="s">
        <v>554</v>
      </c>
      <c r="B1101" s="1660" t="s">
        <v>42</v>
      </c>
      <c r="C1101" s="1661" t="s">
        <v>42</v>
      </c>
      <c r="D1101" s="1663" t="s">
        <v>42</v>
      </c>
      <c r="E1101" s="1666" t="s">
        <v>42</v>
      </c>
      <c r="F1101" s="1667" t="s">
        <v>42</v>
      </c>
      <c r="G1101" s="1668" t="s">
        <v>42</v>
      </c>
      <c r="H1101" s="1664" t="s">
        <v>42</v>
      </c>
      <c r="I1101" s="1661" t="s">
        <v>42</v>
      </c>
      <c r="J1101" s="1661"/>
      <c r="K1101" s="1679">
        <f>J1101</f>
        <v>0</v>
      </c>
      <c r="L1101" s="1661" t="s">
        <v>42</v>
      </c>
      <c r="M1101" s="1661" t="s">
        <v>42</v>
      </c>
      <c r="N1101" s="1661"/>
      <c r="O1101" s="1661">
        <f>N1101</f>
        <v>0</v>
      </c>
      <c r="P1101" s="1661" t="s">
        <v>42</v>
      </c>
      <c r="Q1101" s="1661" t="s">
        <v>42</v>
      </c>
      <c r="R1101" s="1661">
        <f>J1101+N1101</f>
        <v>0</v>
      </c>
      <c r="S1101" s="1663">
        <f>R1101</f>
        <v>0</v>
      </c>
      <c r="U1101" s="1737"/>
      <c r="V1101" s="1737"/>
      <c r="W1101" s="1737"/>
      <c r="X1101" s="1737"/>
      <c r="Y1101" s="1737"/>
      <c r="Z1101" s="1737"/>
      <c r="AA1101" s="1737"/>
      <c r="AB1101" s="1737"/>
      <c r="AC1101" s="1737"/>
      <c r="AD1101" s="1737"/>
      <c r="AE1101" s="1737"/>
      <c r="AF1101" s="1737"/>
      <c r="AG1101" s="1737"/>
      <c r="AH1101" s="1737"/>
      <c r="AI1101" s="1737"/>
      <c r="AJ1101" s="1737"/>
      <c r="AK1101" s="1737"/>
      <c r="AL1101" s="1737"/>
      <c r="AM1101" s="1737"/>
      <c r="AN1101" s="1737"/>
      <c r="AO1101" s="1737"/>
      <c r="AP1101" s="1737"/>
      <c r="AQ1101" s="1737"/>
      <c r="AR1101" s="1737"/>
      <c r="AS1101" s="1737"/>
    </row>
    <row r="1102" spans="1:45" ht="18.75" hidden="1">
      <c r="A1102" s="1677" t="s">
        <v>621</v>
      </c>
      <c r="B1102" s="1660"/>
      <c r="C1102" s="1661">
        <f>IF(E1102+G1102=0,0,ROUND((P1102-Q1102)/(G1102+E1102)/12,0))</f>
        <v>0</v>
      </c>
      <c r="D1102" s="1663">
        <f>IF(F1102=0,0,ROUND(Q1102/F1102,0))</f>
        <v>0</v>
      </c>
      <c r="E1102" s="1666">
        <f>E1103+E1104</f>
        <v>0</v>
      </c>
      <c r="F1102" s="1667">
        <f>F1103+F1104</f>
        <v>0</v>
      </c>
      <c r="G1102" s="1668">
        <f>G1103+G1104</f>
        <v>0</v>
      </c>
      <c r="H1102" s="1664">
        <f>H1103+H1104</f>
        <v>0</v>
      </c>
      <c r="I1102" s="1661">
        <f t="shared" si="357" ref="I1102">I1103+I1104</f>
        <v>0</v>
      </c>
      <c r="J1102" s="1661">
        <f>J1105</f>
        <v>0</v>
      </c>
      <c r="K1102" s="1661">
        <f>IF(H1102+J1102=K1103+K1104+K1105,H1102+J1102,"CHYBA")</f>
        <v>0</v>
      </c>
      <c r="L1102" s="1661">
        <f>L1103+L1104</f>
        <v>0</v>
      </c>
      <c r="M1102" s="1661">
        <f>M1103+M1104</f>
        <v>0</v>
      </c>
      <c r="N1102" s="1661">
        <f>N1105</f>
        <v>0</v>
      </c>
      <c r="O1102" s="1661">
        <f>IF(L1102+N1102=O1103+O1104+O1105,L1102+N1102,"CHYBA")</f>
        <v>0</v>
      </c>
      <c r="P1102" s="1661">
        <f>P1103+P1104</f>
        <v>0</v>
      </c>
      <c r="Q1102" s="1661">
        <f>Q1103+Q1104</f>
        <v>0</v>
      </c>
      <c r="R1102" s="1661">
        <f>R1105</f>
        <v>0</v>
      </c>
      <c r="S1102" s="1663">
        <f>IF(P1102+R1102=S1103+S1104+S1105,P1102+R1102,"CHYBA")</f>
        <v>0</v>
      </c>
      <c r="U1102" s="1737"/>
      <c r="V1102" s="1737"/>
      <c r="W1102" s="1737"/>
      <c r="X1102" s="1737"/>
      <c r="Y1102" s="1737"/>
      <c r="Z1102" s="1737"/>
      <c r="AA1102" s="1737"/>
      <c r="AB1102" s="1737"/>
      <c r="AC1102" s="1737"/>
      <c r="AD1102" s="1737"/>
      <c r="AE1102" s="1737"/>
      <c r="AF1102" s="1737"/>
      <c r="AG1102" s="1737"/>
      <c r="AH1102" s="1737"/>
      <c r="AI1102" s="1737"/>
      <c r="AJ1102" s="1737"/>
      <c r="AK1102" s="1737"/>
      <c r="AL1102" s="1737"/>
      <c r="AM1102" s="1737"/>
      <c r="AN1102" s="1737"/>
      <c r="AO1102" s="1737"/>
      <c r="AP1102" s="1737"/>
      <c r="AQ1102" s="1737"/>
      <c r="AR1102" s="1737"/>
      <c r="AS1102" s="1737"/>
    </row>
    <row r="1103" spans="1:45" ht="15.75" hidden="1">
      <c r="A1103" s="1676" t="s">
        <v>552</v>
      </c>
      <c r="B1103" s="1660" t="s">
        <v>42</v>
      </c>
      <c r="C1103" s="1661">
        <f>IF(E1103+G1103=0,0,ROUND((P1103-Q1103)/(G1103+E1103)/12,0))</f>
        <v>0</v>
      </c>
      <c r="D1103" s="1663">
        <f>IF(F1103=0,0,ROUND(Q1103/F1103,0))</f>
        <v>0</v>
      </c>
      <c r="E1103" s="1666"/>
      <c r="F1103" s="1667"/>
      <c r="G1103" s="1668"/>
      <c r="H1103" s="1664"/>
      <c r="I1103" s="1661"/>
      <c r="J1103" s="1661" t="s">
        <v>42</v>
      </c>
      <c r="K1103" s="1661">
        <f>H1103</f>
        <v>0</v>
      </c>
      <c r="L1103" s="1661"/>
      <c r="M1103" s="1661"/>
      <c r="N1103" s="1661" t="s">
        <v>42</v>
      </c>
      <c r="O1103" s="1661">
        <f>L1103</f>
        <v>0</v>
      </c>
      <c r="P1103" s="1661">
        <f>H1103+L1103</f>
        <v>0</v>
      </c>
      <c r="Q1103" s="1661">
        <f>I1103+M1103</f>
        <v>0</v>
      </c>
      <c r="R1103" s="1661" t="s">
        <v>42</v>
      </c>
      <c r="S1103" s="1663">
        <f>P1103</f>
        <v>0</v>
      </c>
      <c r="U1103" s="1737"/>
      <c r="V1103" s="1737"/>
      <c r="W1103" s="1737"/>
      <c r="X1103" s="1737"/>
      <c r="Y1103" s="1737"/>
      <c r="Z1103" s="1737"/>
      <c r="AA1103" s="1737"/>
      <c r="AB1103" s="1737"/>
      <c r="AC1103" s="1737"/>
      <c r="AD1103" s="1737"/>
      <c r="AE1103" s="1737"/>
      <c r="AF1103" s="1737"/>
      <c r="AG1103" s="1737"/>
      <c r="AH1103" s="1737"/>
      <c r="AI1103" s="1737"/>
      <c r="AJ1103" s="1737"/>
      <c r="AK1103" s="1737"/>
      <c r="AL1103" s="1737"/>
      <c r="AM1103" s="1737"/>
      <c r="AN1103" s="1737"/>
      <c r="AO1103" s="1737"/>
      <c r="AP1103" s="1737"/>
      <c r="AQ1103" s="1737"/>
      <c r="AR1103" s="1737"/>
      <c r="AS1103" s="1737"/>
    </row>
    <row r="1104" spans="1:45" ht="15.75" hidden="1">
      <c r="A1104" s="1676" t="s">
        <v>553</v>
      </c>
      <c r="B1104" s="1660" t="s">
        <v>42</v>
      </c>
      <c r="C1104" s="1661">
        <f>IF(E1104+G1104=0,0,ROUND((P1104-Q1104)/(G1104+E1104)/12,0))</f>
        <v>0</v>
      </c>
      <c r="D1104" s="1663">
        <f>IF(F1104=0,0,ROUND(Q1104/F1104,0))</f>
        <v>0</v>
      </c>
      <c r="E1104" s="1666"/>
      <c r="F1104" s="1667"/>
      <c r="G1104" s="1668"/>
      <c r="H1104" s="1664"/>
      <c r="I1104" s="1661"/>
      <c r="J1104" s="1661" t="s">
        <v>42</v>
      </c>
      <c r="K1104" s="1661">
        <f>H1104</f>
        <v>0</v>
      </c>
      <c r="L1104" s="1661"/>
      <c r="M1104" s="1661"/>
      <c r="N1104" s="1661" t="s">
        <v>42</v>
      </c>
      <c r="O1104" s="1661">
        <f>L1104</f>
        <v>0</v>
      </c>
      <c r="P1104" s="1661">
        <f>H1104+L1104</f>
        <v>0</v>
      </c>
      <c r="Q1104" s="1661">
        <f>I1104+M1104</f>
        <v>0</v>
      </c>
      <c r="R1104" s="1661" t="s">
        <v>42</v>
      </c>
      <c r="S1104" s="1663">
        <f>P1104</f>
        <v>0</v>
      </c>
      <c r="U1104" s="1737"/>
      <c r="V1104" s="1737"/>
      <c r="W1104" s="1737"/>
      <c r="X1104" s="1737"/>
      <c r="Y1104" s="1737"/>
      <c r="Z1104" s="1737"/>
      <c r="AA1104" s="1737"/>
      <c r="AB1104" s="1737"/>
      <c r="AC1104" s="1737"/>
      <c r="AD1104" s="1737"/>
      <c r="AE1104" s="1737"/>
      <c r="AF1104" s="1737"/>
      <c r="AG1104" s="1737"/>
      <c r="AH1104" s="1737"/>
      <c r="AI1104" s="1737"/>
      <c r="AJ1104" s="1737"/>
      <c r="AK1104" s="1737"/>
      <c r="AL1104" s="1737"/>
      <c r="AM1104" s="1737"/>
      <c r="AN1104" s="1737"/>
      <c r="AO1104" s="1737"/>
      <c r="AP1104" s="1737"/>
      <c r="AQ1104" s="1737"/>
      <c r="AR1104" s="1737"/>
      <c r="AS1104" s="1737"/>
    </row>
    <row r="1105" spans="1:45" s="1592" customFormat="1" ht="15.75" hidden="1">
      <c r="A1105" s="1676" t="s">
        <v>554</v>
      </c>
      <c r="B1105" s="1660" t="s">
        <v>42</v>
      </c>
      <c r="C1105" s="1661" t="s">
        <v>42</v>
      </c>
      <c r="D1105" s="1663" t="s">
        <v>42</v>
      </c>
      <c r="E1105" s="1666" t="s">
        <v>42</v>
      </c>
      <c r="F1105" s="1667" t="s">
        <v>42</v>
      </c>
      <c r="G1105" s="1668" t="s">
        <v>42</v>
      </c>
      <c r="H1105" s="1664" t="s">
        <v>42</v>
      </c>
      <c r="I1105" s="1661" t="s">
        <v>42</v>
      </c>
      <c r="J1105" s="1661"/>
      <c r="K1105" s="1661">
        <f>J1105</f>
        <v>0</v>
      </c>
      <c r="L1105" s="1661" t="s">
        <v>42</v>
      </c>
      <c r="M1105" s="1661" t="s">
        <v>42</v>
      </c>
      <c r="N1105" s="1661"/>
      <c r="O1105" s="1661">
        <f>N1105</f>
        <v>0</v>
      </c>
      <c r="P1105" s="1661" t="s">
        <v>42</v>
      </c>
      <c r="Q1105" s="1661" t="s">
        <v>42</v>
      </c>
      <c r="R1105" s="1661">
        <f>J1105+N1105</f>
        <v>0</v>
      </c>
      <c r="S1105" s="1663">
        <f>R1105</f>
        <v>0</v>
      </c>
      <c r="U1105" s="1737"/>
      <c r="V1105" s="1737"/>
      <c r="W1105" s="1737"/>
      <c r="X1105" s="1737"/>
      <c r="Y1105" s="1737"/>
      <c r="Z1105" s="1737"/>
      <c r="AA1105" s="1737"/>
      <c r="AB1105" s="1737"/>
      <c r="AC1105" s="1737"/>
      <c r="AD1105" s="1737"/>
      <c r="AE1105" s="1737"/>
      <c r="AF1105" s="1737"/>
      <c r="AG1105" s="1737"/>
      <c r="AH1105" s="1737"/>
      <c r="AI1105" s="1737"/>
      <c r="AJ1105" s="1737"/>
      <c r="AK1105" s="1737"/>
      <c r="AL1105" s="1737"/>
      <c r="AM1105" s="1737"/>
      <c r="AN1105" s="1737"/>
      <c r="AO1105" s="1737"/>
      <c r="AP1105" s="1737"/>
      <c r="AQ1105" s="1737"/>
      <c r="AR1105" s="1737"/>
      <c r="AS1105" s="1737"/>
    </row>
    <row r="1106" spans="1:45" s="1592" customFormat="1" ht="18.75" hidden="1">
      <c r="A1106" s="1677" t="s">
        <v>621</v>
      </c>
      <c r="B1106" s="1660"/>
      <c r="C1106" s="1661">
        <f>IF(E1106+G1106=0,0,ROUND((P1106-Q1106)/(G1106+E1106)/12,0))</f>
        <v>0</v>
      </c>
      <c r="D1106" s="1663">
        <f>IF(F1106=0,0,ROUND(Q1106/F1106,0))</f>
        <v>0</v>
      </c>
      <c r="E1106" s="1666">
        <f>E1107+E1108</f>
        <v>0</v>
      </c>
      <c r="F1106" s="1667">
        <f>F1107+F1108</f>
        <v>0</v>
      </c>
      <c r="G1106" s="1668">
        <f>G1107+G1108</f>
        <v>0</v>
      </c>
      <c r="H1106" s="1664">
        <f>H1107+H1108</f>
        <v>0</v>
      </c>
      <c r="I1106" s="1661">
        <f t="shared" si="358" ref="I1106">I1107+I1108</f>
        <v>0</v>
      </c>
      <c r="J1106" s="1661">
        <f>J1109</f>
        <v>0</v>
      </c>
      <c r="K1106" s="1661">
        <f>IF(H1106+J1106=K1107+K1108+K1109,H1106+J1106,"CHYBA")</f>
        <v>0</v>
      </c>
      <c r="L1106" s="1661">
        <f>L1107+L1108</f>
        <v>0</v>
      </c>
      <c r="M1106" s="1661">
        <f>M1107+M1108</f>
        <v>0</v>
      </c>
      <c r="N1106" s="1661">
        <f>N1109</f>
        <v>0</v>
      </c>
      <c r="O1106" s="1661">
        <f>IF(L1106+N1106=O1107+O1108+O1109,L1106+N1106,"CHYBA")</f>
        <v>0</v>
      </c>
      <c r="P1106" s="1661">
        <f>P1107+P1108</f>
        <v>0</v>
      </c>
      <c r="Q1106" s="1661">
        <f>Q1107+Q1108</f>
        <v>0</v>
      </c>
      <c r="R1106" s="1661">
        <f>R1109</f>
        <v>0</v>
      </c>
      <c r="S1106" s="1663">
        <f>IF(P1106+R1106=S1107+S1108+S1109,P1106+R1106,"CHYBA")</f>
        <v>0</v>
      </c>
      <c r="U1106" s="1737"/>
      <c r="V1106" s="1737"/>
      <c r="W1106" s="1737"/>
      <c r="X1106" s="1737"/>
      <c r="Y1106" s="1737"/>
      <c r="Z1106" s="1737"/>
      <c r="AA1106" s="1737"/>
      <c r="AB1106" s="1737"/>
      <c r="AC1106" s="1737"/>
      <c r="AD1106" s="1737"/>
      <c r="AE1106" s="1737"/>
      <c r="AF1106" s="1737"/>
      <c r="AG1106" s="1737"/>
      <c r="AH1106" s="1737"/>
      <c r="AI1106" s="1737"/>
      <c r="AJ1106" s="1737"/>
      <c r="AK1106" s="1737"/>
      <c r="AL1106" s="1737"/>
      <c r="AM1106" s="1737"/>
      <c r="AN1106" s="1737"/>
      <c r="AO1106" s="1737"/>
      <c r="AP1106" s="1737"/>
      <c r="AQ1106" s="1737"/>
      <c r="AR1106" s="1737"/>
      <c r="AS1106" s="1737"/>
    </row>
    <row r="1107" spans="1:45" s="1592" customFormat="1" ht="15.75" hidden="1">
      <c r="A1107" s="1676" t="s">
        <v>552</v>
      </c>
      <c r="B1107" s="1660" t="s">
        <v>42</v>
      </c>
      <c r="C1107" s="1661">
        <f>IF(E1107+G1107=0,0,ROUND((P1107-Q1107)/(G1107+E1107)/12,0))</f>
        <v>0</v>
      </c>
      <c r="D1107" s="1663">
        <f>IF(F1107=0,0,ROUND(Q1107/F1107,0))</f>
        <v>0</v>
      </c>
      <c r="E1107" s="1666"/>
      <c r="F1107" s="1667"/>
      <c r="G1107" s="1668"/>
      <c r="H1107" s="1664"/>
      <c r="I1107" s="1661"/>
      <c r="J1107" s="1661" t="s">
        <v>42</v>
      </c>
      <c r="K1107" s="1661">
        <f>H1107</f>
        <v>0</v>
      </c>
      <c r="L1107" s="1661"/>
      <c r="M1107" s="1661"/>
      <c r="N1107" s="1661" t="s">
        <v>42</v>
      </c>
      <c r="O1107" s="1661">
        <f>L1107</f>
        <v>0</v>
      </c>
      <c r="P1107" s="1661">
        <f>H1107+L1107</f>
        <v>0</v>
      </c>
      <c r="Q1107" s="1661">
        <f>I1107+M1107</f>
        <v>0</v>
      </c>
      <c r="R1107" s="1661" t="s">
        <v>42</v>
      </c>
      <c r="S1107" s="1663">
        <f>P1107</f>
        <v>0</v>
      </c>
      <c r="U1107" s="1737"/>
      <c r="V1107" s="1737"/>
      <c r="W1107" s="1737"/>
      <c r="X1107" s="1737"/>
      <c r="Y1107" s="1737"/>
      <c r="Z1107" s="1737"/>
      <c r="AA1107" s="1737"/>
      <c r="AB1107" s="1737"/>
      <c r="AC1107" s="1737"/>
      <c r="AD1107" s="1737"/>
      <c r="AE1107" s="1737"/>
      <c r="AF1107" s="1737"/>
      <c r="AG1107" s="1737"/>
      <c r="AH1107" s="1737"/>
      <c r="AI1107" s="1737"/>
      <c r="AJ1107" s="1737"/>
      <c r="AK1107" s="1737"/>
      <c r="AL1107" s="1737"/>
      <c r="AM1107" s="1737"/>
      <c r="AN1107" s="1737"/>
      <c r="AO1107" s="1737"/>
      <c r="AP1107" s="1737"/>
      <c r="AQ1107" s="1737"/>
      <c r="AR1107" s="1737"/>
      <c r="AS1107" s="1737"/>
    </row>
    <row r="1108" spans="1:45" s="1592" customFormat="1" ht="15.75" hidden="1">
      <c r="A1108" s="1676" t="s">
        <v>553</v>
      </c>
      <c r="B1108" s="1660" t="s">
        <v>42</v>
      </c>
      <c r="C1108" s="1661">
        <f>IF(E1108+G1108=0,0,ROUND((P1108-Q1108)/(G1108+E1108)/12,0))</f>
        <v>0</v>
      </c>
      <c r="D1108" s="1663">
        <f>IF(F1108=0,0,ROUND(Q1108/F1108,0))</f>
        <v>0</v>
      </c>
      <c r="E1108" s="1666"/>
      <c r="F1108" s="1667"/>
      <c r="G1108" s="1668"/>
      <c r="H1108" s="1664"/>
      <c r="I1108" s="1661"/>
      <c r="J1108" s="1661" t="s">
        <v>42</v>
      </c>
      <c r="K1108" s="1661">
        <f>H1108</f>
        <v>0</v>
      </c>
      <c r="L1108" s="1661"/>
      <c r="M1108" s="1661"/>
      <c r="N1108" s="1661" t="s">
        <v>42</v>
      </c>
      <c r="O1108" s="1661">
        <f>L1108</f>
        <v>0</v>
      </c>
      <c r="P1108" s="1661">
        <f>H1108+L1108</f>
        <v>0</v>
      </c>
      <c r="Q1108" s="1661">
        <f>I1108+M1108</f>
        <v>0</v>
      </c>
      <c r="R1108" s="1661" t="s">
        <v>42</v>
      </c>
      <c r="S1108" s="1663">
        <f>P1108</f>
        <v>0</v>
      </c>
      <c r="U1108" s="1737"/>
      <c r="V1108" s="1737"/>
      <c r="W1108" s="1737"/>
      <c r="X1108" s="1737"/>
      <c r="Y1108" s="1737"/>
      <c r="Z1108" s="1737"/>
      <c r="AA1108" s="1737"/>
      <c r="AB1108" s="1737"/>
      <c r="AC1108" s="1737"/>
      <c r="AD1108" s="1737"/>
      <c r="AE1108" s="1737"/>
      <c r="AF1108" s="1737"/>
      <c r="AG1108" s="1737"/>
      <c r="AH1108" s="1737"/>
      <c r="AI1108" s="1737"/>
      <c r="AJ1108" s="1737"/>
      <c r="AK1108" s="1737"/>
      <c r="AL1108" s="1737"/>
      <c r="AM1108" s="1737"/>
      <c r="AN1108" s="1737"/>
      <c r="AO1108" s="1737"/>
      <c r="AP1108" s="1737"/>
      <c r="AQ1108" s="1737"/>
      <c r="AR1108" s="1737"/>
      <c r="AS1108" s="1737"/>
    </row>
    <row r="1109" spans="1:45" s="1592" customFormat="1" ht="15.75" hidden="1">
      <c r="A1109" s="1676" t="s">
        <v>554</v>
      </c>
      <c r="B1109" s="1660" t="s">
        <v>42</v>
      </c>
      <c r="C1109" s="1661" t="s">
        <v>42</v>
      </c>
      <c r="D1109" s="1663" t="s">
        <v>42</v>
      </c>
      <c r="E1109" s="1666" t="s">
        <v>42</v>
      </c>
      <c r="F1109" s="1667" t="s">
        <v>42</v>
      </c>
      <c r="G1109" s="1668" t="s">
        <v>42</v>
      </c>
      <c r="H1109" s="1664" t="s">
        <v>42</v>
      </c>
      <c r="I1109" s="1661" t="s">
        <v>42</v>
      </c>
      <c r="J1109" s="1661"/>
      <c r="K1109" s="1661">
        <f>J1109</f>
        <v>0</v>
      </c>
      <c r="L1109" s="1661" t="s">
        <v>42</v>
      </c>
      <c r="M1109" s="1661" t="s">
        <v>42</v>
      </c>
      <c r="N1109" s="1661"/>
      <c r="O1109" s="1661">
        <f>N1109</f>
        <v>0</v>
      </c>
      <c r="P1109" s="1661" t="s">
        <v>42</v>
      </c>
      <c r="Q1109" s="1661" t="s">
        <v>42</v>
      </c>
      <c r="R1109" s="1661">
        <f>J1109+N1109</f>
        <v>0</v>
      </c>
      <c r="S1109" s="1663">
        <f>R1109</f>
        <v>0</v>
      </c>
      <c r="U1109" s="1737"/>
      <c r="V1109" s="1737"/>
      <c r="W1109" s="1737"/>
      <c r="X1109" s="1737"/>
      <c r="Y1109" s="1737"/>
      <c r="Z1109" s="1737"/>
      <c r="AA1109" s="1737"/>
      <c r="AB1109" s="1737"/>
      <c r="AC1109" s="1737"/>
      <c r="AD1109" s="1737"/>
      <c r="AE1109" s="1737"/>
      <c r="AF1109" s="1737"/>
      <c r="AG1109" s="1737"/>
      <c r="AH1109" s="1737"/>
      <c r="AI1109" s="1737"/>
      <c r="AJ1109" s="1737"/>
      <c r="AK1109" s="1737"/>
      <c r="AL1109" s="1737"/>
      <c r="AM1109" s="1737"/>
      <c r="AN1109" s="1737"/>
      <c r="AO1109" s="1737"/>
      <c r="AP1109" s="1737"/>
      <c r="AQ1109" s="1737"/>
      <c r="AR1109" s="1737"/>
      <c r="AS1109" s="1737"/>
    </row>
    <row r="1110" spans="1:45" s="1592" customFormat="1" ht="18.75" hidden="1">
      <c r="A1110" s="1677" t="s">
        <v>621</v>
      </c>
      <c r="B1110" s="1660"/>
      <c r="C1110" s="1661">
        <f>IF(E1110+G1110=0,0,ROUND((P1110-Q1110)/(G1110+E1110)/12,0))</f>
        <v>0</v>
      </c>
      <c r="D1110" s="1663">
        <f>IF(F1110=0,0,ROUND(Q1110/F1110,0))</f>
        <v>0</v>
      </c>
      <c r="E1110" s="1666">
        <f>E1111+E1112</f>
        <v>0</v>
      </c>
      <c r="F1110" s="1667">
        <f>F1111+F1112</f>
        <v>0</v>
      </c>
      <c r="G1110" s="1668">
        <f>G1111+G1112</f>
        <v>0</v>
      </c>
      <c r="H1110" s="1664">
        <f>H1111+H1112</f>
        <v>0</v>
      </c>
      <c r="I1110" s="1661">
        <f t="shared" si="359" ref="I1110">I1111+I1112</f>
        <v>0</v>
      </c>
      <c r="J1110" s="1661">
        <f>J1113</f>
        <v>0</v>
      </c>
      <c r="K1110" s="1661">
        <f>IF(H1110+J1110=K1111+K1112+K1113,H1110+J1110,"CHYBA")</f>
        <v>0</v>
      </c>
      <c r="L1110" s="1661">
        <f>L1111+L1112</f>
        <v>0</v>
      </c>
      <c r="M1110" s="1661">
        <f>M1111+M1112</f>
        <v>0</v>
      </c>
      <c r="N1110" s="1661">
        <f>N1113</f>
        <v>0</v>
      </c>
      <c r="O1110" s="1661">
        <f>IF(L1110+N1110=O1111+O1112+O1113,L1110+N1110,"CHYBA")</f>
        <v>0</v>
      </c>
      <c r="P1110" s="1661">
        <f>P1111+P1112</f>
        <v>0</v>
      </c>
      <c r="Q1110" s="1661">
        <f>Q1111+Q1112</f>
        <v>0</v>
      </c>
      <c r="R1110" s="1661">
        <f>R1113</f>
        <v>0</v>
      </c>
      <c r="S1110" s="1663">
        <f>IF(P1110+R1110=S1111+S1112+S1113,P1110+R1110,"CHYBA")</f>
        <v>0</v>
      </c>
      <c r="U1110" s="1737"/>
      <c r="V1110" s="1737"/>
      <c r="W1110" s="1737"/>
      <c r="X1110" s="1737"/>
      <c r="Y1110" s="1737"/>
      <c r="Z1110" s="1737"/>
      <c r="AA1110" s="1737"/>
      <c r="AB1110" s="1737"/>
      <c r="AC1110" s="1737"/>
      <c r="AD1110" s="1737"/>
      <c r="AE1110" s="1737"/>
      <c r="AF1110" s="1737"/>
      <c r="AG1110" s="1737"/>
      <c r="AH1110" s="1737"/>
      <c r="AI1110" s="1737"/>
      <c r="AJ1110" s="1737"/>
      <c r="AK1110" s="1737"/>
      <c r="AL1110" s="1737"/>
      <c r="AM1110" s="1737"/>
      <c r="AN1110" s="1737"/>
      <c r="AO1110" s="1737"/>
      <c r="AP1110" s="1737"/>
      <c r="AQ1110" s="1737"/>
      <c r="AR1110" s="1737"/>
      <c r="AS1110" s="1737"/>
    </row>
    <row r="1111" spans="1:45" s="1592" customFormat="1" ht="15.75" hidden="1">
      <c r="A1111" s="1676" t="s">
        <v>552</v>
      </c>
      <c r="B1111" s="1660" t="s">
        <v>42</v>
      </c>
      <c r="C1111" s="1661">
        <f>IF(E1111+G1111=0,0,ROUND((P1111-Q1111)/(G1111+E1111)/12,0))</f>
        <v>0</v>
      </c>
      <c r="D1111" s="1663">
        <f>IF(F1111=0,0,ROUND(Q1111/F1111,0))</f>
        <v>0</v>
      </c>
      <c r="E1111" s="1666"/>
      <c r="F1111" s="1667"/>
      <c r="G1111" s="1668"/>
      <c r="H1111" s="1664"/>
      <c r="I1111" s="1661"/>
      <c r="J1111" s="1661" t="s">
        <v>42</v>
      </c>
      <c r="K1111" s="1661">
        <f>H1111</f>
        <v>0</v>
      </c>
      <c r="L1111" s="1661"/>
      <c r="M1111" s="1661"/>
      <c r="N1111" s="1661" t="s">
        <v>42</v>
      </c>
      <c r="O1111" s="1661">
        <f>L1111</f>
        <v>0</v>
      </c>
      <c r="P1111" s="1661">
        <f>H1111+L1111</f>
        <v>0</v>
      </c>
      <c r="Q1111" s="1661">
        <f>I1111+M1111</f>
        <v>0</v>
      </c>
      <c r="R1111" s="1661" t="s">
        <v>42</v>
      </c>
      <c r="S1111" s="1663">
        <f>P1111</f>
        <v>0</v>
      </c>
      <c r="U1111" s="1737"/>
      <c r="V1111" s="1737"/>
      <c r="W1111" s="1737"/>
      <c r="X1111" s="1737"/>
      <c r="Y1111" s="1737"/>
      <c r="Z1111" s="1737"/>
      <c r="AA1111" s="1737"/>
      <c r="AB1111" s="1737"/>
      <c r="AC1111" s="1737"/>
      <c r="AD1111" s="1737"/>
      <c r="AE1111" s="1737"/>
      <c r="AF1111" s="1737"/>
      <c r="AG1111" s="1737"/>
      <c r="AH1111" s="1737"/>
      <c r="AI1111" s="1737"/>
      <c r="AJ1111" s="1737"/>
      <c r="AK1111" s="1737"/>
      <c r="AL1111" s="1737"/>
      <c r="AM1111" s="1737"/>
      <c r="AN1111" s="1737"/>
      <c r="AO1111" s="1737"/>
      <c r="AP1111" s="1737"/>
      <c r="AQ1111" s="1737"/>
      <c r="AR1111" s="1737"/>
      <c r="AS1111" s="1737"/>
    </row>
    <row r="1112" spans="1:45" s="1592" customFormat="1" ht="15.75" hidden="1">
      <c r="A1112" s="1676" t="s">
        <v>553</v>
      </c>
      <c r="B1112" s="1660" t="s">
        <v>42</v>
      </c>
      <c r="C1112" s="1661">
        <f>IF(E1112+G1112=0,0,ROUND((P1112-Q1112)/(G1112+E1112)/12,0))</f>
        <v>0</v>
      </c>
      <c r="D1112" s="1663">
        <f>IF(F1112=0,0,ROUND(Q1112/F1112,0))</f>
        <v>0</v>
      </c>
      <c r="E1112" s="1666"/>
      <c r="F1112" s="1667"/>
      <c r="G1112" s="1668"/>
      <c r="H1112" s="1664"/>
      <c r="I1112" s="1661"/>
      <c r="J1112" s="1661" t="s">
        <v>42</v>
      </c>
      <c r="K1112" s="1661">
        <f>H1112</f>
        <v>0</v>
      </c>
      <c r="L1112" s="1661"/>
      <c r="M1112" s="1661"/>
      <c r="N1112" s="1661" t="s">
        <v>42</v>
      </c>
      <c r="O1112" s="1661">
        <f>L1112</f>
        <v>0</v>
      </c>
      <c r="P1112" s="1661">
        <f>H1112+L1112</f>
        <v>0</v>
      </c>
      <c r="Q1112" s="1661">
        <f>I1112+M1112</f>
        <v>0</v>
      </c>
      <c r="R1112" s="1661" t="s">
        <v>42</v>
      </c>
      <c r="S1112" s="1663">
        <f>P1112</f>
        <v>0</v>
      </c>
      <c r="U1112" s="1737"/>
      <c r="V1112" s="1737"/>
      <c r="W1112" s="1737"/>
      <c r="X1112" s="1737"/>
      <c r="Y1112" s="1737"/>
      <c r="Z1112" s="1737"/>
      <c r="AA1112" s="1737"/>
      <c r="AB1112" s="1737"/>
      <c r="AC1112" s="1737"/>
      <c r="AD1112" s="1737"/>
      <c r="AE1112" s="1737"/>
      <c r="AF1112" s="1737"/>
      <c r="AG1112" s="1737"/>
      <c r="AH1112" s="1737"/>
      <c r="AI1112" s="1737"/>
      <c r="AJ1112" s="1737"/>
      <c r="AK1112" s="1737"/>
      <c r="AL1112" s="1737"/>
      <c r="AM1112" s="1737"/>
      <c r="AN1112" s="1737"/>
      <c r="AO1112" s="1737"/>
      <c r="AP1112" s="1737"/>
      <c r="AQ1112" s="1737"/>
      <c r="AR1112" s="1737"/>
      <c r="AS1112" s="1737"/>
    </row>
    <row r="1113" spans="1:45" s="1592" customFormat="1" ht="18.75" customHeight="1" hidden="1">
      <c r="A1113" s="1676" t="s">
        <v>554</v>
      </c>
      <c r="B1113" s="1660" t="s">
        <v>42</v>
      </c>
      <c r="C1113" s="1661" t="s">
        <v>42</v>
      </c>
      <c r="D1113" s="1663" t="s">
        <v>42</v>
      </c>
      <c r="E1113" s="1666" t="s">
        <v>42</v>
      </c>
      <c r="F1113" s="1667" t="s">
        <v>42</v>
      </c>
      <c r="G1113" s="1668" t="s">
        <v>42</v>
      </c>
      <c r="H1113" s="1664" t="s">
        <v>42</v>
      </c>
      <c r="I1113" s="1661" t="s">
        <v>42</v>
      </c>
      <c r="J1113" s="1661"/>
      <c r="K1113" s="1661">
        <f>J1113</f>
        <v>0</v>
      </c>
      <c r="L1113" s="1661" t="s">
        <v>42</v>
      </c>
      <c r="M1113" s="1661" t="s">
        <v>42</v>
      </c>
      <c r="N1113" s="1661"/>
      <c r="O1113" s="1661">
        <f>N1113</f>
        <v>0</v>
      </c>
      <c r="P1113" s="1661" t="s">
        <v>42</v>
      </c>
      <c r="Q1113" s="1661" t="s">
        <v>42</v>
      </c>
      <c r="R1113" s="1661">
        <f>J1113+N1113</f>
        <v>0</v>
      </c>
      <c r="S1113" s="1663">
        <f>R1113</f>
        <v>0</v>
      </c>
      <c r="U1113" s="1737"/>
      <c r="V1113" s="1737"/>
      <c r="W1113" s="1737"/>
      <c r="X1113" s="1737"/>
      <c r="Y1113" s="1737"/>
      <c r="Z1113" s="1737"/>
      <c r="AA1113" s="1737"/>
      <c r="AB1113" s="1737"/>
      <c r="AC1113" s="1737"/>
      <c r="AD1113" s="1737"/>
      <c r="AE1113" s="1737"/>
      <c r="AF1113" s="1737"/>
      <c r="AG1113" s="1737"/>
      <c r="AH1113" s="1737"/>
      <c r="AI1113" s="1737"/>
      <c r="AJ1113" s="1737"/>
      <c r="AK1113" s="1737"/>
      <c r="AL1113" s="1737"/>
      <c r="AM1113" s="1737"/>
      <c r="AN1113" s="1737"/>
      <c r="AO1113" s="1737"/>
      <c r="AP1113" s="1737"/>
      <c r="AQ1113" s="1737"/>
      <c r="AR1113" s="1737"/>
      <c r="AS1113" s="1737"/>
    </row>
    <row r="1114" spans="1:45" s="1592" customFormat="1" ht="18.75" customHeight="1" hidden="1">
      <c r="A1114" s="1677" t="s">
        <v>621</v>
      </c>
      <c r="B1114" s="1660"/>
      <c r="C1114" s="1661">
        <f>IF(E1114+G1114=0,0,ROUND((P1114-Q1114)/(G1114+E1114)/12,0))</f>
        <v>0</v>
      </c>
      <c r="D1114" s="1663">
        <f>IF(F1114=0,0,ROUND(Q1114/F1114,0))</f>
        <v>0</v>
      </c>
      <c r="E1114" s="1666">
        <f>E1115+E1116</f>
        <v>0</v>
      </c>
      <c r="F1114" s="1667">
        <f>F1115+F1116</f>
        <v>0</v>
      </c>
      <c r="G1114" s="1668">
        <f>G1115+G1116</f>
        <v>0</v>
      </c>
      <c r="H1114" s="1664">
        <f>H1115+H1116</f>
        <v>0</v>
      </c>
      <c r="I1114" s="1661">
        <f t="shared" si="360" ref="I1114">I1115+I1116</f>
        <v>0</v>
      </c>
      <c r="J1114" s="1661">
        <f>J1117</f>
        <v>0</v>
      </c>
      <c r="K1114" s="1661">
        <f>IF(H1114+J1114=K1115+K1116+K1117,H1114+J1114,"CHYBA")</f>
        <v>0</v>
      </c>
      <c r="L1114" s="1661">
        <f>L1115+L1116</f>
        <v>0</v>
      </c>
      <c r="M1114" s="1661">
        <f>M1115+M1116</f>
        <v>0</v>
      </c>
      <c r="N1114" s="1661">
        <f>N1117</f>
        <v>0</v>
      </c>
      <c r="O1114" s="1661">
        <f>IF(L1114+N1114=O1115+O1116+O1117,L1114+N1114,"CHYBA")</f>
        <v>0</v>
      </c>
      <c r="P1114" s="1661">
        <f>P1115+P1116</f>
        <v>0</v>
      </c>
      <c r="Q1114" s="1661">
        <f>Q1115+Q1116</f>
        <v>0</v>
      </c>
      <c r="R1114" s="1661">
        <f>R1117</f>
        <v>0</v>
      </c>
      <c r="S1114" s="1663">
        <f>IF(P1114+R1114=S1115+S1116+S1117,P1114+R1114,"CHYBA")</f>
        <v>0</v>
      </c>
      <c r="U1114" s="1737"/>
      <c r="V1114" s="1737"/>
      <c r="W1114" s="1737"/>
      <c r="X1114" s="1737"/>
      <c r="Y1114" s="1737"/>
      <c r="Z1114" s="1737"/>
      <c r="AA1114" s="1737"/>
      <c r="AB1114" s="1737"/>
      <c r="AC1114" s="1737"/>
      <c r="AD1114" s="1737"/>
      <c r="AE1114" s="1737"/>
      <c r="AF1114" s="1737"/>
      <c r="AG1114" s="1737"/>
      <c r="AH1114" s="1737"/>
      <c r="AI1114" s="1737"/>
      <c r="AJ1114" s="1737"/>
      <c r="AK1114" s="1737"/>
      <c r="AL1114" s="1737"/>
      <c r="AM1114" s="1737"/>
      <c r="AN1114" s="1737"/>
      <c r="AO1114" s="1737"/>
      <c r="AP1114" s="1737"/>
      <c r="AQ1114" s="1737"/>
      <c r="AR1114" s="1737"/>
      <c r="AS1114" s="1737"/>
    </row>
    <row r="1115" spans="1:45" s="1592" customFormat="1" ht="18.75" customHeight="1" hidden="1">
      <c r="A1115" s="1676" t="s">
        <v>552</v>
      </c>
      <c r="B1115" s="1660" t="s">
        <v>42</v>
      </c>
      <c r="C1115" s="1661">
        <f>IF(E1115+G1115=0,0,ROUND((P1115-Q1115)/(G1115+E1115)/12,0))</f>
        <v>0</v>
      </c>
      <c r="D1115" s="1663">
        <f>IF(F1115=0,0,ROUND(Q1115/F1115,0))</f>
        <v>0</v>
      </c>
      <c r="E1115" s="1666"/>
      <c r="F1115" s="1667"/>
      <c r="G1115" s="1668"/>
      <c r="H1115" s="1664"/>
      <c r="I1115" s="1661"/>
      <c r="J1115" s="1661" t="s">
        <v>42</v>
      </c>
      <c r="K1115" s="1661">
        <f>H1115</f>
        <v>0</v>
      </c>
      <c r="L1115" s="1661"/>
      <c r="M1115" s="1661"/>
      <c r="N1115" s="1661" t="s">
        <v>42</v>
      </c>
      <c r="O1115" s="1661">
        <f>L1115</f>
        <v>0</v>
      </c>
      <c r="P1115" s="1661">
        <f>H1115+L1115</f>
        <v>0</v>
      </c>
      <c r="Q1115" s="1661">
        <f>I1115+M1115</f>
        <v>0</v>
      </c>
      <c r="R1115" s="1661" t="s">
        <v>42</v>
      </c>
      <c r="S1115" s="1663">
        <f>P1115</f>
        <v>0</v>
      </c>
      <c r="U1115" s="1737"/>
      <c r="V1115" s="1737"/>
      <c r="W1115" s="1737"/>
      <c r="X1115" s="1737"/>
      <c r="Y1115" s="1737"/>
      <c r="Z1115" s="1737"/>
      <c r="AA1115" s="1737"/>
      <c r="AB1115" s="1737"/>
      <c r="AC1115" s="1737"/>
      <c r="AD1115" s="1737"/>
      <c r="AE1115" s="1737"/>
      <c r="AF1115" s="1737"/>
      <c r="AG1115" s="1737"/>
      <c r="AH1115" s="1737"/>
      <c r="AI1115" s="1737"/>
      <c r="AJ1115" s="1737"/>
      <c r="AK1115" s="1737"/>
      <c r="AL1115" s="1737"/>
      <c r="AM1115" s="1737"/>
      <c r="AN1115" s="1737"/>
      <c r="AO1115" s="1737"/>
      <c r="AP1115" s="1737"/>
      <c r="AQ1115" s="1737"/>
      <c r="AR1115" s="1737"/>
      <c r="AS1115" s="1737"/>
    </row>
    <row r="1116" spans="1:45" s="1592" customFormat="1" ht="18.75" customHeight="1" hidden="1">
      <c r="A1116" s="1676" t="s">
        <v>553</v>
      </c>
      <c r="B1116" s="1660" t="s">
        <v>42</v>
      </c>
      <c r="C1116" s="1661">
        <f>IF(E1116+G1116=0,0,ROUND((P1116-Q1116)/(G1116+E1116)/12,0))</f>
        <v>0</v>
      </c>
      <c r="D1116" s="1663">
        <f>IF(F1116=0,0,ROUND(Q1116/F1116,0))</f>
        <v>0</v>
      </c>
      <c r="E1116" s="1666"/>
      <c r="F1116" s="1667"/>
      <c r="G1116" s="1668"/>
      <c r="H1116" s="1664"/>
      <c r="I1116" s="1661"/>
      <c r="J1116" s="1661" t="s">
        <v>42</v>
      </c>
      <c r="K1116" s="1661">
        <f>H1116</f>
        <v>0</v>
      </c>
      <c r="L1116" s="1661"/>
      <c r="M1116" s="1661"/>
      <c r="N1116" s="1661" t="s">
        <v>42</v>
      </c>
      <c r="O1116" s="1661">
        <f>L1116</f>
        <v>0</v>
      </c>
      <c r="P1116" s="1661">
        <f>H1116+L1116</f>
        <v>0</v>
      </c>
      <c r="Q1116" s="1661">
        <f>I1116+M1116</f>
        <v>0</v>
      </c>
      <c r="R1116" s="1661" t="s">
        <v>42</v>
      </c>
      <c r="S1116" s="1663">
        <f>P1116</f>
        <v>0</v>
      </c>
      <c r="U1116" s="1737"/>
      <c r="V1116" s="1737"/>
      <c r="W1116" s="1737"/>
      <c r="X1116" s="1737"/>
      <c r="Y1116" s="1737"/>
      <c r="Z1116" s="1737"/>
      <c r="AA1116" s="1737"/>
      <c r="AB1116" s="1737"/>
      <c r="AC1116" s="1737"/>
      <c r="AD1116" s="1737"/>
      <c r="AE1116" s="1737"/>
      <c r="AF1116" s="1737"/>
      <c r="AG1116" s="1737"/>
      <c r="AH1116" s="1737"/>
      <c r="AI1116" s="1737"/>
      <c r="AJ1116" s="1737"/>
      <c r="AK1116" s="1737"/>
      <c r="AL1116" s="1737"/>
      <c r="AM1116" s="1737"/>
      <c r="AN1116" s="1737"/>
      <c r="AO1116" s="1737"/>
      <c r="AP1116" s="1737"/>
      <c r="AQ1116" s="1737"/>
      <c r="AR1116" s="1737"/>
      <c r="AS1116" s="1737"/>
    </row>
    <row r="1117" spans="1:45" s="1592" customFormat="1" ht="15.75" hidden="1">
      <c r="A1117" s="1676" t="s">
        <v>554</v>
      </c>
      <c r="B1117" s="1660" t="s">
        <v>42</v>
      </c>
      <c r="C1117" s="1661" t="s">
        <v>42</v>
      </c>
      <c r="D1117" s="1663" t="s">
        <v>42</v>
      </c>
      <c r="E1117" s="1666" t="s">
        <v>42</v>
      </c>
      <c r="F1117" s="1667" t="s">
        <v>42</v>
      </c>
      <c r="G1117" s="1668" t="s">
        <v>42</v>
      </c>
      <c r="H1117" s="1664" t="s">
        <v>42</v>
      </c>
      <c r="I1117" s="1661" t="s">
        <v>42</v>
      </c>
      <c r="J1117" s="1661"/>
      <c r="K1117" s="1661">
        <f>J1117</f>
        <v>0</v>
      </c>
      <c r="L1117" s="1661" t="s">
        <v>42</v>
      </c>
      <c r="M1117" s="1661" t="s">
        <v>42</v>
      </c>
      <c r="N1117" s="1661"/>
      <c r="O1117" s="1661">
        <f>N1117</f>
        <v>0</v>
      </c>
      <c r="P1117" s="1661" t="s">
        <v>42</v>
      </c>
      <c r="Q1117" s="1661" t="s">
        <v>42</v>
      </c>
      <c r="R1117" s="1661">
        <f>J1117+N1117</f>
        <v>0</v>
      </c>
      <c r="S1117" s="1663">
        <f>R1117</f>
        <v>0</v>
      </c>
      <c r="U1117" s="1737"/>
      <c r="V1117" s="1737"/>
      <c r="W1117" s="1737"/>
      <c r="X1117" s="1737"/>
      <c r="Y1117" s="1737"/>
      <c r="Z1117" s="1737"/>
      <c r="AA1117" s="1737"/>
      <c r="AB1117" s="1737"/>
      <c r="AC1117" s="1737"/>
      <c r="AD1117" s="1737"/>
      <c r="AE1117" s="1737"/>
      <c r="AF1117" s="1737"/>
      <c r="AG1117" s="1737"/>
      <c r="AH1117" s="1737"/>
      <c r="AI1117" s="1737"/>
      <c r="AJ1117" s="1737"/>
      <c r="AK1117" s="1737"/>
      <c r="AL1117" s="1737"/>
      <c r="AM1117" s="1737"/>
      <c r="AN1117" s="1737"/>
      <c r="AO1117" s="1737"/>
      <c r="AP1117" s="1737"/>
      <c r="AQ1117" s="1737"/>
      <c r="AR1117" s="1737"/>
      <c r="AS1117" s="1737"/>
    </row>
    <row r="1118" spans="1:45" s="1592" customFormat="1" ht="18.75" customHeight="1" hidden="1">
      <c r="A1118" s="1677" t="s">
        <v>621</v>
      </c>
      <c r="B1118" s="1660"/>
      <c r="C1118" s="1661">
        <f>IF(E1118+G1118=0,0,ROUND((P1118-Q1118)/(G1118+E1118)/12,0))</f>
        <v>0</v>
      </c>
      <c r="D1118" s="1663">
        <f>IF(F1118=0,0,ROUND(Q1118/F1118,0))</f>
        <v>0</v>
      </c>
      <c r="E1118" s="1666">
        <f>E1119+E1120</f>
        <v>0</v>
      </c>
      <c r="F1118" s="1667">
        <f>F1119+F1120</f>
        <v>0</v>
      </c>
      <c r="G1118" s="1668">
        <f>G1119+G1120</f>
        <v>0</v>
      </c>
      <c r="H1118" s="1664">
        <f>H1119+H1120</f>
        <v>0</v>
      </c>
      <c r="I1118" s="1661">
        <f t="shared" si="361" ref="I1118">I1119+I1120</f>
        <v>0</v>
      </c>
      <c r="J1118" s="1661">
        <f>J1121</f>
        <v>0</v>
      </c>
      <c r="K1118" s="1661">
        <f>IF(H1118+J1118=K1119+K1120+K1121,H1118+J1118,"CHYBA")</f>
        <v>0</v>
      </c>
      <c r="L1118" s="1661">
        <f>L1119+L1120</f>
        <v>0</v>
      </c>
      <c r="M1118" s="1661">
        <f>M1119+M1120</f>
        <v>0</v>
      </c>
      <c r="N1118" s="1661">
        <f>N1121</f>
        <v>0</v>
      </c>
      <c r="O1118" s="1661">
        <f>IF(L1118+N1118=O1119+O1120+O1121,L1118+N1118,"CHYBA")</f>
        <v>0</v>
      </c>
      <c r="P1118" s="1661">
        <f>P1119+P1120</f>
        <v>0</v>
      </c>
      <c r="Q1118" s="1661">
        <f>Q1119+Q1120</f>
        <v>0</v>
      </c>
      <c r="R1118" s="1661">
        <f>R1121</f>
        <v>0</v>
      </c>
      <c r="S1118" s="1663">
        <f>IF(P1118+R1118=S1119+S1120+S1121,P1118+R1118,"CHYBA")</f>
        <v>0</v>
      </c>
      <c r="U1118" s="1737"/>
      <c r="V1118" s="1737"/>
      <c r="W1118" s="1737"/>
      <c r="X1118" s="1737"/>
      <c r="Y1118" s="1737"/>
      <c r="Z1118" s="1737"/>
      <c r="AA1118" s="1737"/>
      <c r="AB1118" s="1737"/>
      <c r="AC1118" s="1737"/>
      <c r="AD1118" s="1737"/>
      <c r="AE1118" s="1737"/>
      <c r="AF1118" s="1737"/>
      <c r="AG1118" s="1737"/>
      <c r="AH1118" s="1737"/>
      <c r="AI1118" s="1737"/>
      <c r="AJ1118" s="1737"/>
      <c r="AK1118" s="1737"/>
      <c r="AL1118" s="1737"/>
      <c r="AM1118" s="1737"/>
      <c r="AN1118" s="1737"/>
      <c r="AO1118" s="1737"/>
      <c r="AP1118" s="1737"/>
      <c r="AQ1118" s="1737"/>
      <c r="AR1118" s="1737"/>
      <c r="AS1118" s="1737"/>
    </row>
    <row r="1119" spans="1:45" s="1592" customFormat="1" ht="15.75" customHeight="1" hidden="1">
      <c r="A1119" s="1676" t="s">
        <v>552</v>
      </c>
      <c r="B1119" s="1660" t="s">
        <v>42</v>
      </c>
      <c r="C1119" s="1661">
        <f>IF(E1119+G1119=0,0,ROUND((P1119-Q1119)/(G1119+E1119)/12,0))</f>
        <v>0</v>
      </c>
      <c r="D1119" s="1663">
        <f>IF(F1119=0,0,ROUND(Q1119/F1119,0))</f>
        <v>0</v>
      </c>
      <c r="E1119" s="1666"/>
      <c r="F1119" s="1667"/>
      <c r="G1119" s="1668"/>
      <c r="H1119" s="1664"/>
      <c r="I1119" s="1661"/>
      <c r="J1119" s="1661" t="s">
        <v>42</v>
      </c>
      <c r="K1119" s="1661">
        <f>H1119</f>
        <v>0</v>
      </c>
      <c r="L1119" s="1661"/>
      <c r="M1119" s="1661"/>
      <c r="N1119" s="1661" t="s">
        <v>42</v>
      </c>
      <c r="O1119" s="1661">
        <f>L1119</f>
        <v>0</v>
      </c>
      <c r="P1119" s="1661">
        <f>H1119+L1119</f>
        <v>0</v>
      </c>
      <c r="Q1119" s="1661">
        <f>I1119+M1119</f>
        <v>0</v>
      </c>
      <c r="R1119" s="1661" t="s">
        <v>42</v>
      </c>
      <c r="S1119" s="1663">
        <f>P1119</f>
        <v>0</v>
      </c>
      <c r="U1119" s="1737"/>
      <c r="V1119" s="1737"/>
      <c r="W1119" s="1737"/>
      <c r="X1119" s="1737"/>
      <c r="Y1119" s="1737"/>
      <c r="Z1119" s="1737"/>
      <c r="AA1119" s="1737"/>
      <c r="AB1119" s="1737"/>
      <c r="AC1119" s="1737"/>
      <c r="AD1119" s="1737"/>
      <c r="AE1119" s="1737"/>
      <c r="AF1119" s="1737"/>
      <c r="AG1119" s="1737"/>
      <c r="AH1119" s="1737"/>
      <c r="AI1119" s="1737"/>
      <c r="AJ1119" s="1737"/>
      <c r="AK1119" s="1737"/>
      <c r="AL1119" s="1737"/>
      <c r="AM1119" s="1737"/>
      <c r="AN1119" s="1737"/>
      <c r="AO1119" s="1737"/>
      <c r="AP1119" s="1737"/>
      <c r="AQ1119" s="1737"/>
      <c r="AR1119" s="1737"/>
      <c r="AS1119" s="1737"/>
    </row>
    <row r="1120" spans="1:45" s="1592" customFormat="1" ht="15.75" hidden="1">
      <c r="A1120" s="1676" t="s">
        <v>553</v>
      </c>
      <c r="B1120" s="1660" t="s">
        <v>42</v>
      </c>
      <c r="C1120" s="1661">
        <f>IF(E1120+G1120=0,0,ROUND((P1120-Q1120)/(G1120+E1120)/12,0))</f>
        <v>0</v>
      </c>
      <c r="D1120" s="1663">
        <f>IF(F1120=0,0,ROUND(Q1120/F1120,0))</f>
        <v>0</v>
      </c>
      <c r="E1120" s="1666"/>
      <c r="F1120" s="1667"/>
      <c r="G1120" s="1668"/>
      <c r="H1120" s="1664"/>
      <c r="I1120" s="1661"/>
      <c r="J1120" s="1661" t="s">
        <v>42</v>
      </c>
      <c r="K1120" s="1661">
        <f>H1120</f>
        <v>0</v>
      </c>
      <c r="L1120" s="1661"/>
      <c r="M1120" s="1661"/>
      <c r="N1120" s="1661" t="s">
        <v>42</v>
      </c>
      <c r="O1120" s="1661">
        <f>L1120</f>
        <v>0</v>
      </c>
      <c r="P1120" s="1661">
        <f>H1120+L1120</f>
        <v>0</v>
      </c>
      <c r="Q1120" s="1661">
        <f>I1120+M1120</f>
        <v>0</v>
      </c>
      <c r="R1120" s="1661" t="s">
        <v>42</v>
      </c>
      <c r="S1120" s="1663">
        <f>P1120</f>
        <v>0</v>
      </c>
      <c r="U1120" s="1737"/>
      <c r="V1120" s="1737"/>
      <c r="W1120" s="1737"/>
      <c r="X1120" s="1737"/>
      <c r="Y1120" s="1737"/>
      <c r="Z1120" s="1737"/>
      <c r="AA1120" s="1737"/>
      <c r="AB1120" s="1737"/>
      <c r="AC1120" s="1737"/>
      <c r="AD1120" s="1737"/>
      <c r="AE1120" s="1737"/>
      <c r="AF1120" s="1737"/>
      <c r="AG1120" s="1737"/>
      <c r="AH1120" s="1737"/>
      <c r="AI1120" s="1737"/>
      <c r="AJ1120" s="1737"/>
      <c r="AK1120" s="1737"/>
      <c r="AL1120" s="1737"/>
      <c r="AM1120" s="1737"/>
      <c r="AN1120" s="1737"/>
      <c r="AO1120" s="1737"/>
      <c r="AP1120" s="1737"/>
      <c r="AQ1120" s="1737"/>
      <c r="AR1120" s="1737"/>
      <c r="AS1120" s="1737"/>
    </row>
    <row r="1121" spans="1:45" s="1592" customFormat="1" ht="15.75" hidden="1">
      <c r="A1121" s="1676" t="s">
        <v>554</v>
      </c>
      <c r="B1121" s="1660" t="s">
        <v>42</v>
      </c>
      <c r="C1121" s="1661" t="s">
        <v>42</v>
      </c>
      <c r="D1121" s="1663" t="s">
        <v>42</v>
      </c>
      <c r="E1121" s="1666" t="s">
        <v>42</v>
      </c>
      <c r="F1121" s="1667" t="s">
        <v>42</v>
      </c>
      <c r="G1121" s="1668" t="s">
        <v>42</v>
      </c>
      <c r="H1121" s="1664" t="s">
        <v>42</v>
      </c>
      <c r="I1121" s="1661" t="s">
        <v>42</v>
      </c>
      <c r="J1121" s="1661"/>
      <c r="K1121" s="1661">
        <f>J1121</f>
        <v>0</v>
      </c>
      <c r="L1121" s="1661" t="s">
        <v>42</v>
      </c>
      <c r="M1121" s="1661" t="s">
        <v>42</v>
      </c>
      <c r="N1121" s="1661"/>
      <c r="O1121" s="1661">
        <f>N1121</f>
        <v>0</v>
      </c>
      <c r="P1121" s="1661" t="s">
        <v>42</v>
      </c>
      <c r="Q1121" s="1661" t="s">
        <v>42</v>
      </c>
      <c r="R1121" s="1661">
        <f>J1121+N1121</f>
        <v>0</v>
      </c>
      <c r="S1121" s="1663">
        <f>R1121</f>
        <v>0</v>
      </c>
      <c r="U1121" s="1737"/>
      <c r="V1121" s="1737"/>
      <c r="W1121" s="1737"/>
      <c r="X1121" s="1737"/>
      <c r="Y1121" s="1737"/>
      <c r="Z1121" s="1737"/>
      <c r="AA1121" s="1737"/>
      <c r="AB1121" s="1737"/>
      <c r="AC1121" s="1737"/>
      <c r="AD1121" s="1737"/>
      <c r="AE1121" s="1737"/>
      <c r="AF1121" s="1737"/>
      <c r="AG1121" s="1737"/>
      <c r="AH1121" s="1737"/>
      <c r="AI1121" s="1737"/>
      <c r="AJ1121" s="1737"/>
      <c r="AK1121" s="1737"/>
      <c r="AL1121" s="1737"/>
      <c r="AM1121" s="1737"/>
      <c r="AN1121" s="1737"/>
      <c r="AO1121" s="1737"/>
      <c r="AP1121" s="1737"/>
      <c r="AQ1121" s="1737"/>
      <c r="AR1121" s="1737"/>
      <c r="AS1121" s="1737"/>
    </row>
    <row r="1122" spans="1:45" s="1592" customFormat="1" ht="18.75" hidden="1">
      <c r="A1122" s="1677" t="s">
        <v>621</v>
      </c>
      <c r="B1122" s="1660"/>
      <c r="C1122" s="1661">
        <f>IF(E1122+G1122=0,0,ROUND((P1122-Q1122)/(G1122+E1122)/12,0))</f>
        <v>0</v>
      </c>
      <c r="D1122" s="1663">
        <f>IF(F1122=0,0,ROUND(Q1122/F1122,0))</f>
        <v>0</v>
      </c>
      <c r="E1122" s="1666">
        <f>E1123+E1124</f>
        <v>0</v>
      </c>
      <c r="F1122" s="1667">
        <f>F1123+F1124</f>
        <v>0</v>
      </c>
      <c r="G1122" s="1668">
        <f>G1123+G1124</f>
        <v>0</v>
      </c>
      <c r="H1122" s="1664">
        <f>H1123+H1124</f>
        <v>0</v>
      </c>
      <c r="I1122" s="1661">
        <f t="shared" si="362" ref="I1122">I1123+I1124</f>
        <v>0</v>
      </c>
      <c r="J1122" s="1661">
        <f>J1125</f>
        <v>0</v>
      </c>
      <c r="K1122" s="1661">
        <f>IF(H1122+J1122=K1123+K1124+K1125,H1122+J1122,"CHYBA")</f>
        <v>0</v>
      </c>
      <c r="L1122" s="1661">
        <f>L1123+L1124</f>
        <v>0</v>
      </c>
      <c r="M1122" s="1661">
        <f>M1123+M1124</f>
        <v>0</v>
      </c>
      <c r="N1122" s="1661">
        <f>N1125</f>
        <v>0</v>
      </c>
      <c r="O1122" s="1661">
        <f>IF(L1122+N1122=O1123+O1124+O1125,L1122+N1122,"CHYBA")</f>
        <v>0</v>
      </c>
      <c r="P1122" s="1661">
        <f>P1123+P1124</f>
        <v>0</v>
      </c>
      <c r="Q1122" s="1661">
        <f>Q1123+Q1124</f>
        <v>0</v>
      </c>
      <c r="R1122" s="1661">
        <f>R1125</f>
        <v>0</v>
      </c>
      <c r="S1122" s="1663">
        <f>IF(P1122+R1122=S1123+S1124+S1125,P1122+R1122,"CHYBA")</f>
        <v>0</v>
      </c>
      <c r="U1122" s="1737"/>
      <c r="V1122" s="1737"/>
      <c r="W1122" s="1737"/>
      <c r="X1122" s="1737"/>
      <c r="Y1122" s="1737"/>
      <c r="Z1122" s="1737"/>
      <c r="AA1122" s="1737"/>
      <c r="AB1122" s="1737"/>
      <c r="AC1122" s="1737"/>
      <c r="AD1122" s="1737"/>
      <c r="AE1122" s="1737"/>
      <c r="AF1122" s="1737"/>
      <c r="AG1122" s="1737"/>
      <c r="AH1122" s="1737"/>
      <c r="AI1122" s="1737"/>
      <c r="AJ1122" s="1737"/>
      <c r="AK1122" s="1737"/>
      <c r="AL1122" s="1737"/>
      <c r="AM1122" s="1737"/>
      <c r="AN1122" s="1737"/>
      <c r="AO1122" s="1737"/>
      <c r="AP1122" s="1737"/>
      <c r="AQ1122" s="1737"/>
      <c r="AR1122" s="1737"/>
      <c r="AS1122" s="1737"/>
    </row>
    <row r="1123" spans="1:45" s="1592" customFormat="1" ht="15.75" hidden="1">
      <c r="A1123" s="1676" t="s">
        <v>552</v>
      </c>
      <c r="B1123" s="1660" t="s">
        <v>42</v>
      </c>
      <c r="C1123" s="1661">
        <f>IF(E1123+G1123=0,0,ROUND((P1123-Q1123)/(G1123+E1123)/12,0))</f>
        <v>0</v>
      </c>
      <c r="D1123" s="1663">
        <f>IF(F1123=0,0,ROUND(Q1123/F1123,0))</f>
        <v>0</v>
      </c>
      <c r="E1123" s="1666"/>
      <c r="F1123" s="1667"/>
      <c r="G1123" s="1668"/>
      <c r="H1123" s="1664"/>
      <c r="I1123" s="1661"/>
      <c r="J1123" s="1661" t="s">
        <v>42</v>
      </c>
      <c r="K1123" s="1661">
        <f>H1123</f>
        <v>0</v>
      </c>
      <c r="L1123" s="1661"/>
      <c r="M1123" s="1661"/>
      <c r="N1123" s="1661" t="s">
        <v>42</v>
      </c>
      <c r="O1123" s="1661">
        <f>L1123</f>
        <v>0</v>
      </c>
      <c r="P1123" s="1661">
        <f>H1123+L1123</f>
        <v>0</v>
      </c>
      <c r="Q1123" s="1661">
        <f>I1123+M1123</f>
        <v>0</v>
      </c>
      <c r="R1123" s="1661" t="s">
        <v>42</v>
      </c>
      <c r="S1123" s="1663">
        <f>P1123</f>
        <v>0</v>
      </c>
      <c r="U1123" s="1737"/>
      <c r="V1123" s="1737"/>
      <c r="W1123" s="1737"/>
      <c r="X1123" s="1737"/>
      <c r="Y1123" s="1737"/>
      <c r="Z1123" s="1737"/>
      <c r="AA1123" s="1737"/>
      <c r="AB1123" s="1737"/>
      <c r="AC1123" s="1737"/>
      <c r="AD1123" s="1737"/>
      <c r="AE1123" s="1737"/>
      <c r="AF1123" s="1737"/>
      <c r="AG1123" s="1737"/>
      <c r="AH1123" s="1737"/>
      <c r="AI1123" s="1737"/>
      <c r="AJ1123" s="1737"/>
      <c r="AK1123" s="1737"/>
      <c r="AL1123" s="1737"/>
      <c r="AM1123" s="1737"/>
      <c r="AN1123" s="1737"/>
      <c r="AO1123" s="1737"/>
      <c r="AP1123" s="1737"/>
      <c r="AQ1123" s="1737"/>
      <c r="AR1123" s="1737"/>
      <c r="AS1123" s="1737"/>
    </row>
    <row r="1124" spans="1:45" s="1592" customFormat="1" ht="15.75" hidden="1">
      <c r="A1124" s="1676" t="s">
        <v>553</v>
      </c>
      <c r="B1124" s="1660" t="s">
        <v>42</v>
      </c>
      <c r="C1124" s="1661">
        <f>IF(E1124+G1124=0,0,ROUND((P1124-Q1124)/(G1124+E1124)/12,0))</f>
        <v>0</v>
      </c>
      <c r="D1124" s="1663">
        <f>IF(F1124=0,0,ROUND(Q1124/F1124,0))</f>
        <v>0</v>
      </c>
      <c r="E1124" s="1666"/>
      <c r="F1124" s="1667"/>
      <c r="G1124" s="1668"/>
      <c r="H1124" s="1664"/>
      <c r="I1124" s="1661"/>
      <c r="J1124" s="1661" t="s">
        <v>42</v>
      </c>
      <c r="K1124" s="1661">
        <f>H1124</f>
        <v>0</v>
      </c>
      <c r="L1124" s="1661"/>
      <c r="M1124" s="1661"/>
      <c r="N1124" s="1661" t="s">
        <v>42</v>
      </c>
      <c r="O1124" s="1661">
        <f>L1124</f>
        <v>0</v>
      </c>
      <c r="P1124" s="1661">
        <f>H1124+L1124</f>
        <v>0</v>
      </c>
      <c r="Q1124" s="1661">
        <f>I1124+M1124</f>
        <v>0</v>
      </c>
      <c r="R1124" s="1661" t="s">
        <v>42</v>
      </c>
      <c r="S1124" s="1663">
        <f>P1124</f>
        <v>0</v>
      </c>
      <c r="U1124" s="1737"/>
      <c r="V1124" s="1737"/>
      <c r="W1124" s="1737"/>
      <c r="X1124" s="1737"/>
      <c r="Y1124" s="1737"/>
      <c r="Z1124" s="1737"/>
      <c r="AA1124" s="1737"/>
      <c r="AB1124" s="1737"/>
      <c r="AC1124" s="1737"/>
      <c r="AD1124" s="1737"/>
      <c r="AE1124" s="1737"/>
      <c r="AF1124" s="1737"/>
      <c r="AG1124" s="1737"/>
      <c r="AH1124" s="1737"/>
      <c r="AI1124" s="1737"/>
      <c r="AJ1124" s="1737"/>
      <c r="AK1124" s="1737"/>
      <c r="AL1124" s="1737"/>
      <c r="AM1124" s="1737"/>
      <c r="AN1124" s="1737"/>
      <c r="AO1124" s="1737"/>
      <c r="AP1124" s="1737"/>
      <c r="AQ1124" s="1737"/>
      <c r="AR1124" s="1737"/>
      <c r="AS1124" s="1737"/>
    </row>
    <row r="1125" spans="1:45" s="1592" customFormat="1" ht="15.75" hidden="1" thickBot="1">
      <c r="A1125" s="1688" t="s">
        <v>554</v>
      </c>
      <c r="B1125" s="1689" t="s">
        <v>42</v>
      </c>
      <c r="C1125" s="1690" t="s">
        <v>42</v>
      </c>
      <c r="D1125" s="1695" t="s">
        <v>42</v>
      </c>
      <c r="E1125" s="1691" t="s">
        <v>42</v>
      </c>
      <c r="F1125" s="1692" t="s">
        <v>42</v>
      </c>
      <c r="G1125" s="1693" t="s">
        <v>42</v>
      </c>
      <c r="H1125" s="1694" t="s">
        <v>42</v>
      </c>
      <c r="I1125" s="1690" t="s">
        <v>42</v>
      </c>
      <c r="J1125" s="1690"/>
      <c r="K1125" s="1690">
        <f>J1125</f>
        <v>0</v>
      </c>
      <c r="L1125" s="1690" t="s">
        <v>42</v>
      </c>
      <c r="M1125" s="1690" t="s">
        <v>42</v>
      </c>
      <c r="N1125" s="1690"/>
      <c r="O1125" s="1690">
        <f>N1125</f>
        <v>0</v>
      </c>
      <c r="P1125" s="1690" t="s">
        <v>42</v>
      </c>
      <c r="Q1125" s="1690" t="s">
        <v>42</v>
      </c>
      <c r="R1125" s="1690">
        <f>J1125+N1125</f>
        <v>0</v>
      </c>
      <c r="S1125" s="1695">
        <f>R1125</f>
        <v>0</v>
      </c>
      <c r="U1125" s="1737"/>
      <c r="V1125" s="1737"/>
      <c r="W1125" s="1737"/>
      <c r="X1125" s="1737"/>
      <c r="Y1125" s="1737"/>
      <c r="Z1125" s="1737"/>
      <c r="AA1125" s="1737"/>
      <c r="AB1125" s="1737"/>
      <c r="AC1125" s="1737"/>
      <c r="AD1125" s="1737"/>
      <c r="AE1125" s="1737"/>
      <c r="AF1125" s="1737"/>
      <c r="AG1125" s="1737"/>
      <c r="AH1125" s="1737"/>
      <c r="AI1125" s="1737"/>
      <c r="AJ1125" s="1737"/>
      <c r="AK1125" s="1737"/>
      <c r="AL1125" s="1737"/>
      <c r="AM1125" s="1737"/>
      <c r="AN1125" s="1737"/>
      <c r="AO1125" s="1737"/>
      <c r="AP1125" s="1737"/>
      <c r="AQ1125" s="1737"/>
      <c r="AR1125" s="1737"/>
      <c r="AS1125" s="1737"/>
    </row>
    <row r="1126" spans="1:45" s="1592" customFormat="1" ht="16.5" hidden="1">
      <c r="A1126" s="1670" t="s">
        <v>555</v>
      </c>
      <c r="B1126" s="1671" t="s">
        <v>42</v>
      </c>
      <c r="C1126" s="1682">
        <f>IF(E1126+G1126=0,0,ROUND((P1126-Q1126)/(G1126+E1126)/12,0))</f>
        <v>0</v>
      </c>
      <c r="D1126" s="1687">
        <f>IF(F1126=0,0,ROUND(Q1126/F1126,0))</f>
        <v>0</v>
      </c>
      <c r="E1126" s="1673">
        <f>E1127+E1128</f>
        <v>0</v>
      </c>
      <c r="F1126" s="1672">
        <f>F1127+F1128</f>
        <v>0</v>
      </c>
      <c r="G1126" s="1674">
        <f>G1127+G1128</f>
        <v>0</v>
      </c>
      <c r="H1126" s="1675">
        <f>H1127+H1128</f>
        <v>0</v>
      </c>
      <c r="I1126" s="1672">
        <f t="shared" si="363" ref="I1126">I1127+I1128</f>
        <v>0</v>
      </c>
      <c r="J1126" s="1672">
        <f>J1129</f>
        <v>0</v>
      </c>
      <c r="K1126" s="1672">
        <f>IF(H1126+J1126=K1127+K1128+K1129,H1126+J1126,"CHYBA")</f>
        <v>0</v>
      </c>
      <c r="L1126" s="1672">
        <f>L1127+L1128</f>
        <v>0</v>
      </c>
      <c r="M1126" s="1672">
        <f>M1127+M1128</f>
        <v>0</v>
      </c>
      <c r="N1126" s="1672">
        <f>N1129</f>
        <v>0</v>
      </c>
      <c r="O1126" s="1672">
        <f>IF(L1126+N1126=O1127+O1128+O1129,L1126+N1126,"CHYBA")</f>
        <v>0</v>
      </c>
      <c r="P1126" s="1672">
        <f>P1127+P1128</f>
        <v>0</v>
      </c>
      <c r="Q1126" s="1672">
        <f>Q1127+Q1128</f>
        <v>0</v>
      </c>
      <c r="R1126" s="1672">
        <f>R1129</f>
        <v>0</v>
      </c>
      <c r="S1126" s="1674">
        <f>IF(P1126+R1126=S1127+S1128+S1129,P1126+R1126,"CHYBA")</f>
        <v>0</v>
      </c>
      <c r="U1126" s="1737"/>
      <c r="V1126" s="1737"/>
      <c r="W1126" s="1737"/>
      <c r="X1126" s="1737"/>
      <c r="Y1126" s="1737"/>
      <c r="Z1126" s="1737"/>
      <c r="AA1126" s="1737"/>
      <c r="AB1126" s="1737"/>
      <c r="AC1126" s="1737"/>
      <c r="AD1126" s="1737"/>
      <c r="AE1126" s="1737"/>
      <c r="AF1126" s="1737"/>
      <c r="AG1126" s="1737"/>
      <c r="AH1126" s="1737"/>
      <c r="AI1126" s="1737"/>
      <c r="AJ1126" s="1737"/>
      <c r="AK1126" s="1737"/>
      <c r="AL1126" s="1737"/>
      <c r="AM1126" s="1737"/>
      <c r="AN1126" s="1737"/>
      <c r="AO1126" s="1737"/>
      <c r="AP1126" s="1737"/>
      <c r="AQ1126" s="1737"/>
      <c r="AR1126" s="1737"/>
      <c r="AS1126" s="1737"/>
    </row>
    <row r="1127" spans="1:45" s="1592" customFormat="1" ht="15.75" hidden="1">
      <c r="A1127" s="1676" t="s">
        <v>552</v>
      </c>
      <c r="B1127" s="1660" t="s">
        <v>42</v>
      </c>
      <c r="C1127" s="1661">
        <f>IF(E1127+G1127=0,0,ROUND((P1127-Q1127)/(G1127+E1127)/12,0))</f>
        <v>0</v>
      </c>
      <c r="D1127" s="1663">
        <f>IF(F1127=0,0,ROUND(Q1127/F1127,0))</f>
        <v>0</v>
      </c>
      <c r="E1127" s="1662">
        <f>E1131+E1135+E1139+E1143+E1147+E1151+E1155</f>
        <v>0</v>
      </c>
      <c r="F1127" s="1661">
        <f>F1131+F1135+F1139+F1143+F1147+F1151+F1155</f>
        <v>0</v>
      </c>
      <c r="G1127" s="1663">
        <f>G1131+G1135+G1139+G1143+G1147+G1151+G1155</f>
        <v>0</v>
      </c>
      <c r="H1127" s="1664">
        <f>H1131+H1135+H1139+H1143+H1147+H1151+H1155</f>
        <v>0</v>
      </c>
      <c r="I1127" s="1661">
        <f t="shared" si="364" ref="I1127:I1128">I1131+I1135+I1139+I1143+I1147+I1151+I1155</f>
        <v>0</v>
      </c>
      <c r="J1127" s="1661" t="s">
        <v>42</v>
      </c>
      <c r="K1127" s="1661">
        <f>H1127</f>
        <v>0</v>
      </c>
      <c r="L1127" s="1661">
        <f>L1131+L1135+L1139+L1143+L1147+L1151+L1155</f>
        <v>0</v>
      </c>
      <c r="M1127" s="1661">
        <f t="shared" si="365" ref="M1127:M1128">M1131+M1135+M1139+M1143+M1147+M1151+M1155</f>
        <v>0</v>
      </c>
      <c r="N1127" s="1661" t="s">
        <v>42</v>
      </c>
      <c r="O1127" s="1661">
        <f>L1127</f>
        <v>0</v>
      </c>
      <c r="P1127" s="1661">
        <f>H1127+L1127</f>
        <v>0</v>
      </c>
      <c r="Q1127" s="1661">
        <f>I1127+M1127</f>
        <v>0</v>
      </c>
      <c r="R1127" s="1661" t="s">
        <v>42</v>
      </c>
      <c r="S1127" s="1663">
        <f>P1127</f>
        <v>0</v>
      </c>
      <c r="U1127" s="1737"/>
      <c r="V1127" s="1737"/>
      <c r="W1127" s="1737"/>
      <c r="X1127" s="1737"/>
      <c r="Y1127" s="1737"/>
      <c r="Z1127" s="1737"/>
      <c r="AA1127" s="1737"/>
      <c r="AB1127" s="1737"/>
      <c r="AC1127" s="1737"/>
      <c r="AD1127" s="1737"/>
      <c r="AE1127" s="1737"/>
      <c r="AF1127" s="1737"/>
      <c r="AG1127" s="1737"/>
      <c r="AH1127" s="1737"/>
      <c r="AI1127" s="1737"/>
      <c r="AJ1127" s="1737"/>
      <c r="AK1127" s="1737"/>
      <c r="AL1127" s="1737"/>
      <c r="AM1127" s="1737"/>
      <c r="AN1127" s="1737"/>
      <c r="AO1127" s="1737"/>
      <c r="AP1127" s="1737"/>
      <c r="AQ1127" s="1737"/>
      <c r="AR1127" s="1737"/>
      <c r="AS1127" s="1737"/>
    </row>
    <row r="1128" spans="1:45" s="1592" customFormat="1" ht="15.75" hidden="1">
      <c r="A1128" s="1676" t="s">
        <v>553</v>
      </c>
      <c r="B1128" s="1660" t="s">
        <v>42</v>
      </c>
      <c r="C1128" s="1661">
        <f>IF(E1128+G1128=0,0,ROUND((P1128-Q1128)/(G1128+E1128)/12,0))</f>
        <v>0</v>
      </c>
      <c r="D1128" s="1663">
        <f>IF(F1128=0,0,ROUND(Q1128/F1128,0))</f>
        <v>0</v>
      </c>
      <c r="E1128" s="1662">
        <f>E1132+E1136+E1140+E1144+E1148+E1152+E1156</f>
        <v>0</v>
      </c>
      <c r="F1128" s="1661">
        <f t="shared" si="366" ref="F1128:G1128">F1132+F1136+F1140+F1144+F1148+F1152+F1156</f>
        <v>0</v>
      </c>
      <c r="G1128" s="1663">
        <f t="shared" si="366"/>
        <v>0</v>
      </c>
      <c r="H1128" s="1664">
        <f>H1132+H1136+H1140+H1144+H1148+H1152+H1156</f>
        <v>0</v>
      </c>
      <c r="I1128" s="1661">
        <f t="shared" si="364"/>
        <v>0</v>
      </c>
      <c r="J1128" s="1661" t="s">
        <v>42</v>
      </c>
      <c r="K1128" s="1661">
        <f>H1128</f>
        <v>0</v>
      </c>
      <c r="L1128" s="1661">
        <f>L1132+L1136+L1140+L1144+L1148+L1152+L1156</f>
        <v>0</v>
      </c>
      <c r="M1128" s="1661">
        <f t="shared" si="365"/>
        <v>0</v>
      </c>
      <c r="N1128" s="1661" t="s">
        <v>42</v>
      </c>
      <c r="O1128" s="1661">
        <f>L1128</f>
        <v>0</v>
      </c>
      <c r="P1128" s="1661">
        <f>H1128+L1128</f>
        <v>0</v>
      </c>
      <c r="Q1128" s="1661">
        <f>I1128+M1128</f>
        <v>0</v>
      </c>
      <c r="R1128" s="1661" t="s">
        <v>42</v>
      </c>
      <c r="S1128" s="1663">
        <f>P1128</f>
        <v>0</v>
      </c>
      <c r="U1128" s="1737"/>
      <c r="V1128" s="1737"/>
      <c r="W1128" s="1737"/>
      <c r="X1128" s="1737"/>
      <c r="Y1128" s="1737"/>
      <c r="Z1128" s="1737"/>
      <c r="AA1128" s="1737"/>
      <c r="AB1128" s="1737"/>
      <c r="AC1128" s="1737"/>
      <c r="AD1128" s="1737"/>
      <c r="AE1128" s="1737"/>
      <c r="AF1128" s="1737"/>
      <c r="AG1128" s="1737"/>
      <c r="AH1128" s="1737"/>
      <c r="AI1128" s="1737"/>
      <c r="AJ1128" s="1737"/>
      <c r="AK1128" s="1737"/>
      <c r="AL1128" s="1737"/>
      <c r="AM1128" s="1737"/>
      <c r="AN1128" s="1737"/>
      <c r="AO1128" s="1737"/>
      <c r="AP1128" s="1737"/>
      <c r="AQ1128" s="1737"/>
      <c r="AR1128" s="1737"/>
      <c r="AS1128" s="1737"/>
    </row>
    <row r="1129" spans="1:45" s="1592" customFormat="1" ht="15.75" hidden="1">
      <c r="A1129" s="1676" t="s">
        <v>554</v>
      </c>
      <c r="B1129" s="1660" t="s">
        <v>42</v>
      </c>
      <c r="C1129" s="1661" t="s">
        <v>42</v>
      </c>
      <c r="D1129" s="1663" t="s">
        <v>42</v>
      </c>
      <c r="E1129" s="1666" t="s">
        <v>42</v>
      </c>
      <c r="F1129" s="1667" t="s">
        <v>42</v>
      </c>
      <c r="G1129" s="1668" t="s">
        <v>42</v>
      </c>
      <c r="H1129" s="1664" t="s">
        <v>42</v>
      </c>
      <c r="I1129" s="1661" t="s">
        <v>42</v>
      </c>
      <c r="J1129" s="1661">
        <f>J1133+J1137+J1141+J1145+J1149+J1153+J1157</f>
        <v>0</v>
      </c>
      <c r="K1129" s="1661">
        <f>J1129</f>
        <v>0</v>
      </c>
      <c r="L1129" s="1661" t="s">
        <v>42</v>
      </c>
      <c r="M1129" s="1661" t="s">
        <v>42</v>
      </c>
      <c r="N1129" s="1661">
        <f>N1133+N1137+N1141+N1145+N1149+N1153+N1157</f>
        <v>0</v>
      </c>
      <c r="O1129" s="1661">
        <f>N1129</f>
        <v>0</v>
      </c>
      <c r="P1129" s="1661" t="s">
        <v>42</v>
      </c>
      <c r="Q1129" s="1661" t="s">
        <v>42</v>
      </c>
      <c r="R1129" s="1661">
        <f>J1129+N1129</f>
        <v>0</v>
      </c>
      <c r="S1129" s="1663">
        <f>R1129</f>
        <v>0</v>
      </c>
      <c r="U1129" s="1737"/>
      <c r="V1129" s="1737"/>
      <c r="W1129" s="1737"/>
      <c r="X1129" s="1737"/>
      <c r="Y1129" s="1737"/>
      <c r="Z1129" s="1737"/>
      <c r="AA1129" s="1737"/>
      <c r="AB1129" s="1737"/>
      <c r="AC1129" s="1737"/>
      <c r="AD1129" s="1737"/>
      <c r="AE1129" s="1737"/>
      <c r="AF1129" s="1737"/>
      <c r="AG1129" s="1737"/>
      <c r="AH1129" s="1737"/>
      <c r="AI1129" s="1737"/>
      <c r="AJ1129" s="1737"/>
      <c r="AK1129" s="1737"/>
      <c r="AL1129" s="1737"/>
      <c r="AM1129" s="1737"/>
      <c r="AN1129" s="1737"/>
      <c r="AO1129" s="1737"/>
      <c r="AP1129" s="1737"/>
      <c r="AQ1129" s="1737"/>
      <c r="AR1129" s="1737"/>
      <c r="AS1129" s="1737"/>
    </row>
    <row r="1130" spans="1:45" s="1592" customFormat="1" ht="18.75" hidden="1">
      <c r="A1130" s="1677" t="s">
        <v>621</v>
      </c>
      <c r="B1130" s="1660"/>
      <c r="C1130" s="1661">
        <f>IF(E1130+G1130=0,0,ROUND((P1130-Q1130)/(G1130+E1130)/12,0))</f>
        <v>0</v>
      </c>
      <c r="D1130" s="1663">
        <f>IF(F1130=0,0,ROUND(Q1130/F1130,0))</f>
        <v>0</v>
      </c>
      <c r="E1130" s="1666">
        <f>E1131+E1132</f>
        <v>0</v>
      </c>
      <c r="F1130" s="1667">
        <f>F1131+F1132</f>
        <v>0</v>
      </c>
      <c r="G1130" s="1668">
        <f>G1131+G1132</f>
        <v>0</v>
      </c>
      <c r="H1130" s="1678">
        <f>H1131+H1132</f>
        <v>0</v>
      </c>
      <c r="I1130" s="1679">
        <f>I1131+I1132</f>
        <v>0</v>
      </c>
      <c r="J1130" s="1679">
        <f>J1133</f>
        <v>0</v>
      </c>
      <c r="K1130" s="1679">
        <f>IF(H1130+J1130=K1131+K1132+K1133,H1130+J1130,"CHYBA")</f>
        <v>0</v>
      </c>
      <c r="L1130" s="1661">
        <f>L1131+L1132</f>
        <v>0</v>
      </c>
      <c r="M1130" s="1661">
        <f>M1131+M1132</f>
        <v>0</v>
      </c>
      <c r="N1130" s="1661">
        <f>N1133</f>
        <v>0</v>
      </c>
      <c r="O1130" s="1661">
        <f>IF(L1130+N1130=O1131+O1132+O1133,L1130+N1130,"CHYBA")</f>
        <v>0</v>
      </c>
      <c r="P1130" s="1661">
        <f>P1131+P1132</f>
        <v>0</v>
      </c>
      <c r="Q1130" s="1661">
        <f>Q1131+Q1132</f>
        <v>0</v>
      </c>
      <c r="R1130" s="1661">
        <f>R1133</f>
        <v>0</v>
      </c>
      <c r="S1130" s="1663">
        <f>IF(P1130+R1130=S1131+S1132+S1133,P1130+R1130,"CHYBA")</f>
        <v>0</v>
      </c>
      <c r="U1130" s="1737"/>
      <c r="V1130" s="1737"/>
      <c r="W1130" s="1737"/>
      <c r="X1130" s="1737"/>
      <c r="Y1130" s="1737"/>
      <c r="Z1130" s="1737"/>
      <c r="AA1130" s="1737"/>
      <c r="AB1130" s="1737"/>
      <c r="AC1130" s="1737"/>
      <c r="AD1130" s="1737"/>
      <c r="AE1130" s="1737"/>
      <c r="AF1130" s="1737"/>
      <c r="AG1130" s="1737"/>
      <c r="AH1130" s="1737"/>
      <c r="AI1130" s="1737"/>
      <c r="AJ1130" s="1737"/>
      <c r="AK1130" s="1737"/>
      <c r="AL1130" s="1737"/>
      <c r="AM1130" s="1737"/>
      <c r="AN1130" s="1737"/>
      <c r="AO1130" s="1737"/>
      <c r="AP1130" s="1737"/>
      <c r="AQ1130" s="1737"/>
      <c r="AR1130" s="1737"/>
      <c r="AS1130" s="1737"/>
    </row>
    <row r="1131" spans="1:45" s="1592" customFormat="1" ht="15.75" hidden="1">
      <c r="A1131" s="1676" t="s">
        <v>552</v>
      </c>
      <c r="B1131" s="1660" t="s">
        <v>42</v>
      </c>
      <c r="C1131" s="1661">
        <f>IF(E1131+G1131=0,0,ROUND((P1131-Q1131)/(G1131+E1131)/12,0))</f>
        <v>0</v>
      </c>
      <c r="D1131" s="1663">
        <f>IF(F1131=0,0,ROUND(Q1131/F1131,0))</f>
        <v>0</v>
      </c>
      <c r="E1131" s="1666"/>
      <c r="F1131" s="1667"/>
      <c r="G1131" s="1668"/>
      <c r="H1131" s="1664"/>
      <c r="I1131" s="1661"/>
      <c r="J1131" s="1679" t="s">
        <v>42</v>
      </c>
      <c r="K1131" s="1679">
        <f>H1131</f>
        <v>0</v>
      </c>
      <c r="L1131" s="1661"/>
      <c r="M1131" s="1661"/>
      <c r="N1131" s="1661" t="s">
        <v>42</v>
      </c>
      <c r="O1131" s="1661">
        <f>L1131</f>
        <v>0</v>
      </c>
      <c r="P1131" s="1661">
        <f>H1131+L1131</f>
        <v>0</v>
      </c>
      <c r="Q1131" s="1661">
        <f>I1131+M1131</f>
        <v>0</v>
      </c>
      <c r="R1131" s="1661" t="s">
        <v>42</v>
      </c>
      <c r="S1131" s="1663">
        <f>P1131</f>
        <v>0</v>
      </c>
      <c r="U1131" s="1737"/>
      <c r="V1131" s="1737"/>
      <c r="W1131" s="1737"/>
      <c r="X1131" s="1737"/>
      <c r="Y1131" s="1737"/>
      <c r="Z1131" s="1737"/>
      <c r="AA1131" s="1737"/>
      <c r="AB1131" s="1737"/>
      <c r="AC1131" s="1737"/>
      <c r="AD1131" s="1737"/>
      <c r="AE1131" s="1737"/>
      <c r="AF1131" s="1737"/>
      <c r="AG1131" s="1737"/>
      <c r="AH1131" s="1737"/>
      <c r="AI1131" s="1737"/>
      <c r="AJ1131" s="1737"/>
      <c r="AK1131" s="1737"/>
      <c r="AL1131" s="1737"/>
      <c r="AM1131" s="1737"/>
      <c r="AN1131" s="1737"/>
      <c r="AO1131" s="1737"/>
      <c r="AP1131" s="1737"/>
      <c r="AQ1131" s="1737"/>
      <c r="AR1131" s="1737"/>
      <c r="AS1131" s="1737"/>
    </row>
    <row r="1132" spans="1:45" s="1592" customFormat="1" ht="15.75" hidden="1">
      <c r="A1132" s="1676" t="s">
        <v>553</v>
      </c>
      <c r="B1132" s="1660" t="s">
        <v>42</v>
      </c>
      <c r="C1132" s="1661">
        <f>IF(E1132+G1132=0,0,ROUND((P1132-Q1132)/(G1132+E1132)/12,0))</f>
        <v>0</v>
      </c>
      <c r="D1132" s="1663">
        <f>IF(F1132=0,0,ROUND(Q1132/F1132,0))</f>
        <v>0</v>
      </c>
      <c r="E1132" s="1666"/>
      <c r="F1132" s="1667"/>
      <c r="G1132" s="1668"/>
      <c r="H1132" s="1664"/>
      <c r="I1132" s="1661"/>
      <c r="J1132" s="1679" t="s">
        <v>42</v>
      </c>
      <c r="K1132" s="1679">
        <f>H1132</f>
        <v>0</v>
      </c>
      <c r="L1132" s="1661"/>
      <c r="M1132" s="1661"/>
      <c r="N1132" s="1661" t="s">
        <v>42</v>
      </c>
      <c r="O1132" s="1661">
        <f>L1132</f>
        <v>0</v>
      </c>
      <c r="P1132" s="1661">
        <f>H1132+L1132</f>
        <v>0</v>
      </c>
      <c r="Q1132" s="1661">
        <f>I1132+M1132</f>
        <v>0</v>
      </c>
      <c r="R1132" s="1661" t="s">
        <v>42</v>
      </c>
      <c r="S1132" s="1663">
        <f>P1132</f>
        <v>0</v>
      </c>
      <c r="U1132" s="1737"/>
      <c r="V1132" s="1737"/>
      <c r="W1132" s="1737"/>
      <c r="X1132" s="1737"/>
      <c r="Y1132" s="1737"/>
      <c r="Z1132" s="1737"/>
      <c r="AA1132" s="1737"/>
      <c r="AB1132" s="1737"/>
      <c r="AC1132" s="1737"/>
      <c r="AD1132" s="1737"/>
      <c r="AE1132" s="1737"/>
      <c r="AF1132" s="1737"/>
      <c r="AG1132" s="1737"/>
      <c r="AH1132" s="1737"/>
      <c r="AI1132" s="1737"/>
      <c r="AJ1132" s="1737"/>
      <c r="AK1132" s="1737"/>
      <c r="AL1132" s="1737"/>
      <c r="AM1132" s="1737"/>
      <c r="AN1132" s="1737"/>
      <c r="AO1132" s="1737"/>
      <c r="AP1132" s="1737"/>
      <c r="AQ1132" s="1737"/>
      <c r="AR1132" s="1737"/>
      <c r="AS1132" s="1737"/>
    </row>
    <row r="1133" spans="1:45" s="1592" customFormat="1" ht="15.75" hidden="1">
      <c r="A1133" s="1676" t="s">
        <v>554</v>
      </c>
      <c r="B1133" s="1660" t="s">
        <v>42</v>
      </c>
      <c r="C1133" s="1661" t="s">
        <v>42</v>
      </c>
      <c r="D1133" s="1663" t="s">
        <v>42</v>
      </c>
      <c r="E1133" s="1666" t="s">
        <v>42</v>
      </c>
      <c r="F1133" s="1667" t="s">
        <v>42</v>
      </c>
      <c r="G1133" s="1668" t="s">
        <v>42</v>
      </c>
      <c r="H1133" s="1664" t="s">
        <v>42</v>
      </c>
      <c r="I1133" s="1661" t="s">
        <v>42</v>
      </c>
      <c r="J1133" s="1661"/>
      <c r="K1133" s="1679">
        <f>J1133</f>
        <v>0</v>
      </c>
      <c r="L1133" s="1661" t="s">
        <v>42</v>
      </c>
      <c r="M1133" s="1661" t="s">
        <v>42</v>
      </c>
      <c r="N1133" s="1661"/>
      <c r="O1133" s="1661">
        <f>N1133</f>
        <v>0</v>
      </c>
      <c r="P1133" s="1661" t="s">
        <v>42</v>
      </c>
      <c r="Q1133" s="1661" t="s">
        <v>42</v>
      </c>
      <c r="R1133" s="1661">
        <f>J1133+N1133</f>
        <v>0</v>
      </c>
      <c r="S1133" s="1663">
        <f>R1133</f>
        <v>0</v>
      </c>
      <c r="U1133" s="1737"/>
      <c r="V1133" s="1737"/>
      <c r="W1133" s="1737"/>
      <c r="X1133" s="1737"/>
      <c r="Y1133" s="1737"/>
      <c r="Z1133" s="1737"/>
      <c r="AA1133" s="1737"/>
      <c r="AB1133" s="1737"/>
      <c r="AC1133" s="1737"/>
      <c r="AD1133" s="1737"/>
      <c r="AE1133" s="1737"/>
      <c r="AF1133" s="1737"/>
      <c r="AG1133" s="1737"/>
      <c r="AH1133" s="1737"/>
      <c r="AI1133" s="1737"/>
      <c r="AJ1133" s="1737"/>
      <c r="AK1133" s="1737"/>
      <c r="AL1133" s="1737"/>
      <c r="AM1133" s="1737"/>
      <c r="AN1133" s="1737"/>
      <c r="AO1133" s="1737"/>
      <c r="AP1133" s="1737"/>
      <c r="AQ1133" s="1737"/>
      <c r="AR1133" s="1737"/>
      <c r="AS1133" s="1737"/>
    </row>
    <row r="1134" spans="1:45" s="1592" customFormat="1" ht="18.75" hidden="1">
      <c r="A1134" s="1677" t="s">
        <v>621</v>
      </c>
      <c r="B1134" s="1660"/>
      <c r="C1134" s="1661">
        <f>IF(E1134+G1134=0,0,ROUND((P1134-Q1134)/(G1134+E1134)/12,0))</f>
        <v>0</v>
      </c>
      <c r="D1134" s="1663">
        <f>IF(F1134=0,0,ROUND(Q1134/F1134,0))</f>
        <v>0</v>
      </c>
      <c r="E1134" s="1666">
        <f>E1135+E1136</f>
        <v>0</v>
      </c>
      <c r="F1134" s="1667">
        <f>F1135+F1136</f>
        <v>0</v>
      </c>
      <c r="G1134" s="1668">
        <f>G1135+G1136</f>
        <v>0</v>
      </c>
      <c r="H1134" s="1664">
        <f>H1135+H1136</f>
        <v>0</v>
      </c>
      <c r="I1134" s="1661">
        <f t="shared" si="367" ref="I1134">I1135+I1136</f>
        <v>0</v>
      </c>
      <c r="J1134" s="1661">
        <f>J1137</f>
        <v>0</v>
      </c>
      <c r="K1134" s="1661">
        <f>IF(H1134+J1134=K1135+K1136+K1137,H1134+J1134,"CHYBA")</f>
        <v>0</v>
      </c>
      <c r="L1134" s="1661">
        <f>L1135+L1136</f>
        <v>0</v>
      </c>
      <c r="M1134" s="1661">
        <f>M1135+M1136</f>
        <v>0</v>
      </c>
      <c r="N1134" s="1661">
        <f>N1137</f>
        <v>0</v>
      </c>
      <c r="O1134" s="1661">
        <f>IF(L1134+N1134=O1135+O1136+O1137,L1134+N1134,"CHYBA")</f>
        <v>0</v>
      </c>
      <c r="P1134" s="1661">
        <f>P1135+P1136</f>
        <v>0</v>
      </c>
      <c r="Q1134" s="1661">
        <f>Q1135+Q1136</f>
        <v>0</v>
      </c>
      <c r="R1134" s="1661">
        <f>R1137</f>
        <v>0</v>
      </c>
      <c r="S1134" s="1663">
        <f>IF(P1134+R1134=S1135+S1136+S1137,P1134+R1134,"CHYBA")</f>
        <v>0</v>
      </c>
      <c r="U1134" s="1737"/>
      <c r="V1134" s="1737"/>
      <c r="W1134" s="1737"/>
      <c r="X1134" s="1737"/>
      <c r="Y1134" s="1737"/>
      <c r="Z1134" s="1737"/>
      <c r="AA1134" s="1737"/>
      <c r="AB1134" s="1737"/>
      <c r="AC1134" s="1737"/>
      <c r="AD1134" s="1737"/>
      <c r="AE1134" s="1737"/>
      <c r="AF1134" s="1737"/>
      <c r="AG1134" s="1737"/>
      <c r="AH1134" s="1737"/>
      <c r="AI1134" s="1737"/>
      <c r="AJ1134" s="1737"/>
      <c r="AK1134" s="1737"/>
      <c r="AL1134" s="1737"/>
      <c r="AM1134" s="1737"/>
      <c r="AN1134" s="1737"/>
      <c r="AO1134" s="1737"/>
      <c r="AP1134" s="1737"/>
      <c r="AQ1134" s="1737"/>
      <c r="AR1134" s="1737"/>
      <c r="AS1134" s="1737"/>
    </row>
    <row r="1135" spans="1:45" s="1592" customFormat="1" ht="15.75" hidden="1">
      <c r="A1135" s="1676" t="s">
        <v>552</v>
      </c>
      <c r="B1135" s="1660" t="s">
        <v>42</v>
      </c>
      <c r="C1135" s="1661">
        <f>IF(E1135+G1135=0,0,ROUND((P1135-Q1135)/(G1135+E1135)/12,0))</f>
        <v>0</v>
      </c>
      <c r="D1135" s="1663">
        <f>IF(F1135=0,0,ROUND(Q1135/F1135,0))</f>
        <v>0</v>
      </c>
      <c r="E1135" s="1666"/>
      <c r="F1135" s="1667"/>
      <c r="G1135" s="1668"/>
      <c r="H1135" s="1664"/>
      <c r="I1135" s="1661"/>
      <c r="J1135" s="1661" t="s">
        <v>42</v>
      </c>
      <c r="K1135" s="1661">
        <f>H1135</f>
        <v>0</v>
      </c>
      <c r="L1135" s="1661"/>
      <c r="M1135" s="1661"/>
      <c r="N1135" s="1661" t="s">
        <v>42</v>
      </c>
      <c r="O1135" s="1661">
        <f>L1135</f>
        <v>0</v>
      </c>
      <c r="P1135" s="1661">
        <f>H1135+L1135</f>
        <v>0</v>
      </c>
      <c r="Q1135" s="1661">
        <f>I1135+M1135</f>
        <v>0</v>
      </c>
      <c r="R1135" s="1661" t="s">
        <v>42</v>
      </c>
      <c r="S1135" s="1663">
        <f>P1135</f>
        <v>0</v>
      </c>
      <c r="U1135" s="1737"/>
      <c r="V1135" s="1737"/>
      <c r="W1135" s="1737"/>
      <c r="X1135" s="1737"/>
      <c r="Y1135" s="1737"/>
      <c r="Z1135" s="1737"/>
      <c r="AA1135" s="1737"/>
      <c r="AB1135" s="1737"/>
      <c r="AC1135" s="1737"/>
      <c r="AD1135" s="1737"/>
      <c r="AE1135" s="1737"/>
      <c r="AF1135" s="1737"/>
      <c r="AG1135" s="1737"/>
      <c r="AH1135" s="1737"/>
      <c r="AI1135" s="1737"/>
      <c r="AJ1135" s="1737"/>
      <c r="AK1135" s="1737"/>
      <c r="AL1135" s="1737"/>
      <c r="AM1135" s="1737"/>
      <c r="AN1135" s="1737"/>
      <c r="AO1135" s="1737"/>
      <c r="AP1135" s="1737"/>
      <c r="AQ1135" s="1737"/>
      <c r="AR1135" s="1737"/>
      <c r="AS1135" s="1737"/>
    </row>
    <row r="1136" spans="1:45" s="1592" customFormat="1" ht="15.75" hidden="1">
      <c r="A1136" s="1676" t="s">
        <v>553</v>
      </c>
      <c r="B1136" s="1660" t="s">
        <v>42</v>
      </c>
      <c r="C1136" s="1661">
        <f>IF(E1136+G1136=0,0,ROUND((P1136-Q1136)/(G1136+E1136)/12,0))</f>
        <v>0</v>
      </c>
      <c r="D1136" s="1663">
        <f>IF(F1136=0,0,ROUND(Q1136/F1136,0))</f>
        <v>0</v>
      </c>
      <c r="E1136" s="1666"/>
      <c r="F1136" s="1667"/>
      <c r="G1136" s="1668"/>
      <c r="H1136" s="1664"/>
      <c r="I1136" s="1661"/>
      <c r="J1136" s="1661" t="s">
        <v>42</v>
      </c>
      <c r="K1136" s="1661">
        <f>H1136</f>
        <v>0</v>
      </c>
      <c r="L1136" s="1661"/>
      <c r="M1136" s="1661"/>
      <c r="N1136" s="1661" t="s">
        <v>42</v>
      </c>
      <c r="O1136" s="1661">
        <f>L1136</f>
        <v>0</v>
      </c>
      <c r="P1136" s="1661">
        <f>H1136+L1136</f>
        <v>0</v>
      </c>
      <c r="Q1136" s="1661">
        <f>I1136+M1136</f>
        <v>0</v>
      </c>
      <c r="R1136" s="1661" t="s">
        <v>42</v>
      </c>
      <c r="S1136" s="1663">
        <f>P1136</f>
        <v>0</v>
      </c>
      <c r="U1136" s="1737"/>
      <c r="V1136" s="1737"/>
      <c r="W1136" s="1737"/>
      <c r="X1136" s="1737"/>
      <c r="Y1136" s="1737"/>
      <c r="Z1136" s="1737"/>
      <c r="AA1136" s="1737"/>
      <c r="AB1136" s="1737"/>
      <c r="AC1136" s="1737"/>
      <c r="AD1136" s="1737"/>
      <c r="AE1136" s="1737"/>
      <c r="AF1136" s="1737"/>
      <c r="AG1136" s="1737"/>
      <c r="AH1136" s="1737"/>
      <c r="AI1136" s="1737"/>
      <c r="AJ1136" s="1737"/>
      <c r="AK1136" s="1737"/>
      <c r="AL1136" s="1737"/>
      <c r="AM1136" s="1737"/>
      <c r="AN1136" s="1737"/>
      <c r="AO1136" s="1737"/>
      <c r="AP1136" s="1737"/>
      <c r="AQ1136" s="1737"/>
      <c r="AR1136" s="1737"/>
      <c r="AS1136" s="1737"/>
    </row>
    <row r="1137" spans="1:45" s="1592" customFormat="1" ht="15.75" hidden="1">
      <c r="A1137" s="1676" t="s">
        <v>554</v>
      </c>
      <c r="B1137" s="1660" t="s">
        <v>42</v>
      </c>
      <c r="C1137" s="1661" t="s">
        <v>42</v>
      </c>
      <c r="D1137" s="1663" t="s">
        <v>42</v>
      </c>
      <c r="E1137" s="1666" t="s">
        <v>42</v>
      </c>
      <c r="F1137" s="1667" t="s">
        <v>42</v>
      </c>
      <c r="G1137" s="1668" t="s">
        <v>42</v>
      </c>
      <c r="H1137" s="1664" t="s">
        <v>42</v>
      </c>
      <c r="I1137" s="1661" t="s">
        <v>42</v>
      </c>
      <c r="J1137" s="1661"/>
      <c r="K1137" s="1661">
        <f>J1137</f>
        <v>0</v>
      </c>
      <c r="L1137" s="1661" t="s">
        <v>42</v>
      </c>
      <c r="M1137" s="1661" t="s">
        <v>42</v>
      </c>
      <c r="N1137" s="1661"/>
      <c r="O1137" s="1661">
        <f>N1137</f>
        <v>0</v>
      </c>
      <c r="P1137" s="1661" t="s">
        <v>42</v>
      </c>
      <c r="Q1137" s="1661" t="s">
        <v>42</v>
      </c>
      <c r="R1137" s="1661">
        <f>J1137+N1137</f>
        <v>0</v>
      </c>
      <c r="S1137" s="1663">
        <f>R1137</f>
        <v>0</v>
      </c>
      <c r="U1137" s="1737"/>
      <c r="V1137" s="1737"/>
      <c r="W1137" s="1737"/>
      <c r="X1137" s="1737"/>
      <c r="Y1137" s="1737"/>
      <c r="Z1137" s="1737"/>
      <c r="AA1137" s="1737"/>
      <c r="AB1137" s="1737"/>
      <c r="AC1137" s="1737"/>
      <c r="AD1137" s="1737"/>
      <c r="AE1137" s="1737"/>
      <c r="AF1137" s="1737"/>
      <c r="AG1137" s="1737"/>
      <c r="AH1137" s="1737"/>
      <c r="AI1137" s="1737"/>
      <c r="AJ1137" s="1737"/>
      <c r="AK1137" s="1737"/>
      <c r="AL1137" s="1737"/>
      <c r="AM1137" s="1737"/>
      <c r="AN1137" s="1737"/>
      <c r="AO1137" s="1737"/>
      <c r="AP1137" s="1737"/>
      <c r="AQ1137" s="1737"/>
      <c r="AR1137" s="1737"/>
      <c r="AS1137" s="1737"/>
    </row>
    <row r="1138" spans="1:45" s="1592" customFormat="1" ht="18.75" hidden="1">
      <c r="A1138" s="1677" t="s">
        <v>621</v>
      </c>
      <c r="B1138" s="1660"/>
      <c r="C1138" s="1661">
        <f>IF(E1138+G1138=0,0,ROUND((P1138-Q1138)/(G1138+E1138)/12,0))</f>
        <v>0</v>
      </c>
      <c r="D1138" s="1663">
        <f>IF(F1138=0,0,ROUND(Q1138/F1138,0))</f>
        <v>0</v>
      </c>
      <c r="E1138" s="1666">
        <f>E1139+E1140</f>
        <v>0</v>
      </c>
      <c r="F1138" s="1667">
        <f>F1139+F1140</f>
        <v>0</v>
      </c>
      <c r="G1138" s="1668">
        <f>G1139+G1140</f>
        <v>0</v>
      </c>
      <c r="H1138" s="1664">
        <f>H1139+H1140</f>
        <v>0</v>
      </c>
      <c r="I1138" s="1661">
        <f t="shared" si="368" ref="I1138">I1139+I1140</f>
        <v>0</v>
      </c>
      <c r="J1138" s="1661">
        <f>J1141</f>
        <v>0</v>
      </c>
      <c r="K1138" s="1661">
        <f>IF(H1138+J1138=K1139+K1140+K1141,H1138+J1138,"CHYBA")</f>
        <v>0</v>
      </c>
      <c r="L1138" s="1661">
        <f>L1139+L1140</f>
        <v>0</v>
      </c>
      <c r="M1138" s="1661">
        <f>M1139+M1140</f>
        <v>0</v>
      </c>
      <c r="N1138" s="1661">
        <f>N1141</f>
        <v>0</v>
      </c>
      <c r="O1138" s="1661">
        <f>IF(L1138+N1138=O1139+O1140+O1141,L1138+N1138,"CHYBA")</f>
        <v>0</v>
      </c>
      <c r="P1138" s="1661">
        <f>P1139+P1140</f>
        <v>0</v>
      </c>
      <c r="Q1138" s="1661">
        <f>Q1139+Q1140</f>
        <v>0</v>
      </c>
      <c r="R1138" s="1661">
        <f>R1141</f>
        <v>0</v>
      </c>
      <c r="S1138" s="1663">
        <f>IF(P1138+R1138=S1139+S1140+S1141,P1138+R1138,"CHYBA")</f>
        <v>0</v>
      </c>
      <c r="U1138" s="1737"/>
      <c r="V1138" s="1737"/>
      <c r="W1138" s="1737"/>
      <c r="X1138" s="1737"/>
      <c r="Y1138" s="1737"/>
      <c r="Z1138" s="1737"/>
      <c r="AA1138" s="1737"/>
      <c r="AB1138" s="1737"/>
      <c r="AC1138" s="1737"/>
      <c r="AD1138" s="1737"/>
      <c r="AE1138" s="1737"/>
      <c r="AF1138" s="1737"/>
      <c r="AG1138" s="1737"/>
      <c r="AH1138" s="1737"/>
      <c r="AI1138" s="1737"/>
      <c r="AJ1138" s="1737"/>
      <c r="AK1138" s="1737"/>
      <c r="AL1138" s="1737"/>
      <c r="AM1138" s="1737"/>
      <c r="AN1138" s="1737"/>
      <c r="AO1138" s="1737"/>
      <c r="AP1138" s="1737"/>
      <c r="AQ1138" s="1737"/>
      <c r="AR1138" s="1737"/>
      <c r="AS1138" s="1737"/>
    </row>
    <row r="1139" spans="1:45" s="1592" customFormat="1" ht="15.75" hidden="1">
      <c r="A1139" s="1676" t="s">
        <v>552</v>
      </c>
      <c r="B1139" s="1660" t="s">
        <v>42</v>
      </c>
      <c r="C1139" s="1661">
        <f>IF(E1139+G1139=0,0,ROUND((P1139-Q1139)/(G1139+E1139)/12,0))</f>
        <v>0</v>
      </c>
      <c r="D1139" s="1663">
        <f>IF(F1139=0,0,ROUND(Q1139/F1139,0))</f>
        <v>0</v>
      </c>
      <c r="E1139" s="1666"/>
      <c r="F1139" s="1667"/>
      <c r="G1139" s="1668"/>
      <c r="H1139" s="1664"/>
      <c r="I1139" s="1661"/>
      <c r="J1139" s="1661" t="s">
        <v>42</v>
      </c>
      <c r="K1139" s="1661">
        <f>H1139</f>
        <v>0</v>
      </c>
      <c r="L1139" s="1661"/>
      <c r="M1139" s="1661"/>
      <c r="N1139" s="1661" t="s">
        <v>42</v>
      </c>
      <c r="O1139" s="1661">
        <f>L1139</f>
        <v>0</v>
      </c>
      <c r="P1139" s="1661">
        <f>H1139+L1139</f>
        <v>0</v>
      </c>
      <c r="Q1139" s="1661">
        <f>I1139+M1139</f>
        <v>0</v>
      </c>
      <c r="R1139" s="1661" t="s">
        <v>42</v>
      </c>
      <c r="S1139" s="1663">
        <f>P1139</f>
        <v>0</v>
      </c>
      <c r="U1139" s="1737"/>
      <c r="V1139" s="1737"/>
      <c r="W1139" s="1737"/>
      <c r="X1139" s="1737"/>
      <c r="Y1139" s="1737"/>
      <c r="Z1139" s="1737"/>
      <c r="AA1139" s="1737"/>
      <c r="AB1139" s="1737"/>
      <c r="AC1139" s="1737"/>
      <c r="AD1139" s="1737"/>
      <c r="AE1139" s="1737"/>
      <c r="AF1139" s="1737"/>
      <c r="AG1139" s="1737"/>
      <c r="AH1139" s="1737"/>
      <c r="AI1139" s="1737"/>
      <c r="AJ1139" s="1737"/>
      <c r="AK1139" s="1737"/>
      <c r="AL1139" s="1737"/>
      <c r="AM1139" s="1737"/>
      <c r="AN1139" s="1737"/>
      <c r="AO1139" s="1737"/>
      <c r="AP1139" s="1737"/>
      <c r="AQ1139" s="1737"/>
      <c r="AR1139" s="1737"/>
      <c r="AS1139" s="1737"/>
    </row>
    <row r="1140" spans="1:45" s="1592" customFormat="1" ht="15.75" hidden="1">
      <c r="A1140" s="1676" t="s">
        <v>553</v>
      </c>
      <c r="B1140" s="1660" t="s">
        <v>42</v>
      </c>
      <c r="C1140" s="1661">
        <f>IF(E1140+G1140=0,0,ROUND((P1140-Q1140)/(G1140+E1140)/12,0))</f>
        <v>0</v>
      </c>
      <c r="D1140" s="1663">
        <f>IF(F1140=0,0,ROUND(Q1140/F1140,0))</f>
        <v>0</v>
      </c>
      <c r="E1140" s="1666"/>
      <c r="F1140" s="1667"/>
      <c r="G1140" s="1668"/>
      <c r="H1140" s="1664"/>
      <c r="I1140" s="1661"/>
      <c r="J1140" s="1661" t="s">
        <v>42</v>
      </c>
      <c r="K1140" s="1661">
        <f>H1140</f>
        <v>0</v>
      </c>
      <c r="L1140" s="1661"/>
      <c r="M1140" s="1661"/>
      <c r="N1140" s="1661" t="s">
        <v>42</v>
      </c>
      <c r="O1140" s="1661">
        <f>L1140</f>
        <v>0</v>
      </c>
      <c r="P1140" s="1661">
        <f>H1140+L1140</f>
        <v>0</v>
      </c>
      <c r="Q1140" s="1661">
        <f>I1140+M1140</f>
        <v>0</v>
      </c>
      <c r="R1140" s="1661" t="s">
        <v>42</v>
      </c>
      <c r="S1140" s="1663">
        <f>P1140</f>
        <v>0</v>
      </c>
      <c r="U1140" s="1737"/>
      <c r="V1140" s="1737"/>
      <c r="W1140" s="1737"/>
      <c r="X1140" s="1737"/>
      <c r="Y1140" s="1737"/>
      <c r="Z1140" s="1737"/>
      <c r="AA1140" s="1737"/>
      <c r="AB1140" s="1737"/>
      <c r="AC1140" s="1737"/>
      <c r="AD1140" s="1737"/>
      <c r="AE1140" s="1737"/>
      <c r="AF1140" s="1737"/>
      <c r="AG1140" s="1737"/>
      <c r="AH1140" s="1737"/>
      <c r="AI1140" s="1737"/>
      <c r="AJ1140" s="1737"/>
      <c r="AK1140" s="1737"/>
      <c r="AL1140" s="1737"/>
      <c r="AM1140" s="1737"/>
      <c r="AN1140" s="1737"/>
      <c r="AO1140" s="1737"/>
      <c r="AP1140" s="1737"/>
      <c r="AQ1140" s="1737"/>
      <c r="AR1140" s="1737"/>
      <c r="AS1140" s="1737"/>
    </row>
    <row r="1141" spans="1:45" s="1592" customFormat="1" ht="15.75" hidden="1">
      <c r="A1141" s="1676" t="s">
        <v>554</v>
      </c>
      <c r="B1141" s="1660" t="s">
        <v>42</v>
      </c>
      <c r="C1141" s="1661" t="s">
        <v>42</v>
      </c>
      <c r="D1141" s="1663" t="s">
        <v>42</v>
      </c>
      <c r="E1141" s="1666" t="s">
        <v>42</v>
      </c>
      <c r="F1141" s="1667" t="s">
        <v>42</v>
      </c>
      <c r="G1141" s="1668" t="s">
        <v>42</v>
      </c>
      <c r="H1141" s="1664" t="s">
        <v>42</v>
      </c>
      <c r="I1141" s="1661" t="s">
        <v>42</v>
      </c>
      <c r="J1141" s="1661"/>
      <c r="K1141" s="1661">
        <f>J1141</f>
        <v>0</v>
      </c>
      <c r="L1141" s="1661" t="s">
        <v>42</v>
      </c>
      <c r="M1141" s="1661" t="s">
        <v>42</v>
      </c>
      <c r="N1141" s="1661"/>
      <c r="O1141" s="1661">
        <f>N1141</f>
        <v>0</v>
      </c>
      <c r="P1141" s="1661" t="s">
        <v>42</v>
      </c>
      <c r="Q1141" s="1661" t="s">
        <v>42</v>
      </c>
      <c r="R1141" s="1661">
        <f>J1141+N1141</f>
        <v>0</v>
      </c>
      <c r="S1141" s="1663">
        <f>R1141</f>
        <v>0</v>
      </c>
      <c r="U1141" s="1737"/>
      <c r="V1141" s="1737"/>
      <c r="W1141" s="1737"/>
      <c r="X1141" s="1737"/>
      <c r="Y1141" s="1737"/>
      <c r="Z1141" s="1737"/>
      <c r="AA1141" s="1737"/>
      <c r="AB1141" s="1737"/>
      <c r="AC1141" s="1737"/>
      <c r="AD1141" s="1737"/>
      <c r="AE1141" s="1737"/>
      <c r="AF1141" s="1737"/>
      <c r="AG1141" s="1737"/>
      <c r="AH1141" s="1737"/>
      <c r="AI1141" s="1737"/>
      <c r="AJ1141" s="1737"/>
      <c r="AK1141" s="1737"/>
      <c r="AL1141" s="1737"/>
      <c r="AM1141" s="1737"/>
      <c r="AN1141" s="1737"/>
      <c r="AO1141" s="1737"/>
      <c r="AP1141" s="1737"/>
      <c r="AQ1141" s="1737"/>
      <c r="AR1141" s="1737"/>
      <c r="AS1141" s="1737"/>
    </row>
    <row r="1142" spans="1:45" s="1592" customFormat="1" ht="18.75" hidden="1">
      <c r="A1142" s="1677" t="s">
        <v>621</v>
      </c>
      <c r="B1142" s="1660"/>
      <c r="C1142" s="1661">
        <f>IF(E1142+G1142=0,0,ROUND((P1142-Q1142)/(G1142+E1142)/12,0))</f>
        <v>0</v>
      </c>
      <c r="D1142" s="1663">
        <f>IF(F1142=0,0,ROUND(Q1142/F1142,0))</f>
        <v>0</v>
      </c>
      <c r="E1142" s="1666">
        <f>E1143+E1144</f>
        <v>0</v>
      </c>
      <c r="F1142" s="1667">
        <f>F1143+F1144</f>
        <v>0</v>
      </c>
      <c r="G1142" s="1668">
        <f>G1143+G1144</f>
        <v>0</v>
      </c>
      <c r="H1142" s="1664">
        <f>H1143+H1144</f>
        <v>0</v>
      </c>
      <c r="I1142" s="1661">
        <f t="shared" si="369" ref="I1142">I1143+I1144</f>
        <v>0</v>
      </c>
      <c r="J1142" s="1661">
        <f>J1145</f>
        <v>0</v>
      </c>
      <c r="K1142" s="1661">
        <f>IF(H1142+J1142=K1143+K1144+K1145,H1142+J1142,"CHYBA")</f>
        <v>0</v>
      </c>
      <c r="L1142" s="1661">
        <f>L1143+L1144</f>
        <v>0</v>
      </c>
      <c r="M1142" s="1661">
        <f>M1143+M1144</f>
        <v>0</v>
      </c>
      <c r="N1142" s="1661">
        <f>N1145</f>
        <v>0</v>
      </c>
      <c r="O1142" s="1661">
        <f>IF(L1142+N1142=O1143+O1144+O1145,L1142+N1142,"CHYBA")</f>
        <v>0</v>
      </c>
      <c r="P1142" s="1661">
        <f>P1143+P1144</f>
        <v>0</v>
      </c>
      <c r="Q1142" s="1661">
        <f>Q1143+Q1144</f>
        <v>0</v>
      </c>
      <c r="R1142" s="1661">
        <f>R1145</f>
        <v>0</v>
      </c>
      <c r="S1142" s="1663">
        <f>IF(P1142+R1142=S1143+S1144+S1145,P1142+R1142,"CHYBA")</f>
        <v>0</v>
      </c>
      <c r="U1142" s="1737"/>
      <c r="V1142" s="1737"/>
      <c r="W1142" s="1737"/>
      <c r="X1142" s="1737"/>
      <c r="Y1142" s="1737"/>
      <c r="Z1142" s="1737"/>
      <c r="AA1142" s="1737"/>
      <c r="AB1142" s="1737"/>
      <c r="AC1142" s="1737"/>
      <c r="AD1142" s="1737"/>
      <c r="AE1142" s="1737"/>
      <c r="AF1142" s="1737"/>
      <c r="AG1142" s="1737"/>
      <c r="AH1142" s="1737"/>
      <c r="AI1142" s="1737"/>
      <c r="AJ1142" s="1737"/>
      <c r="AK1142" s="1737"/>
      <c r="AL1142" s="1737"/>
      <c r="AM1142" s="1737"/>
      <c r="AN1142" s="1737"/>
      <c r="AO1142" s="1737"/>
      <c r="AP1142" s="1737"/>
      <c r="AQ1142" s="1737"/>
      <c r="AR1142" s="1737"/>
      <c r="AS1142" s="1737"/>
    </row>
    <row r="1143" spans="1:45" s="1592" customFormat="1" ht="15.75" hidden="1">
      <c r="A1143" s="1676" t="s">
        <v>552</v>
      </c>
      <c r="B1143" s="1660" t="s">
        <v>42</v>
      </c>
      <c r="C1143" s="1661">
        <f>IF(E1143+G1143=0,0,ROUND((P1143-Q1143)/(G1143+E1143)/12,0))</f>
        <v>0</v>
      </c>
      <c r="D1143" s="1663">
        <f>IF(F1143=0,0,ROUND(Q1143/F1143,0))</f>
        <v>0</v>
      </c>
      <c r="E1143" s="1666"/>
      <c r="F1143" s="1667"/>
      <c r="G1143" s="1668"/>
      <c r="H1143" s="1664"/>
      <c r="I1143" s="1661"/>
      <c r="J1143" s="1661" t="s">
        <v>42</v>
      </c>
      <c r="K1143" s="1661">
        <f>H1143</f>
        <v>0</v>
      </c>
      <c r="L1143" s="1661"/>
      <c r="M1143" s="1661"/>
      <c r="N1143" s="1661" t="s">
        <v>42</v>
      </c>
      <c r="O1143" s="1661">
        <f>L1143</f>
        <v>0</v>
      </c>
      <c r="P1143" s="1661">
        <f>H1143+L1143</f>
        <v>0</v>
      </c>
      <c r="Q1143" s="1661">
        <f>I1143+M1143</f>
        <v>0</v>
      </c>
      <c r="R1143" s="1661" t="s">
        <v>42</v>
      </c>
      <c r="S1143" s="1663">
        <f>P1143</f>
        <v>0</v>
      </c>
      <c r="U1143" s="1737"/>
      <c r="V1143" s="1737"/>
      <c r="W1143" s="1737"/>
      <c r="X1143" s="1737"/>
      <c r="Y1143" s="1737"/>
      <c r="Z1143" s="1737"/>
      <c r="AA1143" s="1737"/>
      <c r="AB1143" s="1737"/>
      <c r="AC1143" s="1737"/>
      <c r="AD1143" s="1737"/>
      <c r="AE1143" s="1737"/>
      <c r="AF1143" s="1737"/>
      <c r="AG1143" s="1737"/>
      <c r="AH1143" s="1737"/>
      <c r="AI1143" s="1737"/>
      <c r="AJ1143" s="1737"/>
      <c r="AK1143" s="1737"/>
      <c r="AL1143" s="1737"/>
      <c r="AM1143" s="1737"/>
      <c r="AN1143" s="1737"/>
      <c r="AO1143" s="1737"/>
      <c r="AP1143" s="1737"/>
      <c r="AQ1143" s="1737"/>
      <c r="AR1143" s="1737"/>
      <c r="AS1143" s="1737"/>
    </row>
    <row r="1144" spans="1:45" s="1592" customFormat="1" ht="15.75" hidden="1">
      <c r="A1144" s="1676" t="s">
        <v>553</v>
      </c>
      <c r="B1144" s="1660" t="s">
        <v>42</v>
      </c>
      <c r="C1144" s="1661">
        <f>IF(E1144+G1144=0,0,ROUND((P1144-Q1144)/(G1144+E1144)/12,0))</f>
        <v>0</v>
      </c>
      <c r="D1144" s="1663">
        <f>IF(F1144=0,0,ROUND(Q1144/F1144,0))</f>
        <v>0</v>
      </c>
      <c r="E1144" s="1666"/>
      <c r="F1144" s="1667"/>
      <c r="G1144" s="1668"/>
      <c r="H1144" s="1664"/>
      <c r="I1144" s="1661"/>
      <c r="J1144" s="1661" t="s">
        <v>42</v>
      </c>
      <c r="K1144" s="1661">
        <f>H1144</f>
        <v>0</v>
      </c>
      <c r="L1144" s="1661"/>
      <c r="M1144" s="1661"/>
      <c r="N1144" s="1661" t="s">
        <v>42</v>
      </c>
      <c r="O1144" s="1661">
        <f>L1144</f>
        <v>0</v>
      </c>
      <c r="P1144" s="1661">
        <f>H1144+L1144</f>
        <v>0</v>
      </c>
      <c r="Q1144" s="1661">
        <f>I1144+M1144</f>
        <v>0</v>
      </c>
      <c r="R1144" s="1661" t="s">
        <v>42</v>
      </c>
      <c r="S1144" s="1663">
        <f>P1144</f>
        <v>0</v>
      </c>
      <c r="U1144" s="1737"/>
      <c r="V1144" s="1737"/>
      <c r="W1144" s="1737"/>
      <c r="X1144" s="1737"/>
      <c r="Y1144" s="1737"/>
      <c r="Z1144" s="1737"/>
      <c r="AA1144" s="1737"/>
      <c r="AB1144" s="1737"/>
      <c r="AC1144" s="1737"/>
      <c r="AD1144" s="1737"/>
      <c r="AE1144" s="1737"/>
      <c r="AF1144" s="1737"/>
      <c r="AG1144" s="1737"/>
      <c r="AH1144" s="1737"/>
      <c r="AI1144" s="1737"/>
      <c r="AJ1144" s="1737"/>
      <c r="AK1144" s="1737"/>
      <c r="AL1144" s="1737"/>
      <c r="AM1144" s="1737"/>
      <c r="AN1144" s="1737"/>
      <c r="AO1144" s="1737"/>
      <c r="AP1144" s="1737"/>
      <c r="AQ1144" s="1737"/>
      <c r="AR1144" s="1737"/>
      <c r="AS1144" s="1737"/>
    </row>
    <row r="1145" spans="1:45" s="1592" customFormat="1" ht="15.75" hidden="1">
      <c r="A1145" s="1676" t="s">
        <v>554</v>
      </c>
      <c r="B1145" s="1660" t="s">
        <v>42</v>
      </c>
      <c r="C1145" s="1661" t="s">
        <v>42</v>
      </c>
      <c r="D1145" s="1663" t="s">
        <v>42</v>
      </c>
      <c r="E1145" s="1666" t="s">
        <v>42</v>
      </c>
      <c r="F1145" s="1667" t="s">
        <v>42</v>
      </c>
      <c r="G1145" s="1668" t="s">
        <v>42</v>
      </c>
      <c r="H1145" s="1664" t="s">
        <v>42</v>
      </c>
      <c r="I1145" s="1661" t="s">
        <v>42</v>
      </c>
      <c r="J1145" s="1661"/>
      <c r="K1145" s="1661">
        <f>J1145</f>
        <v>0</v>
      </c>
      <c r="L1145" s="1661" t="s">
        <v>42</v>
      </c>
      <c r="M1145" s="1661" t="s">
        <v>42</v>
      </c>
      <c r="N1145" s="1661"/>
      <c r="O1145" s="1661">
        <f>N1145</f>
        <v>0</v>
      </c>
      <c r="P1145" s="1661" t="s">
        <v>42</v>
      </c>
      <c r="Q1145" s="1661" t="s">
        <v>42</v>
      </c>
      <c r="R1145" s="1661">
        <f>J1145+N1145</f>
        <v>0</v>
      </c>
      <c r="S1145" s="1663">
        <f>R1145</f>
        <v>0</v>
      </c>
      <c r="U1145" s="1737"/>
      <c r="V1145" s="1737"/>
      <c r="W1145" s="1737"/>
      <c r="X1145" s="1737"/>
      <c r="Y1145" s="1737"/>
      <c r="Z1145" s="1737"/>
      <c r="AA1145" s="1737"/>
      <c r="AB1145" s="1737"/>
      <c r="AC1145" s="1737"/>
      <c r="AD1145" s="1737"/>
      <c r="AE1145" s="1737"/>
      <c r="AF1145" s="1737"/>
      <c r="AG1145" s="1737"/>
      <c r="AH1145" s="1737"/>
      <c r="AI1145" s="1737"/>
      <c r="AJ1145" s="1737"/>
      <c r="AK1145" s="1737"/>
      <c r="AL1145" s="1737"/>
      <c r="AM1145" s="1737"/>
      <c r="AN1145" s="1737"/>
      <c r="AO1145" s="1737"/>
      <c r="AP1145" s="1737"/>
      <c r="AQ1145" s="1737"/>
      <c r="AR1145" s="1737"/>
      <c r="AS1145" s="1737"/>
    </row>
    <row r="1146" spans="1:45" s="1592" customFormat="1" ht="18.75" hidden="1">
      <c r="A1146" s="1677" t="s">
        <v>621</v>
      </c>
      <c r="B1146" s="1660"/>
      <c r="C1146" s="1661">
        <f>IF(E1146+G1146=0,0,ROUND((P1146-Q1146)/(G1146+E1146)/12,0))</f>
        <v>0</v>
      </c>
      <c r="D1146" s="1663">
        <f>IF(F1146=0,0,ROUND(Q1146/F1146,0))</f>
        <v>0</v>
      </c>
      <c r="E1146" s="1666">
        <f>E1147+E1148</f>
        <v>0</v>
      </c>
      <c r="F1146" s="1667">
        <f>F1147+F1148</f>
        <v>0</v>
      </c>
      <c r="G1146" s="1668">
        <f>G1147+G1148</f>
        <v>0</v>
      </c>
      <c r="H1146" s="1664">
        <f>H1147+H1148</f>
        <v>0</v>
      </c>
      <c r="I1146" s="1661">
        <f t="shared" si="370" ref="I1146">I1147+I1148</f>
        <v>0</v>
      </c>
      <c r="J1146" s="1661">
        <f>J1149</f>
        <v>0</v>
      </c>
      <c r="K1146" s="1661">
        <f>IF(H1146+J1146=K1147+K1148+K1149,H1146+J1146,"CHYBA")</f>
        <v>0</v>
      </c>
      <c r="L1146" s="1661">
        <f>L1147+L1148</f>
        <v>0</v>
      </c>
      <c r="M1146" s="1661">
        <f>M1147+M1148</f>
        <v>0</v>
      </c>
      <c r="N1146" s="1661">
        <f>N1149</f>
        <v>0</v>
      </c>
      <c r="O1146" s="1661">
        <f>IF(L1146+N1146=O1147+O1148+O1149,L1146+N1146,"CHYBA")</f>
        <v>0</v>
      </c>
      <c r="P1146" s="1661">
        <f>P1147+P1148</f>
        <v>0</v>
      </c>
      <c r="Q1146" s="1661">
        <f>Q1147+Q1148</f>
        <v>0</v>
      </c>
      <c r="R1146" s="1661">
        <f>R1149</f>
        <v>0</v>
      </c>
      <c r="S1146" s="1663">
        <f>IF(P1146+R1146=S1147+S1148+S1149,P1146+R1146,"CHYBA")</f>
        <v>0</v>
      </c>
      <c r="U1146" s="1737"/>
      <c r="V1146" s="1737"/>
      <c r="W1146" s="1737"/>
      <c r="X1146" s="1737"/>
      <c r="Y1146" s="1737"/>
      <c r="Z1146" s="1737"/>
      <c r="AA1146" s="1737"/>
      <c r="AB1146" s="1737"/>
      <c r="AC1146" s="1737"/>
      <c r="AD1146" s="1737"/>
      <c r="AE1146" s="1737"/>
      <c r="AF1146" s="1737"/>
      <c r="AG1146" s="1737"/>
      <c r="AH1146" s="1737"/>
      <c r="AI1146" s="1737"/>
      <c r="AJ1146" s="1737"/>
      <c r="AK1146" s="1737"/>
      <c r="AL1146" s="1737"/>
      <c r="AM1146" s="1737"/>
      <c r="AN1146" s="1737"/>
      <c r="AO1146" s="1737"/>
      <c r="AP1146" s="1737"/>
      <c r="AQ1146" s="1737"/>
      <c r="AR1146" s="1737"/>
      <c r="AS1146" s="1737"/>
    </row>
    <row r="1147" spans="1:45" s="1592" customFormat="1" ht="15.75" hidden="1">
      <c r="A1147" s="1676" t="s">
        <v>552</v>
      </c>
      <c r="B1147" s="1660" t="s">
        <v>42</v>
      </c>
      <c r="C1147" s="1661">
        <f>IF(E1147+G1147=0,0,ROUND((P1147-Q1147)/(G1147+E1147)/12,0))</f>
        <v>0</v>
      </c>
      <c r="D1147" s="1663">
        <f>IF(F1147=0,0,ROUND(Q1147/F1147,0))</f>
        <v>0</v>
      </c>
      <c r="E1147" s="1666"/>
      <c r="F1147" s="1667"/>
      <c r="G1147" s="1668"/>
      <c r="H1147" s="1664"/>
      <c r="I1147" s="1661"/>
      <c r="J1147" s="1661" t="s">
        <v>42</v>
      </c>
      <c r="K1147" s="1661">
        <f>H1147</f>
        <v>0</v>
      </c>
      <c r="L1147" s="1661"/>
      <c r="M1147" s="1661"/>
      <c r="N1147" s="1661" t="s">
        <v>42</v>
      </c>
      <c r="O1147" s="1661">
        <f>L1147</f>
        <v>0</v>
      </c>
      <c r="P1147" s="1661">
        <f>H1147+L1147</f>
        <v>0</v>
      </c>
      <c r="Q1147" s="1661">
        <f>I1147+M1147</f>
        <v>0</v>
      </c>
      <c r="R1147" s="1661" t="s">
        <v>42</v>
      </c>
      <c r="S1147" s="1663">
        <f>P1147</f>
        <v>0</v>
      </c>
      <c r="U1147" s="1737"/>
      <c r="V1147" s="1737"/>
      <c r="W1147" s="1737"/>
      <c r="X1147" s="1737"/>
      <c r="Y1147" s="1737"/>
      <c r="Z1147" s="1737"/>
      <c r="AA1147" s="1737"/>
      <c r="AB1147" s="1737"/>
      <c r="AC1147" s="1737"/>
      <c r="AD1147" s="1737"/>
      <c r="AE1147" s="1737"/>
      <c r="AF1147" s="1737"/>
      <c r="AG1147" s="1737"/>
      <c r="AH1147" s="1737"/>
      <c r="AI1147" s="1737"/>
      <c r="AJ1147" s="1737"/>
      <c r="AK1147" s="1737"/>
      <c r="AL1147" s="1737"/>
      <c r="AM1147" s="1737"/>
      <c r="AN1147" s="1737"/>
      <c r="AO1147" s="1737"/>
      <c r="AP1147" s="1737"/>
      <c r="AQ1147" s="1737"/>
      <c r="AR1147" s="1737"/>
      <c r="AS1147" s="1737"/>
    </row>
    <row r="1148" spans="1:45" s="1592" customFormat="1" ht="15.75" hidden="1">
      <c r="A1148" s="1676" t="s">
        <v>553</v>
      </c>
      <c r="B1148" s="1660" t="s">
        <v>42</v>
      </c>
      <c r="C1148" s="1661">
        <f>IF(E1148+G1148=0,0,ROUND((P1148-Q1148)/(G1148+E1148)/12,0))</f>
        <v>0</v>
      </c>
      <c r="D1148" s="1663">
        <f>IF(F1148=0,0,ROUND(Q1148/F1148,0))</f>
        <v>0</v>
      </c>
      <c r="E1148" s="1666"/>
      <c r="F1148" s="1667"/>
      <c r="G1148" s="1668"/>
      <c r="H1148" s="1664"/>
      <c r="I1148" s="1661"/>
      <c r="J1148" s="1661" t="s">
        <v>42</v>
      </c>
      <c r="K1148" s="1661">
        <f>H1148</f>
        <v>0</v>
      </c>
      <c r="L1148" s="1661"/>
      <c r="M1148" s="1661"/>
      <c r="N1148" s="1661" t="s">
        <v>42</v>
      </c>
      <c r="O1148" s="1661">
        <f>L1148</f>
        <v>0</v>
      </c>
      <c r="P1148" s="1661">
        <f>H1148+L1148</f>
        <v>0</v>
      </c>
      <c r="Q1148" s="1661">
        <f>I1148+M1148</f>
        <v>0</v>
      </c>
      <c r="R1148" s="1661" t="s">
        <v>42</v>
      </c>
      <c r="S1148" s="1663">
        <f>P1148</f>
        <v>0</v>
      </c>
      <c r="U1148" s="1737"/>
      <c r="V1148" s="1737"/>
      <c r="W1148" s="1737"/>
      <c r="X1148" s="1737"/>
      <c r="Y1148" s="1737"/>
      <c r="Z1148" s="1737"/>
      <c r="AA1148" s="1737"/>
      <c r="AB1148" s="1737"/>
      <c r="AC1148" s="1737"/>
      <c r="AD1148" s="1737"/>
      <c r="AE1148" s="1737"/>
      <c r="AF1148" s="1737"/>
      <c r="AG1148" s="1737"/>
      <c r="AH1148" s="1737"/>
      <c r="AI1148" s="1737"/>
      <c r="AJ1148" s="1737"/>
      <c r="AK1148" s="1737"/>
      <c r="AL1148" s="1737"/>
      <c r="AM1148" s="1737"/>
      <c r="AN1148" s="1737"/>
      <c r="AO1148" s="1737"/>
      <c r="AP1148" s="1737"/>
      <c r="AQ1148" s="1737"/>
      <c r="AR1148" s="1737"/>
      <c r="AS1148" s="1737"/>
    </row>
    <row r="1149" spans="1:45" s="1592" customFormat="1" ht="15.75" hidden="1">
      <c r="A1149" s="1676" t="s">
        <v>554</v>
      </c>
      <c r="B1149" s="1660" t="s">
        <v>42</v>
      </c>
      <c r="C1149" s="1661" t="s">
        <v>42</v>
      </c>
      <c r="D1149" s="1663" t="s">
        <v>42</v>
      </c>
      <c r="E1149" s="1666" t="s">
        <v>42</v>
      </c>
      <c r="F1149" s="1667" t="s">
        <v>42</v>
      </c>
      <c r="G1149" s="1668" t="s">
        <v>42</v>
      </c>
      <c r="H1149" s="1664" t="s">
        <v>42</v>
      </c>
      <c r="I1149" s="1661" t="s">
        <v>42</v>
      </c>
      <c r="J1149" s="1661"/>
      <c r="K1149" s="1661">
        <f>J1149</f>
        <v>0</v>
      </c>
      <c r="L1149" s="1661" t="s">
        <v>42</v>
      </c>
      <c r="M1149" s="1661" t="s">
        <v>42</v>
      </c>
      <c r="N1149" s="1661"/>
      <c r="O1149" s="1661">
        <f>N1149</f>
        <v>0</v>
      </c>
      <c r="P1149" s="1661" t="s">
        <v>42</v>
      </c>
      <c r="Q1149" s="1661" t="s">
        <v>42</v>
      </c>
      <c r="R1149" s="1661">
        <f>J1149+N1149</f>
        <v>0</v>
      </c>
      <c r="S1149" s="1663">
        <f>R1149</f>
        <v>0</v>
      </c>
      <c r="U1149" s="1737"/>
      <c r="V1149" s="1737"/>
      <c r="W1149" s="1737"/>
      <c r="X1149" s="1737"/>
      <c r="Y1149" s="1737"/>
      <c r="Z1149" s="1737"/>
      <c r="AA1149" s="1737"/>
      <c r="AB1149" s="1737"/>
      <c r="AC1149" s="1737"/>
      <c r="AD1149" s="1737"/>
      <c r="AE1149" s="1737"/>
      <c r="AF1149" s="1737"/>
      <c r="AG1149" s="1737"/>
      <c r="AH1149" s="1737"/>
      <c r="AI1149" s="1737"/>
      <c r="AJ1149" s="1737"/>
      <c r="AK1149" s="1737"/>
      <c r="AL1149" s="1737"/>
      <c r="AM1149" s="1737"/>
      <c r="AN1149" s="1737"/>
      <c r="AO1149" s="1737"/>
      <c r="AP1149" s="1737"/>
      <c r="AQ1149" s="1737"/>
      <c r="AR1149" s="1737"/>
      <c r="AS1149" s="1737"/>
    </row>
    <row r="1150" spans="1:45" s="1592" customFormat="1" ht="18.75" hidden="1">
      <c r="A1150" s="1677" t="s">
        <v>621</v>
      </c>
      <c r="B1150" s="1660"/>
      <c r="C1150" s="1661">
        <f>IF(E1150+G1150=0,0,ROUND((P1150-Q1150)/(G1150+E1150)/12,0))</f>
        <v>0</v>
      </c>
      <c r="D1150" s="1663">
        <f>IF(F1150=0,0,ROUND(Q1150/F1150,0))</f>
        <v>0</v>
      </c>
      <c r="E1150" s="1666">
        <f>E1151+E1152</f>
        <v>0</v>
      </c>
      <c r="F1150" s="1667">
        <f>F1151+F1152</f>
        <v>0</v>
      </c>
      <c r="G1150" s="1668">
        <f>G1151+G1152</f>
        <v>0</v>
      </c>
      <c r="H1150" s="1664">
        <f>H1151+H1152</f>
        <v>0</v>
      </c>
      <c r="I1150" s="1661">
        <f t="shared" si="371" ref="I1150">I1151+I1152</f>
        <v>0</v>
      </c>
      <c r="J1150" s="1661">
        <f>J1153</f>
        <v>0</v>
      </c>
      <c r="K1150" s="1661">
        <f>IF(H1150+J1150=K1151+K1152+K1153,H1150+J1150,"CHYBA")</f>
        <v>0</v>
      </c>
      <c r="L1150" s="1661">
        <f>L1151+L1152</f>
        <v>0</v>
      </c>
      <c r="M1150" s="1661">
        <f>M1151+M1152</f>
        <v>0</v>
      </c>
      <c r="N1150" s="1661">
        <f>N1153</f>
        <v>0</v>
      </c>
      <c r="O1150" s="1661">
        <f>IF(L1150+N1150=O1151+O1152+O1153,L1150+N1150,"CHYBA")</f>
        <v>0</v>
      </c>
      <c r="P1150" s="1661">
        <f>P1151+P1152</f>
        <v>0</v>
      </c>
      <c r="Q1150" s="1661">
        <f>Q1151+Q1152</f>
        <v>0</v>
      </c>
      <c r="R1150" s="1661">
        <f>R1153</f>
        <v>0</v>
      </c>
      <c r="S1150" s="1663">
        <f>IF(P1150+R1150=S1151+S1152+S1153,P1150+R1150,"CHYBA")</f>
        <v>0</v>
      </c>
      <c r="U1150" s="1737"/>
      <c r="V1150" s="1737"/>
      <c r="W1150" s="1737"/>
      <c r="X1150" s="1737"/>
      <c r="Y1150" s="1737"/>
      <c r="Z1150" s="1737"/>
      <c r="AA1150" s="1737"/>
      <c r="AB1150" s="1737"/>
      <c r="AC1150" s="1737"/>
      <c r="AD1150" s="1737"/>
      <c r="AE1150" s="1737"/>
      <c r="AF1150" s="1737"/>
      <c r="AG1150" s="1737"/>
      <c r="AH1150" s="1737"/>
      <c r="AI1150" s="1737"/>
      <c r="AJ1150" s="1737"/>
      <c r="AK1150" s="1737"/>
      <c r="AL1150" s="1737"/>
      <c r="AM1150" s="1737"/>
      <c r="AN1150" s="1737"/>
      <c r="AO1150" s="1737"/>
      <c r="AP1150" s="1737"/>
      <c r="AQ1150" s="1737"/>
      <c r="AR1150" s="1737"/>
      <c r="AS1150" s="1737"/>
    </row>
    <row r="1151" spans="1:45" s="1592" customFormat="1" ht="15.75" hidden="1">
      <c r="A1151" s="1676" t="s">
        <v>552</v>
      </c>
      <c r="B1151" s="1660" t="s">
        <v>42</v>
      </c>
      <c r="C1151" s="1661">
        <f>IF(E1151+G1151=0,0,ROUND((P1151-Q1151)/(G1151+E1151)/12,0))</f>
        <v>0</v>
      </c>
      <c r="D1151" s="1663">
        <f>IF(F1151=0,0,ROUND(Q1151/F1151,0))</f>
        <v>0</v>
      </c>
      <c r="E1151" s="1666"/>
      <c r="F1151" s="1667"/>
      <c r="G1151" s="1668"/>
      <c r="H1151" s="1664"/>
      <c r="I1151" s="1661"/>
      <c r="J1151" s="1661" t="s">
        <v>42</v>
      </c>
      <c r="K1151" s="1661">
        <f>H1151</f>
        <v>0</v>
      </c>
      <c r="L1151" s="1661"/>
      <c r="M1151" s="1661"/>
      <c r="N1151" s="1661" t="s">
        <v>42</v>
      </c>
      <c r="O1151" s="1661">
        <f>L1151</f>
        <v>0</v>
      </c>
      <c r="P1151" s="1661">
        <f>H1151+L1151</f>
        <v>0</v>
      </c>
      <c r="Q1151" s="1661">
        <f>I1151+M1151</f>
        <v>0</v>
      </c>
      <c r="R1151" s="1661" t="s">
        <v>42</v>
      </c>
      <c r="S1151" s="1663">
        <f>P1151</f>
        <v>0</v>
      </c>
      <c r="U1151" s="1737"/>
      <c r="V1151" s="1737"/>
      <c r="W1151" s="1737"/>
      <c r="X1151" s="1737"/>
      <c r="Y1151" s="1737"/>
      <c r="Z1151" s="1737"/>
      <c r="AA1151" s="1737"/>
      <c r="AB1151" s="1737"/>
      <c r="AC1151" s="1737"/>
      <c r="AD1151" s="1737"/>
      <c r="AE1151" s="1737"/>
      <c r="AF1151" s="1737"/>
      <c r="AG1151" s="1737"/>
      <c r="AH1151" s="1737"/>
      <c r="AI1151" s="1737"/>
      <c r="AJ1151" s="1737"/>
      <c r="AK1151" s="1737"/>
      <c r="AL1151" s="1737"/>
      <c r="AM1151" s="1737"/>
      <c r="AN1151" s="1737"/>
      <c r="AO1151" s="1737"/>
      <c r="AP1151" s="1737"/>
      <c r="AQ1151" s="1737"/>
      <c r="AR1151" s="1737"/>
      <c r="AS1151" s="1737"/>
    </row>
    <row r="1152" spans="1:45" s="1592" customFormat="1" ht="15.75" hidden="1">
      <c r="A1152" s="1676" t="s">
        <v>553</v>
      </c>
      <c r="B1152" s="1660" t="s">
        <v>42</v>
      </c>
      <c r="C1152" s="1661">
        <f>IF(E1152+G1152=0,0,ROUND((P1152-Q1152)/(G1152+E1152)/12,0))</f>
        <v>0</v>
      </c>
      <c r="D1152" s="1663">
        <f>IF(F1152=0,0,ROUND(Q1152/F1152,0))</f>
        <v>0</v>
      </c>
      <c r="E1152" s="1666"/>
      <c r="F1152" s="1667"/>
      <c r="G1152" s="1668"/>
      <c r="H1152" s="1664"/>
      <c r="I1152" s="1661"/>
      <c r="J1152" s="1661" t="s">
        <v>42</v>
      </c>
      <c r="K1152" s="1661">
        <f>H1152</f>
        <v>0</v>
      </c>
      <c r="L1152" s="1661"/>
      <c r="M1152" s="1661"/>
      <c r="N1152" s="1661" t="s">
        <v>42</v>
      </c>
      <c r="O1152" s="1661">
        <f>L1152</f>
        <v>0</v>
      </c>
      <c r="P1152" s="1661">
        <f>H1152+L1152</f>
        <v>0</v>
      </c>
      <c r="Q1152" s="1661">
        <f>I1152+M1152</f>
        <v>0</v>
      </c>
      <c r="R1152" s="1661" t="s">
        <v>42</v>
      </c>
      <c r="S1152" s="1663">
        <f>P1152</f>
        <v>0</v>
      </c>
      <c r="U1152" s="1737"/>
      <c r="V1152" s="1737"/>
      <c r="W1152" s="1737"/>
      <c r="X1152" s="1737"/>
      <c r="Y1152" s="1737"/>
      <c r="Z1152" s="1737"/>
      <c r="AA1152" s="1737"/>
      <c r="AB1152" s="1737"/>
      <c r="AC1152" s="1737"/>
      <c r="AD1152" s="1737"/>
      <c r="AE1152" s="1737"/>
      <c r="AF1152" s="1737"/>
      <c r="AG1152" s="1737"/>
      <c r="AH1152" s="1737"/>
      <c r="AI1152" s="1737"/>
      <c r="AJ1152" s="1737"/>
      <c r="AK1152" s="1737"/>
      <c r="AL1152" s="1737"/>
      <c r="AM1152" s="1737"/>
      <c r="AN1152" s="1737"/>
      <c r="AO1152" s="1737"/>
      <c r="AP1152" s="1737"/>
      <c r="AQ1152" s="1737"/>
      <c r="AR1152" s="1737"/>
      <c r="AS1152" s="1737"/>
    </row>
    <row r="1153" spans="1:45" s="1592" customFormat="1" ht="15.75" hidden="1">
      <c r="A1153" s="1676" t="s">
        <v>554</v>
      </c>
      <c r="B1153" s="1660" t="s">
        <v>42</v>
      </c>
      <c r="C1153" s="1661" t="s">
        <v>42</v>
      </c>
      <c r="D1153" s="1663" t="s">
        <v>42</v>
      </c>
      <c r="E1153" s="1666" t="s">
        <v>42</v>
      </c>
      <c r="F1153" s="1667" t="s">
        <v>42</v>
      </c>
      <c r="G1153" s="1668" t="s">
        <v>42</v>
      </c>
      <c r="H1153" s="1664" t="s">
        <v>42</v>
      </c>
      <c r="I1153" s="1661" t="s">
        <v>42</v>
      </c>
      <c r="J1153" s="1661"/>
      <c r="K1153" s="1661">
        <f>J1153</f>
        <v>0</v>
      </c>
      <c r="L1153" s="1661" t="s">
        <v>42</v>
      </c>
      <c r="M1153" s="1661" t="s">
        <v>42</v>
      </c>
      <c r="N1153" s="1661"/>
      <c r="O1153" s="1661">
        <f>N1153</f>
        <v>0</v>
      </c>
      <c r="P1153" s="1661" t="s">
        <v>42</v>
      </c>
      <c r="Q1153" s="1661" t="s">
        <v>42</v>
      </c>
      <c r="R1153" s="1661">
        <f>J1153+N1153</f>
        <v>0</v>
      </c>
      <c r="S1153" s="1663">
        <f>R1153</f>
        <v>0</v>
      </c>
      <c r="U1153" s="1737"/>
      <c r="V1153" s="1737"/>
      <c r="W1153" s="1737"/>
      <c r="X1153" s="1737"/>
      <c r="Y1153" s="1737"/>
      <c r="Z1153" s="1737"/>
      <c r="AA1153" s="1737"/>
      <c r="AB1153" s="1737"/>
      <c r="AC1153" s="1737"/>
      <c r="AD1153" s="1737"/>
      <c r="AE1153" s="1737"/>
      <c r="AF1153" s="1737"/>
      <c r="AG1153" s="1737"/>
      <c r="AH1153" s="1737"/>
      <c r="AI1153" s="1737"/>
      <c r="AJ1153" s="1737"/>
      <c r="AK1153" s="1737"/>
      <c r="AL1153" s="1737"/>
      <c r="AM1153" s="1737"/>
      <c r="AN1153" s="1737"/>
      <c r="AO1153" s="1737"/>
      <c r="AP1153" s="1737"/>
      <c r="AQ1153" s="1737"/>
      <c r="AR1153" s="1737"/>
      <c r="AS1153" s="1737"/>
    </row>
    <row r="1154" spans="1:45" s="1592" customFormat="1" ht="18.75" hidden="1">
      <c r="A1154" s="1677" t="s">
        <v>621</v>
      </c>
      <c r="B1154" s="1660"/>
      <c r="C1154" s="1661">
        <f>IF(E1154+G1154=0,0,ROUND((P1154-Q1154)/(G1154+E1154)/12,0))</f>
        <v>0</v>
      </c>
      <c r="D1154" s="1663">
        <f>IF(F1154=0,0,ROUND(Q1154/F1154,0))</f>
        <v>0</v>
      </c>
      <c r="E1154" s="1666">
        <f>E1155+E1156</f>
        <v>0</v>
      </c>
      <c r="F1154" s="1667">
        <f>F1155+F1156</f>
        <v>0</v>
      </c>
      <c r="G1154" s="1668">
        <f>G1155+G1156</f>
        <v>0</v>
      </c>
      <c r="H1154" s="1664">
        <f>H1155+H1156</f>
        <v>0</v>
      </c>
      <c r="I1154" s="1661">
        <f t="shared" si="372" ref="I1154">I1155+I1156</f>
        <v>0</v>
      </c>
      <c r="J1154" s="1661">
        <f>J1157</f>
        <v>0</v>
      </c>
      <c r="K1154" s="1661">
        <f>IF(H1154+J1154=K1155+K1156+K1157,H1154+J1154,"CHYBA")</f>
        <v>0</v>
      </c>
      <c r="L1154" s="1661">
        <f>L1155+L1156</f>
        <v>0</v>
      </c>
      <c r="M1154" s="1661">
        <f>M1155+M1156</f>
        <v>0</v>
      </c>
      <c r="N1154" s="1661">
        <f>N1157</f>
        <v>0</v>
      </c>
      <c r="O1154" s="1661">
        <f>IF(L1154+N1154=O1155+O1156+O1157,L1154+N1154,"CHYBA")</f>
        <v>0</v>
      </c>
      <c r="P1154" s="1661">
        <f>P1155+P1156</f>
        <v>0</v>
      </c>
      <c r="Q1154" s="1661">
        <f>Q1155+Q1156</f>
        <v>0</v>
      </c>
      <c r="R1154" s="1661">
        <f>R1157</f>
        <v>0</v>
      </c>
      <c r="S1154" s="1663">
        <f>IF(P1154+R1154=S1155+S1156+S1157,P1154+R1154,"CHYBA")</f>
        <v>0</v>
      </c>
      <c r="U1154" s="1737"/>
      <c r="V1154" s="1737"/>
      <c r="W1154" s="1737"/>
      <c r="X1154" s="1737"/>
      <c r="Y1154" s="1737"/>
      <c r="Z1154" s="1737"/>
      <c r="AA1154" s="1737"/>
      <c r="AB1154" s="1737"/>
      <c r="AC1154" s="1737"/>
      <c r="AD1154" s="1737"/>
      <c r="AE1154" s="1737"/>
      <c r="AF1154" s="1737"/>
      <c r="AG1154" s="1737"/>
      <c r="AH1154" s="1737"/>
      <c r="AI1154" s="1737"/>
      <c r="AJ1154" s="1737"/>
      <c r="AK1154" s="1737"/>
      <c r="AL1154" s="1737"/>
      <c r="AM1154" s="1737"/>
      <c r="AN1154" s="1737"/>
      <c r="AO1154" s="1737"/>
      <c r="AP1154" s="1737"/>
      <c r="AQ1154" s="1737"/>
      <c r="AR1154" s="1737"/>
      <c r="AS1154" s="1737"/>
    </row>
    <row r="1155" spans="1:45" s="1592" customFormat="1" ht="15.75" hidden="1">
      <c r="A1155" s="1676" t="s">
        <v>552</v>
      </c>
      <c r="B1155" s="1660" t="s">
        <v>42</v>
      </c>
      <c r="C1155" s="1661">
        <f>IF(E1155+G1155=0,0,ROUND((P1155-Q1155)/(G1155+E1155)/12,0))</f>
        <v>0</v>
      </c>
      <c r="D1155" s="1663">
        <f>IF(F1155=0,0,ROUND(Q1155/F1155,0))</f>
        <v>0</v>
      </c>
      <c r="E1155" s="1666"/>
      <c r="F1155" s="1667"/>
      <c r="G1155" s="1668"/>
      <c r="H1155" s="1664"/>
      <c r="I1155" s="1661"/>
      <c r="J1155" s="1661" t="s">
        <v>42</v>
      </c>
      <c r="K1155" s="1661">
        <f>H1155</f>
        <v>0</v>
      </c>
      <c r="L1155" s="1661"/>
      <c r="M1155" s="1661"/>
      <c r="N1155" s="1661" t="s">
        <v>42</v>
      </c>
      <c r="O1155" s="1661">
        <f>L1155</f>
        <v>0</v>
      </c>
      <c r="P1155" s="1661">
        <f>H1155+L1155</f>
        <v>0</v>
      </c>
      <c r="Q1155" s="1661">
        <f>I1155+M1155</f>
        <v>0</v>
      </c>
      <c r="R1155" s="1661" t="s">
        <v>42</v>
      </c>
      <c r="S1155" s="1663">
        <f>P1155</f>
        <v>0</v>
      </c>
      <c r="U1155" s="1737"/>
      <c r="V1155" s="1737"/>
      <c r="W1155" s="1737"/>
      <c r="X1155" s="1737"/>
      <c r="Y1155" s="1737"/>
      <c r="Z1155" s="1737"/>
      <c r="AA1155" s="1737"/>
      <c r="AB1155" s="1737"/>
      <c r="AC1155" s="1737"/>
      <c r="AD1155" s="1737"/>
      <c r="AE1155" s="1737"/>
      <c r="AF1155" s="1737"/>
      <c r="AG1155" s="1737"/>
      <c r="AH1155" s="1737"/>
      <c r="AI1155" s="1737"/>
      <c r="AJ1155" s="1737"/>
      <c r="AK1155" s="1737"/>
      <c r="AL1155" s="1737"/>
      <c r="AM1155" s="1737"/>
      <c r="AN1155" s="1737"/>
      <c r="AO1155" s="1737"/>
      <c r="AP1155" s="1737"/>
      <c r="AQ1155" s="1737"/>
      <c r="AR1155" s="1737"/>
      <c r="AS1155" s="1737"/>
    </row>
    <row r="1156" spans="1:45" s="1592" customFormat="1" ht="15.75" hidden="1">
      <c r="A1156" s="1676" t="s">
        <v>553</v>
      </c>
      <c r="B1156" s="1660" t="s">
        <v>42</v>
      </c>
      <c r="C1156" s="1661">
        <f>IF(E1156+G1156=0,0,ROUND((P1156-Q1156)/(G1156+E1156)/12,0))</f>
        <v>0</v>
      </c>
      <c r="D1156" s="1663">
        <f>IF(F1156=0,0,ROUND(Q1156/F1156,0))</f>
        <v>0</v>
      </c>
      <c r="E1156" s="1666"/>
      <c r="F1156" s="1667"/>
      <c r="G1156" s="1668"/>
      <c r="H1156" s="1664"/>
      <c r="I1156" s="1661"/>
      <c r="J1156" s="1661" t="s">
        <v>42</v>
      </c>
      <c r="K1156" s="1661">
        <f>H1156</f>
        <v>0</v>
      </c>
      <c r="L1156" s="1661"/>
      <c r="M1156" s="1661"/>
      <c r="N1156" s="1661" t="s">
        <v>42</v>
      </c>
      <c r="O1156" s="1661">
        <f>L1156</f>
        <v>0</v>
      </c>
      <c r="P1156" s="1661">
        <f>H1156+L1156</f>
        <v>0</v>
      </c>
      <c r="Q1156" s="1661">
        <f>I1156+M1156</f>
        <v>0</v>
      </c>
      <c r="R1156" s="1661" t="s">
        <v>42</v>
      </c>
      <c r="S1156" s="1663">
        <f>P1156</f>
        <v>0</v>
      </c>
      <c r="U1156" s="1737"/>
      <c r="V1156" s="1737"/>
      <c r="W1156" s="1737"/>
      <c r="X1156" s="1737"/>
      <c r="Y1156" s="1737"/>
      <c r="Z1156" s="1737"/>
      <c r="AA1156" s="1737"/>
      <c r="AB1156" s="1737"/>
      <c r="AC1156" s="1737"/>
      <c r="AD1156" s="1737"/>
      <c r="AE1156" s="1737"/>
      <c r="AF1156" s="1737"/>
      <c r="AG1156" s="1737"/>
      <c r="AH1156" s="1737"/>
      <c r="AI1156" s="1737"/>
      <c r="AJ1156" s="1737"/>
      <c r="AK1156" s="1737"/>
      <c r="AL1156" s="1737"/>
      <c r="AM1156" s="1737"/>
      <c r="AN1156" s="1737"/>
      <c r="AO1156" s="1737"/>
      <c r="AP1156" s="1737"/>
      <c r="AQ1156" s="1737"/>
      <c r="AR1156" s="1737"/>
      <c r="AS1156" s="1737"/>
    </row>
    <row r="1157" spans="1:45" s="1592" customFormat="1" ht="15.75" hidden="1" thickBot="1">
      <c r="A1157" s="1688" t="s">
        <v>554</v>
      </c>
      <c r="B1157" s="1689" t="s">
        <v>42</v>
      </c>
      <c r="C1157" s="1690" t="s">
        <v>42</v>
      </c>
      <c r="D1157" s="1695" t="s">
        <v>42</v>
      </c>
      <c r="E1157" s="1691" t="s">
        <v>42</v>
      </c>
      <c r="F1157" s="1692" t="s">
        <v>42</v>
      </c>
      <c r="G1157" s="1693" t="s">
        <v>42</v>
      </c>
      <c r="H1157" s="1694" t="s">
        <v>42</v>
      </c>
      <c r="I1157" s="1690" t="s">
        <v>42</v>
      </c>
      <c r="J1157" s="1690"/>
      <c r="K1157" s="1690">
        <f>J1157</f>
        <v>0</v>
      </c>
      <c r="L1157" s="1690" t="s">
        <v>42</v>
      </c>
      <c r="M1157" s="1690" t="s">
        <v>42</v>
      </c>
      <c r="N1157" s="1690"/>
      <c r="O1157" s="1690">
        <f>N1157</f>
        <v>0</v>
      </c>
      <c r="P1157" s="1690" t="s">
        <v>42</v>
      </c>
      <c r="Q1157" s="1690" t="s">
        <v>42</v>
      </c>
      <c r="R1157" s="1690">
        <f>J1157+N1157</f>
        <v>0</v>
      </c>
      <c r="S1157" s="1695">
        <f>R1157</f>
        <v>0</v>
      </c>
      <c r="U1157" s="1737"/>
      <c r="V1157" s="1737"/>
      <c r="W1157" s="1737"/>
      <c r="X1157" s="1737"/>
      <c r="Y1157" s="1737"/>
      <c r="Z1157" s="1737"/>
      <c r="AA1157" s="1737"/>
      <c r="AB1157" s="1737"/>
      <c r="AC1157" s="1737"/>
      <c r="AD1157" s="1737"/>
      <c r="AE1157" s="1737"/>
      <c r="AF1157" s="1737"/>
      <c r="AG1157" s="1737"/>
      <c r="AH1157" s="1737"/>
      <c r="AI1157" s="1737"/>
      <c r="AJ1157" s="1737"/>
      <c r="AK1157" s="1737"/>
      <c r="AL1157" s="1737"/>
      <c r="AM1157" s="1737"/>
      <c r="AN1157" s="1737"/>
      <c r="AO1157" s="1737"/>
      <c r="AP1157" s="1737"/>
      <c r="AQ1157" s="1737"/>
      <c r="AR1157" s="1737"/>
      <c r="AS1157" s="1737"/>
    </row>
    <row r="1158" spans="1:45" s="1592" customFormat="1" ht="16.5" hidden="1">
      <c r="A1158" s="1670" t="s">
        <v>555</v>
      </c>
      <c r="B1158" s="1671" t="s">
        <v>42</v>
      </c>
      <c r="C1158" s="1682">
        <f>IF(E1158+G1158=0,0,ROUND((P1158-Q1158)/(G1158+E1158)/12,0))</f>
        <v>0</v>
      </c>
      <c r="D1158" s="1687">
        <f>IF(F1158=0,0,ROUND(Q1158/F1158,0))</f>
        <v>0</v>
      </c>
      <c r="E1158" s="1673">
        <f>E1159+E1160</f>
        <v>0</v>
      </c>
      <c r="F1158" s="1672">
        <f>F1159+F1160</f>
        <v>0</v>
      </c>
      <c r="G1158" s="1674">
        <f>G1159+G1160</f>
        <v>0</v>
      </c>
      <c r="H1158" s="1675">
        <f>H1159+H1160</f>
        <v>0</v>
      </c>
      <c r="I1158" s="1672">
        <f t="shared" si="373" ref="I1158">I1159+I1160</f>
        <v>0</v>
      </c>
      <c r="J1158" s="1672">
        <f>J1161</f>
        <v>0</v>
      </c>
      <c r="K1158" s="1672">
        <f>IF(H1158+J1158=K1159+K1160+K1161,H1158+J1158,"CHYBA")</f>
        <v>0</v>
      </c>
      <c r="L1158" s="1672">
        <f>L1159+L1160</f>
        <v>0</v>
      </c>
      <c r="M1158" s="1672">
        <f>M1159+M1160</f>
        <v>0</v>
      </c>
      <c r="N1158" s="1672">
        <f>N1161</f>
        <v>0</v>
      </c>
      <c r="O1158" s="1672">
        <f>IF(L1158+N1158=O1159+O1160+O1161,L1158+N1158,"CHYBA")</f>
        <v>0</v>
      </c>
      <c r="P1158" s="1672">
        <f>P1159+P1160</f>
        <v>0</v>
      </c>
      <c r="Q1158" s="1672">
        <f>Q1159+Q1160</f>
        <v>0</v>
      </c>
      <c r="R1158" s="1672">
        <f>R1161</f>
        <v>0</v>
      </c>
      <c r="S1158" s="1674">
        <f>IF(P1158+R1158=S1159+S1160+S1161,P1158+R1158,"CHYBA")</f>
        <v>0</v>
      </c>
      <c r="U1158" s="1737"/>
      <c r="V1158" s="1737"/>
      <c r="W1158" s="1737"/>
      <c r="X1158" s="1737"/>
      <c r="Y1158" s="1737"/>
      <c r="Z1158" s="1737"/>
      <c r="AA1158" s="1737"/>
      <c r="AB1158" s="1737"/>
      <c r="AC1158" s="1737"/>
      <c r="AD1158" s="1737"/>
      <c r="AE1158" s="1737"/>
      <c r="AF1158" s="1737"/>
      <c r="AG1158" s="1737"/>
      <c r="AH1158" s="1737"/>
      <c r="AI1158" s="1737"/>
      <c r="AJ1158" s="1737"/>
      <c r="AK1158" s="1737"/>
      <c r="AL1158" s="1737"/>
      <c r="AM1158" s="1737"/>
      <c r="AN1158" s="1737"/>
      <c r="AO1158" s="1737"/>
      <c r="AP1158" s="1737"/>
      <c r="AQ1158" s="1737"/>
      <c r="AR1158" s="1737"/>
      <c r="AS1158" s="1737"/>
    </row>
    <row r="1159" spans="1:45" s="1592" customFormat="1" ht="15.75" hidden="1">
      <c r="A1159" s="1676" t="s">
        <v>552</v>
      </c>
      <c r="B1159" s="1660" t="s">
        <v>42</v>
      </c>
      <c r="C1159" s="1661">
        <f>IF(E1159+G1159=0,0,ROUND((P1159-Q1159)/(G1159+E1159)/12,0))</f>
        <v>0</v>
      </c>
      <c r="D1159" s="1663">
        <f>IF(F1159=0,0,ROUND(Q1159/F1159,0))</f>
        <v>0</v>
      </c>
      <c r="E1159" s="1662">
        <f>E1163+E1167+E1171+E1175+E1179+E1183+E1187</f>
        <v>0</v>
      </c>
      <c r="F1159" s="1661">
        <f>F1163+F1167+F1171+F1175+F1179+F1183+F1187</f>
        <v>0</v>
      </c>
      <c r="G1159" s="1663">
        <f>G1163+G1167+G1171+G1175+G1179+G1183+G1187</f>
        <v>0</v>
      </c>
      <c r="H1159" s="1664">
        <f>H1163+H1167+H1171+H1175+H1179+H1183+H1187</f>
        <v>0</v>
      </c>
      <c r="I1159" s="1661">
        <f t="shared" si="374" ref="I1159:I1160">I1163+I1167+I1171+I1175+I1179+I1183+I1187</f>
        <v>0</v>
      </c>
      <c r="J1159" s="1661" t="s">
        <v>42</v>
      </c>
      <c r="K1159" s="1661">
        <f>H1159</f>
        <v>0</v>
      </c>
      <c r="L1159" s="1661">
        <f>L1163+L1167+L1171+L1175+L1179+L1183+L1187</f>
        <v>0</v>
      </c>
      <c r="M1159" s="1661">
        <f t="shared" si="375" ref="M1159:M1160">M1163+M1167+M1171+M1175+M1179+M1183+M1187</f>
        <v>0</v>
      </c>
      <c r="N1159" s="1661" t="s">
        <v>42</v>
      </c>
      <c r="O1159" s="1661">
        <f>L1159</f>
        <v>0</v>
      </c>
      <c r="P1159" s="1661">
        <f>H1159+L1159</f>
        <v>0</v>
      </c>
      <c r="Q1159" s="1661">
        <f>I1159+M1159</f>
        <v>0</v>
      </c>
      <c r="R1159" s="1661" t="s">
        <v>42</v>
      </c>
      <c r="S1159" s="1663">
        <f>P1159</f>
        <v>0</v>
      </c>
      <c r="U1159" s="1737"/>
      <c r="V1159" s="1737"/>
      <c r="W1159" s="1737"/>
      <c r="X1159" s="1737"/>
      <c r="Y1159" s="1737"/>
      <c r="Z1159" s="1737"/>
      <c r="AA1159" s="1737"/>
      <c r="AB1159" s="1737"/>
      <c r="AC1159" s="1737"/>
      <c r="AD1159" s="1737"/>
      <c r="AE1159" s="1737"/>
      <c r="AF1159" s="1737"/>
      <c r="AG1159" s="1737"/>
      <c r="AH1159" s="1737"/>
      <c r="AI1159" s="1737"/>
      <c r="AJ1159" s="1737"/>
      <c r="AK1159" s="1737"/>
      <c r="AL1159" s="1737"/>
      <c r="AM1159" s="1737"/>
      <c r="AN1159" s="1737"/>
      <c r="AO1159" s="1737"/>
      <c r="AP1159" s="1737"/>
      <c r="AQ1159" s="1737"/>
      <c r="AR1159" s="1737"/>
      <c r="AS1159" s="1737"/>
    </row>
    <row r="1160" spans="1:45" s="1592" customFormat="1" ht="15.75" hidden="1">
      <c r="A1160" s="1676" t="s">
        <v>553</v>
      </c>
      <c r="B1160" s="1660" t="s">
        <v>42</v>
      </c>
      <c r="C1160" s="1661">
        <f>IF(E1160+G1160=0,0,ROUND((P1160-Q1160)/(G1160+E1160)/12,0))</f>
        <v>0</v>
      </c>
      <c r="D1160" s="1663">
        <f>IF(F1160=0,0,ROUND(Q1160/F1160,0))</f>
        <v>0</v>
      </c>
      <c r="E1160" s="1662">
        <f>E1164+E1168+E1172+E1176+E1180+E1184+E1188</f>
        <v>0</v>
      </c>
      <c r="F1160" s="1661">
        <f t="shared" si="376" ref="F1160:G1160">F1164+F1168+F1172+F1176+F1180+F1184+F1188</f>
        <v>0</v>
      </c>
      <c r="G1160" s="1663">
        <f t="shared" si="376"/>
        <v>0</v>
      </c>
      <c r="H1160" s="1664">
        <f>H1164+H1168+H1172+H1176+H1180+H1184+H1188</f>
        <v>0</v>
      </c>
      <c r="I1160" s="1661">
        <f t="shared" si="374"/>
        <v>0</v>
      </c>
      <c r="J1160" s="1661" t="s">
        <v>42</v>
      </c>
      <c r="K1160" s="1661">
        <f>H1160</f>
        <v>0</v>
      </c>
      <c r="L1160" s="1661">
        <f>L1164+L1168+L1172+L1176+L1180+L1184+L1188</f>
        <v>0</v>
      </c>
      <c r="M1160" s="1661">
        <f t="shared" si="375"/>
        <v>0</v>
      </c>
      <c r="N1160" s="1661" t="s">
        <v>42</v>
      </c>
      <c r="O1160" s="1661">
        <f>L1160</f>
        <v>0</v>
      </c>
      <c r="P1160" s="1661">
        <f>H1160+L1160</f>
        <v>0</v>
      </c>
      <c r="Q1160" s="1661">
        <f>I1160+M1160</f>
        <v>0</v>
      </c>
      <c r="R1160" s="1661" t="s">
        <v>42</v>
      </c>
      <c r="S1160" s="1663">
        <f>P1160</f>
        <v>0</v>
      </c>
      <c r="U1160" s="1737"/>
      <c r="V1160" s="1737"/>
      <c r="W1160" s="1737"/>
      <c r="X1160" s="1737"/>
      <c r="Y1160" s="1737"/>
      <c r="Z1160" s="1737"/>
      <c r="AA1160" s="1737"/>
      <c r="AB1160" s="1737"/>
      <c r="AC1160" s="1737"/>
      <c r="AD1160" s="1737"/>
      <c r="AE1160" s="1737"/>
      <c r="AF1160" s="1737"/>
      <c r="AG1160" s="1737"/>
      <c r="AH1160" s="1737"/>
      <c r="AI1160" s="1737"/>
      <c r="AJ1160" s="1737"/>
      <c r="AK1160" s="1737"/>
      <c r="AL1160" s="1737"/>
      <c r="AM1160" s="1737"/>
      <c r="AN1160" s="1737"/>
      <c r="AO1160" s="1737"/>
      <c r="AP1160" s="1737"/>
      <c r="AQ1160" s="1737"/>
      <c r="AR1160" s="1737"/>
      <c r="AS1160" s="1737"/>
    </row>
    <row r="1161" spans="1:45" s="1592" customFormat="1" ht="15.75" hidden="1">
      <c r="A1161" s="1676" t="s">
        <v>554</v>
      </c>
      <c r="B1161" s="1660" t="s">
        <v>42</v>
      </c>
      <c r="C1161" s="1661" t="s">
        <v>42</v>
      </c>
      <c r="D1161" s="1663" t="s">
        <v>42</v>
      </c>
      <c r="E1161" s="1666" t="s">
        <v>42</v>
      </c>
      <c r="F1161" s="1667" t="s">
        <v>42</v>
      </c>
      <c r="G1161" s="1668" t="s">
        <v>42</v>
      </c>
      <c r="H1161" s="1664" t="s">
        <v>42</v>
      </c>
      <c r="I1161" s="1661" t="s">
        <v>42</v>
      </c>
      <c r="J1161" s="1661">
        <f>J1165+J1169+J1173+J1177+J1181+J1185+J1189</f>
        <v>0</v>
      </c>
      <c r="K1161" s="1661">
        <f>J1161</f>
        <v>0</v>
      </c>
      <c r="L1161" s="1661" t="s">
        <v>42</v>
      </c>
      <c r="M1161" s="1661" t="s">
        <v>42</v>
      </c>
      <c r="N1161" s="1661">
        <f>N1165+N1169+N1173+N1177+N1181+N1185+N1189</f>
        <v>0</v>
      </c>
      <c r="O1161" s="1661">
        <f>N1161</f>
        <v>0</v>
      </c>
      <c r="P1161" s="1661" t="s">
        <v>42</v>
      </c>
      <c r="Q1161" s="1661" t="s">
        <v>42</v>
      </c>
      <c r="R1161" s="1661">
        <f>J1161+N1161</f>
        <v>0</v>
      </c>
      <c r="S1161" s="1663">
        <f>R1161</f>
        <v>0</v>
      </c>
      <c r="U1161" s="1737"/>
      <c r="V1161" s="1737"/>
      <c r="W1161" s="1737"/>
      <c r="X1161" s="1737"/>
      <c r="Y1161" s="1737"/>
      <c r="Z1161" s="1737"/>
      <c r="AA1161" s="1737"/>
      <c r="AB1161" s="1737"/>
      <c r="AC1161" s="1737"/>
      <c r="AD1161" s="1737"/>
      <c r="AE1161" s="1737"/>
      <c r="AF1161" s="1737"/>
      <c r="AG1161" s="1737"/>
      <c r="AH1161" s="1737"/>
      <c r="AI1161" s="1737"/>
      <c r="AJ1161" s="1737"/>
      <c r="AK1161" s="1737"/>
      <c r="AL1161" s="1737"/>
      <c r="AM1161" s="1737"/>
      <c r="AN1161" s="1737"/>
      <c r="AO1161" s="1737"/>
      <c r="AP1161" s="1737"/>
      <c r="AQ1161" s="1737"/>
      <c r="AR1161" s="1737"/>
      <c r="AS1161" s="1737"/>
    </row>
    <row r="1162" spans="1:45" s="1592" customFormat="1" ht="18.75" hidden="1">
      <c r="A1162" s="1677" t="s">
        <v>621</v>
      </c>
      <c r="B1162" s="1660"/>
      <c r="C1162" s="1661">
        <f>IF(E1162+G1162=0,0,ROUND((P1162-Q1162)/(G1162+E1162)/12,0))</f>
        <v>0</v>
      </c>
      <c r="D1162" s="1663">
        <f>IF(F1162=0,0,ROUND(Q1162/F1162,0))</f>
        <v>0</v>
      </c>
      <c r="E1162" s="1666">
        <f>E1163+E1164</f>
        <v>0</v>
      </c>
      <c r="F1162" s="1667">
        <f>F1163+F1164</f>
        <v>0</v>
      </c>
      <c r="G1162" s="1668">
        <f>G1163+G1164</f>
        <v>0</v>
      </c>
      <c r="H1162" s="1678">
        <f>H1163+H1164</f>
        <v>0</v>
      </c>
      <c r="I1162" s="1679">
        <f>I1163+I1164</f>
        <v>0</v>
      </c>
      <c r="J1162" s="1679">
        <f>J1165</f>
        <v>0</v>
      </c>
      <c r="K1162" s="1679">
        <f>IF(H1162+J1162=K1163+K1164+K1165,H1162+J1162,"CHYBA")</f>
        <v>0</v>
      </c>
      <c r="L1162" s="1661">
        <f>L1163+L1164</f>
        <v>0</v>
      </c>
      <c r="M1162" s="1661">
        <f>M1163+M1164</f>
        <v>0</v>
      </c>
      <c r="N1162" s="1661">
        <f>N1165</f>
        <v>0</v>
      </c>
      <c r="O1162" s="1661">
        <f>IF(L1162+N1162=O1163+O1164+O1165,L1162+N1162,"CHYBA")</f>
        <v>0</v>
      </c>
      <c r="P1162" s="1661">
        <f>P1163+P1164</f>
        <v>0</v>
      </c>
      <c r="Q1162" s="1661">
        <f>Q1163+Q1164</f>
        <v>0</v>
      </c>
      <c r="R1162" s="1661">
        <f>R1165</f>
        <v>0</v>
      </c>
      <c r="S1162" s="1663">
        <f>IF(P1162+R1162=S1163+S1164+S1165,P1162+R1162,"CHYBA")</f>
        <v>0</v>
      </c>
      <c r="U1162" s="1737"/>
      <c r="V1162" s="1737"/>
      <c r="W1162" s="1737"/>
      <c r="X1162" s="1737"/>
      <c r="Y1162" s="1737"/>
      <c r="Z1162" s="1737"/>
      <c r="AA1162" s="1737"/>
      <c r="AB1162" s="1737"/>
      <c r="AC1162" s="1737"/>
      <c r="AD1162" s="1737"/>
      <c r="AE1162" s="1737"/>
      <c r="AF1162" s="1737"/>
      <c r="AG1162" s="1737"/>
      <c r="AH1162" s="1737"/>
      <c r="AI1162" s="1737"/>
      <c r="AJ1162" s="1737"/>
      <c r="AK1162" s="1737"/>
      <c r="AL1162" s="1737"/>
      <c r="AM1162" s="1737"/>
      <c r="AN1162" s="1737"/>
      <c r="AO1162" s="1737"/>
      <c r="AP1162" s="1737"/>
      <c r="AQ1162" s="1737"/>
      <c r="AR1162" s="1737"/>
      <c r="AS1162" s="1737"/>
    </row>
    <row r="1163" spans="1:45" s="1592" customFormat="1" ht="15.75" hidden="1">
      <c r="A1163" s="1676" t="s">
        <v>552</v>
      </c>
      <c r="B1163" s="1660" t="s">
        <v>42</v>
      </c>
      <c r="C1163" s="1661">
        <f>IF(E1163+G1163=0,0,ROUND((P1163-Q1163)/(G1163+E1163)/12,0))</f>
        <v>0</v>
      </c>
      <c r="D1163" s="1663">
        <f>IF(F1163=0,0,ROUND(Q1163/F1163,0))</f>
        <v>0</v>
      </c>
      <c r="E1163" s="1666"/>
      <c r="F1163" s="1667"/>
      <c r="G1163" s="1668"/>
      <c r="H1163" s="1664"/>
      <c r="I1163" s="1661"/>
      <c r="J1163" s="1679" t="s">
        <v>42</v>
      </c>
      <c r="K1163" s="1679">
        <f>H1163</f>
        <v>0</v>
      </c>
      <c r="L1163" s="1661"/>
      <c r="M1163" s="1661"/>
      <c r="N1163" s="1661" t="s">
        <v>42</v>
      </c>
      <c r="O1163" s="1661">
        <f>L1163</f>
        <v>0</v>
      </c>
      <c r="P1163" s="1661">
        <f>H1163+L1163</f>
        <v>0</v>
      </c>
      <c r="Q1163" s="1661">
        <f>I1163+M1163</f>
        <v>0</v>
      </c>
      <c r="R1163" s="1661" t="s">
        <v>42</v>
      </c>
      <c r="S1163" s="1663">
        <f>P1163</f>
        <v>0</v>
      </c>
      <c r="U1163" s="1737"/>
      <c r="V1163" s="1737"/>
      <c r="W1163" s="1737"/>
      <c r="X1163" s="1737"/>
      <c r="Y1163" s="1737"/>
      <c r="Z1163" s="1737"/>
      <c r="AA1163" s="1737"/>
      <c r="AB1163" s="1737"/>
      <c r="AC1163" s="1737"/>
      <c r="AD1163" s="1737"/>
      <c r="AE1163" s="1737"/>
      <c r="AF1163" s="1737"/>
      <c r="AG1163" s="1737"/>
      <c r="AH1163" s="1737"/>
      <c r="AI1163" s="1737"/>
      <c r="AJ1163" s="1737"/>
      <c r="AK1163" s="1737"/>
      <c r="AL1163" s="1737"/>
      <c r="AM1163" s="1737"/>
      <c r="AN1163" s="1737"/>
      <c r="AO1163" s="1737"/>
      <c r="AP1163" s="1737"/>
      <c r="AQ1163" s="1737"/>
      <c r="AR1163" s="1737"/>
      <c r="AS1163" s="1737"/>
    </row>
    <row r="1164" spans="1:45" s="1592" customFormat="1" ht="15.75" hidden="1">
      <c r="A1164" s="1676" t="s">
        <v>553</v>
      </c>
      <c r="B1164" s="1660" t="s">
        <v>42</v>
      </c>
      <c r="C1164" s="1661">
        <f>IF(E1164+G1164=0,0,ROUND((P1164-Q1164)/(G1164+E1164)/12,0))</f>
        <v>0</v>
      </c>
      <c r="D1164" s="1663">
        <f>IF(F1164=0,0,ROUND(Q1164/F1164,0))</f>
        <v>0</v>
      </c>
      <c r="E1164" s="1666"/>
      <c r="F1164" s="1667"/>
      <c r="G1164" s="1668"/>
      <c r="H1164" s="1664"/>
      <c r="I1164" s="1661"/>
      <c r="J1164" s="1679" t="s">
        <v>42</v>
      </c>
      <c r="K1164" s="1679">
        <f>H1164</f>
        <v>0</v>
      </c>
      <c r="L1164" s="1661"/>
      <c r="M1164" s="1661"/>
      <c r="N1164" s="1661" t="s">
        <v>42</v>
      </c>
      <c r="O1164" s="1661">
        <f>L1164</f>
        <v>0</v>
      </c>
      <c r="P1164" s="1661">
        <f>H1164+L1164</f>
        <v>0</v>
      </c>
      <c r="Q1164" s="1661">
        <f>I1164+M1164</f>
        <v>0</v>
      </c>
      <c r="R1164" s="1661" t="s">
        <v>42</v>
      </c>
      <c r="S1164" s="1663">
        <f>P1164</f>
        <v>0</v>
      </c>
      <c r="U1164" s="1737"/>
      <c r="V1164" s="1737"/>
      <c r="W1164" s="1737"/>
      <c r="X1164" s="1737"/>
      <c r="Y1164" s="1737"/>
      <c r="Z1164" s="1737"/>
      <c r="AA1164" s="1737"/>
      <c r="AB1164" s="1737"/>
      <c r="AC1164" s="1737"/>
      <c r="AD1164" s="1737"/>
      <c r="AE1164" s="1737"/>
      <c r="AF1164" s="1737"/>
      <c r="AG1164" s="1737"/>
      <c r="AH1164" s="1737"/>
      <c r="AI1164" s="1737"/>
      <c r="AJ1164" s="1737"/>
      <c r="AK1164" s="1737"/>
      <c r="AL1164" s="1737"/>
      <c r="AM1164" s="1737"/>
      <c r="AN1164" s="1737"/>
      <c r="AO1164" s="1737"/>
      <c r="AP1164" s="1737"/>
      <c r="AQ1164" s="1737"/>
      <c r="AR1164" s="1737"/>
      <c r="AS1164" s="1737"/>
    </row>
    <row r="1165" spans="1:45" s="1592" customFormat="1" ht="15.75" hidden="1">
      <c r="A1165" s="1676" t="s">
        <v>554</v>
      </c>
      <c r="B1165" s="1660" t="s">
        <v>42</v>
      </c>
      <c r="C1165" s="1661" t="s">
        <v>42</v>
      </c>
      <c r="D1165" s="1663" t="s">
        <v>42</v>
      </c>
      <c r="E1165" s="1666" t="s">
        <v>42</v>
      </c>
      <c r="F1165" s="1667" t="s">
        <v>42</v>
      </c>
      <c r="G1165" s="1668" t="s">
        <v>42</v>
      </c>
      <c r="H1165" s="1664" t="s">
        <v>42</v>
      </c>
      <c r="I1165" s="1661" t="s">
        <v>42</v>
      </c>
      <c r="J1165" s="1661"/>
      <c r="K1165" s="1679">
        <f>J1165</f>
        <v>0</v>
      </c>
      <c r="L1165" s="1661" t="s">
        <v>42</v>
      </c>
      <c r="M1165" s="1661" t="s">
        <v>42</v>
      </c>
      <c r="N1165" s="1661"/>
      <c r="O1165" s="1661">
        <f>N1165</f>
        <v>0</v>
      </c>
      <c r="P1165" s="1661" t="s">
        <v>42</v>
      </c>
      <c r="Q1165" s="1661" t="s">
        <v>42</v>
      </c>
      <c r="R1165" s="1661">
        <f>J1165+N1165</f>
        <v>0</v>
      </c>
      <c r="S1165" s="1663">
        <f>R1165</f>
        <v>0</v>
      </c>
      <c r="U1165" s="1737"/>
      <c r="V1165" s="1737"/>
      <c r="W1165" s="1737"/>
      <c r="X1165" s="1737"/>
      <c r="Y1165" s="1737"/>
      <c r="Z1165" s="1737"/>
      <c r="AA1165" s="1737"/>
      <c r="AB1165" s="1737"/>
      <c r="AC1165" s="1737"/>
      <c r="AD1165" s="1737"/>
      <c r="AE1165" s="1737"/>
      <c r="AF1165" s="1737"/>
      <c r="AG1165" s="1737"/>
      <c r="AH1165" s="1737"/>
      <c r="AI1165" s="1737"/>
      <c r="AJ1165" s="1737"/>
      <c r="AK1165" s="1737"/>
      <c r="AL1165" s="1737"/>
      <c r="AM1165" s="1737"/>
      <c r="AN1165" s="1737"/>
      <c r="AO1165" s="1737"/>
      <c r="AP1165" s="1737"/>
      <c r="AQ1165" s="1737"/>
      <c r="AR1165" s="1737"/>
      <c r="AS1165" s="1737"/>
    </row>
    <row r="1166" spans="1:45" s="1592" customFormat="1" ht="18.75" hidden="1">
      <c r="A1166" s="1677" t="s">
        <v>621</v>
      </c>
      <c r="B1166" s="1660"/>
      <c r="C1166" s="1661">
        <f>IF(E1166+G1166=0,0,ROUND((P1166-Q1166)/(G1166+E1166)/12,0))</f>
        <v>0</v>
      </c>
      <c r="D1166" s="1663">
        <f>IF(F1166=0,0,ROUND(Q1166/F1166,0))</f>
        <v>0</v>
      </c>
      <c r="E1166" s="1666">
        <f>E1167+E1168</f>
        <v>0</v>
      </c>
      <c r="F1166" s="1667">
        <f>F1167+F1168</f>
        <v>0</v>
      </c>
      <c r="G1166" s="1668">
        <f>G1167+G1168</f>
        <v>0</v>
      </c>
      <c r="H1166" s="1664">
        <f>H1167+H1168</f>
        <v>0</v>
      </c>
      <c r="I1166" s="1661">
        <f t="shared" si="377" ref="I1166">I1167+I1168</f>
        <v>0</v>
      </c>
      <c r="J1166" s="1661">
        <f>J1169</f>
        <v>0</v>
      </c>
      <c r="K1166" s="1661">
        <f>IF(H1166+J1166=K1167+K1168+K1169,H1166+J1166,"CHYBA")</f>
        <v>0</v>
      </c>
      <c r="L1166" s="1661">
        <f>L1167+L1168</f>
        <v>0</v>
      </c>
      <c r="M1166" s="1661">
        <f>M1167+M1168</f>
        <v>0</v>
      </c>
      <c r="N1166" s="1661">
        <f>N1169</f>
        <v>0</v>
      </c>
      <c r="O1166" s="1661">
        <f>IF(L1166+N1166=O1167+O1168+O1169,L1166+N1166,"CHYBA")</f>
        <v>0</v>
      </c>
      <c r="P1166" s="1661">
        <f>P1167+P1168</f>
        <v>0</v>
      </c>
      <c r="Q1166" s="1661">
        <f>Q1167+Q1168</f>
        <v>0</v>
      </c>
      <c r="R1166" s="1661">
        <f>R1169</f>
        <v>0</v>
      </c>
      <c r="S1166" s="1663">
        <f>IF(P1166+R1166=S1167+S1168+S1169,P1166+R1166,"CHYBA")</f>
        <v>0</v>
      </c>
      <c r="U1166" s="1737"/>
      <c r="V1166" s="1737"/>
      <c r="W1166" s="1737"/>
      <c r="X1166" s="1737"/>
      <c r="Y1166" s="1737"/>
      <c r="Z1166" s="1737"/>
      <c r="AA1166" s="1737"/>
      <c r="AB1166" s="1737"/>
      <c r="AC1166" s="1737"/>
      <c r="AD1166" s="1737"/>
      <c r="AE1166" s="1737"/>
      <c r="AF1166" s="1737"/>
      <c r="AG1166" s="1737"/>
      <c r="AH1166" s="1737"/>
      <c r="AI1166" s="1737"/>
      <c r="AJ1166" s="1737"/>
      <c r="AK1166" s="1737"/>
      <c r="AL1166" s="1737"/>
      <c r="AM1166" s="1737"/>
      <c r="AN1166" s="1737"/>
      <c r="AO1166" s="1737"/>
      <c r="AP1166" s="1737"/>
      <c r="AQ1166" s="1737"/>
      <c r="AR1166" s="1737"/>
      <c r="AS1166" s="1737"/>
    </row>
    <row r="1167" spans="1:45" s="1592" customFormat="1" ht="15.75" hidden="1">
      <c r="A1167" s="1676" t="s">
        <v>552</v>
      </c>
      <c r="B1167" s="1660" t="s">
        <v>42</v>
      </c>
      <c r="C1167" s="1661">
        <f>IF(E1167+G1167=0,0,ROUND((P1167-Q1167)/(G1167+E1167)/12,0))</f>
        <v>0</v>
      </c>
      <c r="D1167" s="1663">
        <f>IF(F1167=0,0,ROUND(Q1167/F1167,0))</f>
        <v>0</v>
      </c>
      <c r="E1167" s="1666"/>
      <c r="F1167" s="1667"/>
      <c r="G1167" s="1668"/>
      <c r="H1167" s="1664"/>
      <c r="I1167" s="1661"/>
      <c r="J1167" s="1661" t="s">
        <v>42</v>
      </c>
      <c r="K1167" s="1661">
        <f>H1167</f>
        <v>0</v>
      </c>
      <c r="L1167" s="1661"/>
      <c r="M1167" s="1661"/>
      <c r="N1167" s="1661" t="s">
        <v>42</v>
      </c>
      <c r="O1167" s="1661">
        <f>L1167</f>
        <v>0</v>
      </c>
      <c r="P1167" s="1661">
        <f>H1167+L1167</f>
        <v>0</v>
      </c>
      <c r="Q1167" s="1661">
        <f>I1167+M1167</f>
        <v>0</v>
      </c>
      <c r="R1167" s="1661" t="s">
        <v>42</v>
      </c>
      <c r="S1167" s="1663">
        <f>P1167</f>
        <v>0</v>
      </c>
      <c r="U1167" s="1737"/>
      <c r="V1167" s="1737"/>
      <c r="W1167" s="1737"/>
      <c r="X1167" s="1737"/>
      <c r="Y1167" s="1737"/>
      <c r="Z1167" s="1737"/>
      <c r="AA1167" s="1737"/>
      <c r="AB1167" s="1737"/>
      <c r="AC1167" s="1737"/>
      <c r="AD1167" s="1737"/>
      <c r="AE1167" s="1737"/>
      <c r="AF1167" s="1737"/>
      <c r="AG1167" s="1737"/>
      <c r="AH1167" s="1737"/>
      <c r="AI1167" s="1737"/>
      <c r="AJ1167" s="1737"/>
      <c r="AK1167" s="1737"/>
      <c r="AL1167" s="1737"/>
      <c r="AM1167" s="1737"/>
      <c r="AN1167" s="1737"/>
      <c r="AO1167" s="1737"/>
      <c r="AP1167" s="1737"/>
      <c r="AQ1167" s="1737"/>
      <c r="AR1167" s="1737"/>
      <c r="AS1167" s="1737"/>
    </row>
    <row r="1168" spans="1:45" s="1592" customFormat="1" ht="15.75" hidden="1">
      <c r="A1168" s="1676" t="s">
        <v>553</v>
      </c>
      <c r="B1168" s="1660" t="s">
        <v>42</v>
      </c>
      <c r="C1168" s="1661">
        <f>IF(E1168+G1168=0,0,ROUND((P1168-Q1168)/(G1168+E1168)/12,0))</f>
        <v>0</v>
      </c>
      <c r="D1168" s="1663">
        <f>IF(F1168=0,0,ROUND(Q1168/F1168,0))</f>
        <v>0</v>
      </c>
      <c r="E1168" s="1666"/>
      <c r="F1168" s="1667"/>
      <c r="G1168" s="1668"/>
      <c r="H1168" s="1664"/>
      <c r="I1168" s="1661"/>
      <c r="J1168" s="1661" t="s">
        <v>42</v>
      </c>
      <c r="K1168" s="1661">
        <f>H1168</f>
        <v>0</v>
      </c>
      <c r="L1168" s="1661"/>
      <c r="M1168" s="1661"/>
      <c r="N1168" s="1661" t="s">
        <v>42</v>
      </c>
      <c r="O1168" s="1661">
        <f>L1168</f>
        <v>0</v>
      </c>
      <c r="P1168" s="1661">
        <f>H1168+L1168</f>
        <v>0</v>
      </c>
      <c r="Q1168" s="1661">
        <f>I1168+M1168</f>
        <v>0</v>
      </c>
      <c r="R1168" s="1661" t="s">
        <v>42</v>
      </c>
      <c r="S1168" s="1663">
        <f>P1168</f>
        <v>0</v>
      </c>
      <c r="U1168" s="1737"/>
      <c r="V1168" s="1737"/>
      <c r="W1168" s="1737"/>
      <c r="X1168" s="1737"/>
      <c r="Y1168" s="1737"/>
      <c r="Z1168" s="1737"/>
      <c r="AA1168" s="1737"/>
      <c r="AB1168" s="1737"/>
      <c r="AC1168" s="1737"/>
      <c r="AD1168" s="1737"/>
      <c r="AE1168" s="1737"/>
      <c r="AF1168" s="1737"/>
      <c r="AG1168" s="1737"/>
      <c r="AH1168" s="1737"/>
      <c r="AI1168" s="1737"/>
      <c r="AJ1168" s="1737"/>
      <c r="AK1168" s="1737"/>
      <c r="AL1168" s="1737"/>
      <c r="AM1168" s="1737"/>
      <c r="AN1168" s="1737"/>
      <c r="AO1168" s="1737"/>
      <c r="AP1168" s="1737"/>
      <c r="AQ1168" s="1737"/>
      <c r="AR1168" s="1737"/>
      <c r="AS1168" s="1737"/>
    </row>
    <row r="1169" spans="1:45" s="1592" customFormat="1" ht="15.75" hidden="1">
      <c r="A1169" s="1676" t="s">
        <v>554</v>
      </c>
      <c r="B1169" s="1660" t="s">
        <v>42</v>
      </c>
      <c r="C1169" s="1661" t="s">
        <v>42</v>
      </c>
      <c r="D1169" s="1663" t="s">
        <v>42</v>
      </c>
      <c r="E1169" s="1666" t="s">
        <v>42</v>
      </c>
      <c r="F1169" s="1667" t="s">
        <v>42</v>
      </c>
      <c r="G1169" s="1668" t="s">
        <v>42</v>
      </c>
      <c r="H1169" s="1664" t="s">
        <v>42</v>
      </c>
      <c r="I1169" s="1661" t="s">
        <v>42</v>
      </c>
      <c r="J1169" s="1661"/>
      <c r="K1169" s="1661">
        <f>J1169</f>
        <v>0</v>
      </c>
      <c r="L1169" s="1661" t="s">
        <v>42</v>
      </c>
      <c r="M1169" s="1661" t="s">
        <v>42</v>
      </c>
      <c r="N1169" s="1661"/>
      <c r="O1169" s="1661">
        <f>N1169</f>
        <v>0</v>
      </c>
      <c r="P1169" s="1661" t="s">
        <v>42</v>
      </c>
      <c r="Q1169" s="1661" t="s">
        <v>42</v>
      </c>
      <c r="R1169" s="1661">
        <f>J1169+N1169</f>
        <v>0</v>
      </c>
      <c r="S1169" s="1663">
        <f>R1169</f>
        <v>0</v>
      </c>
      <c r="U1169" s="1737"/>
      <c r="V1169" s="1737"/>
      <c r="W1169" s="1737"/>
      <c r="X1169" s="1737"/>
      <c r="Y1169" s="1737"/>
      <c r="Z1169" s="1737"/>
      <c r="AA1169" s="1737"/>
      <c r="AB1169" s="1737"/>
      <c r="AC1169" s="1737"/>
      <c r="AD1169" s="1737"/>
      <c r="AE1169" s="1737"/>
      <c r="AF1169" s="1737"/>
      <c r="AG1169" s="1737"/>
      <c r="AH1169" s="1737"/>
      <c r="AI1169" s="1737"/>
      <c r="AJ1169" s="1737"/>
      <c r="AK1169" s="1737"/>
      <c r="AL1169" s="1737"/>
      <c r="AM1169" s="1737"/>
      <c r="AN1169" s="1737"/>
      <c r="AO1169" s="1737"/>
      <c r="AP1169" s="1737"/>
      <c r="AQ1169" s="1737"/>
      <c r="AR1169" s="1737"/>
      <c r="AS1169" s="1737"/>
    </row>
    <row r="1170" spans="1:45" s="1592" customFormat="1" ht="18.75" hidden="1">
      <c r="A1170" s="1677" t="s">
        <v>621</v>
      </c>
      <c r="B1170" s="1660"/>
      <c r="C1170" s="1661">
        <f>IF(E1170+G1170=0,0,ROUND((P1170-Q1170)/(G1170+E1170)/12,0))</f>
        <v>0</v>
      </c>
      <c r="D1170" s="1663">
        <f>IF(F1170=0,0,ROUND(Q1170/F1170,0))</f>
        <v>0</v>
      </c>
      <c r="E1170" s="1666">
        <f>E1171+E1172</f>
        <v>0</v>
      </c>
      <c r="F1170" s="1667">
        <f>F1171+F1172</f>
        <v>0</v>
      </c>
      <c r="G1170" s="1668">
        <f>G1171+G1172</f>
        <v>0</v>
      </c>
      <c r="H1170" s="1664">
        <f>H1171+H1172</f>
        <v>0</v>
      </c>
      <c r="I1170" s="1661">
        <f t="shared" si="378" ref="I1170">I1171+I1172</f>
        <v>0</v>
      </c>
      <c r="J1170" s="1661">
        <f>J1173</f>
        <v>0</v>
      </c>
      <c r="K1170" s="1661">
        <f>IF(H1170+J1170=K1171+K1172+K1173,H1170+J1170,"CHYBA")</f>
        <v>0</v>
      </c>
      <c r="L1170" s="1661">
        <f>L1171+L1172</f>
        <v>0</v>
      </c>
      <c r="M1170" s="1661">
        <f>M1171+M1172</f>
        <v>0</v>
      </c>
      <c r="N1170" s="1661">
        <f>N1173</f>
        <v>0</v>
      </c>
      <c r="O1170" s="1661">
        <f>IF(L1170+N1170=O1171+O1172+O1173,L1170+N1170,"CHYBA")</f>
        <v>0</v>
      </c>
      <c r="P1170" s="1661">
        <f>P1171+P1172</f>
        <v>0</v>
      </c>
      <c r="Q1170" s="1661">
        <f>Q1171+Q1172</f>
        <v>0</v>
      </c>
      <c r="R1170" s="1661">
        <f>R1173</f>
        <v>0</v>
      </c>
      <c r="S1170" s="1663">
        <f>IF(P1170+R1170=S1171+S1172+S1173,P1170+R1170,"CHYBA")</f>
        <v>0</v>
      </c>
      <c r="U1170" s="1737"/>
      <c r="V1170" s="1737"/>
      <c r="W1170" s="1737"/>
      <c r="X1170" s="1737"/>
      <c r="Y1170" s="1737"/>
      <c r="Z1170" s="1737"/>
      <c r="AA1170" s="1737"/>
      <c r="AB1170" s="1737"/>
      <c r="AC1170" s="1737"/>
      <c r="AD1170" s="1737"/>
      <c r="AE1170" s="1737"/>
      <c r="AF1170" s="1737"/>
      <c r="AG1170" s="1737"/>
      <c r="AH1170" s="1737"/>
      <c r="AI1170" s="1737"/>
      <c r="AJ1170" s="1737"/>
      <c r="AK1170" s="1737"/>
      <c r="AL1170" s="1737"/>
      <c r="AM1170" s="1737"/>
      <c r="AN1170" s="1737"/>
      <c r="AO1170" s="1737"/>
      <c r="AP1170" s="1737"/>
      <c r="AQ1170" s="1737"/>
      <c r="AR1170" s="1737"/>
      <c r="AS1170" s="1737"/>
    </row>
    <row r="1171" spans="1:45" s="1592" customFormat="1" ht="15.75" hidden="1">
      <c r="A1171" s="1676" t="s">
        <v>552</v>
      </c>
      <c r="B1171" s="1660" t="s">
        <v>42</v>
      </c>
      <c r="C1171" s="1661">
        <f>IF(E1171+G1171=0,0,ROUND((P1171-Q1171)/(G1171+E1171)/12,0))</f>
        <v>0</v>
      </c>
      <c r="D1171" s="1663">
        <f>IF(F1171=0,0,ROUND(Q1171/F1171,0))</f>
        <v>0</v>
      </c>
      <c r="E1171" s="1666"/>
      <c r="F1171" s="1667"/>
      <c r="G1171" s="1668"/>
      <c r="H1171" s="1664"/>
      <c r="I1171" s="1661"/>
      <c r="J1171" s="1661" t="s">
        <v>42</v>
      </c>
      <c r="K1171" s="1661">
        <f>H1171</f>
        <v>0</v>
      </c>
      <c r="L1171" s="1661"/>
      <c r="M1171" s="1661"/>
      <c r="N1171" s="1661" t="s">
        <v>42</v>
      </c>
      <c r="O1171" s="1661">
        <f>L1171</f>
        <v>0</v>
      </c>
      <c r="P1171" s="1661">
        <f>H1171+L1171</f>
        <v>0</v>
      </c>
      <c r="Q1171" s="1661">
        <f>I1171+M1171</f>
        <v>0</v>
      </c>
      <c r="R1171" s="1661" t="s">
        <v>42</v>
      </c>
      <c r="S1171" s="1663">
        <f>P1171</f>
        <v>0</v>
      </c>
      <c r="U1171" s="1737"/>
      <c r="V1171" s="1737"/>
      <c r="W1171" s="1737"/>
      <c r="X1171" s="1737"/>
      <c r="Y1171" s="1737"/>
      <c r="Z1171" s="1737"/>
      <c r="AA1171" s="1737"/>
      <c r="AB1171" s="1737"/>
      <c r="AC1171" s="1737"/>
      <c r="AD1171" s="1737"/>
      <c r="AE1171" s="1737"/>
      <c r="AF1171" s="1737"/>
      <c r="AG1171" s="1737"/>
      <c r="AH1171" s="1737"/>
      <c r="AI1171" s="1737"/>
      <c r="AJ1171" s="1737"/>
      <c r="AK1171" s="1737"/>
      <c r="AL1171" s="1737"/>
      <c r="AM1171" s="1737"/>
      <c r="AN1171" s="1737"/>
      <c r="AO1171" s="1737"/>
      <c r="AP1171" s="1737"/>
      <c r="AQ1171" s="1737"/>
      <c r="AR1171" s="1737"/>
      <c r="AS1171" s="1737"/>
    </row>
    <row r="1172" spans="1:45" s="1592" customFormat="1" ht="15.75" hidden="1">
      <c r="A1172" s="1676" t="s">
        <v>553</v>
      </c>
      <c r="B1172" s="1660" t="s">
        <v>42</v>
      </c>
      <c r="C1172" s="1661">
        <f>IF(E1172+G1172=0,0,ROUND((P1172-Q1172)/(G1172+E1172)/12,0))</f>
        <v>0</v>
      </c>
      <c r="D1172" s="1663">
        <f>IF(F1172=0,0,ROUND(Q1172/F1172,0))</f>
        <v>0</v>
      </c>
      <c r="E1172" s="1666"/>
      <c r="F1172" s="1667"/>
      <c r="G1172" s="1668"/>
      <c r="H1172" s="1664"/>
      <c r="I1172" s="1661"/>
      <c r="J1172" s="1661" t="s">
        <v>42</v>
      </c>
      <c r="K1172" s="1661">
        <f>H1172</f>
        <v>0</v>
      </c>
      <c r="L1172" s="1661"/>
      <c r="M1172" s="1661"/>
      <c r="N1172" s="1661" t="s">
        <v>42</v>
      </c>
      <c r="O1172" s="1661">
        <f>L1172</f>
        <v>0</v>
      </c>
      <c r="P1172" s="1661">
        <f>H1172+L1172</f>
        <v>0</v>
      </c>
      <c r="Q1172" s="1661">
        <f>I1172+M1172</f>
        <v>0</v>
      </c>
      <c r="R1172" s="1661" t="s">
        <v>42</v>
      </c>
      <c r="S1172" s="1663">
        <f>P1172</f>
        <v>0</v>
      </c>
      <c r="U1172" s="1737"/>
      <c r="V1172" s="1737"/>
      <c r="W1172" s="1737"/>
      <c r="X1172" s="1737"/>
      <c r="Y1172" s="1737"/>
      <c r="Z1172" s="1737"/>
      <c r="AA1172" s="1737"/>
      <c r="AB1172" s="1737"/>
      <c r="AC1172" s="1737"/>
      <c r="AD1172" s="1737"/>
      <c r="AE1172" s="1737"/>
      <c r="AF1172" s="1737"/>
      <c r="AG1172" s="1737"/>
      <c r="AH1172" s="1737"/>
      <c r="AI1172" s="1737"/>
      <c r="AJ1172" s="1737"/>
      <c r="AK1172" s="1737"/>
      <c r="AL1172" s="1737"/>
      <c r="AM1172" s="1737"/>
      <c r="AN1172" s="1737"/>
      <c r="AO1172" s="1737"/>
      <c r="AP1172" s="1737"/>
      <c r="AQ1172" s="1737"/>
      <c r="AR1172" s="1737"/>
      <c r="AS1172" s="1737"/>
    </row>
    <row r="1173" spans="1:45" s="1592" customFormat="1" ht="15.75" hidden="1">
      <c r="A1173" s="1676" t="s">
        <v>554</v>
      </c>
      <c r="B1173" s="1660" t="s">
        <v>42</v>
      </c>
      <c r="C1173" s="1661" t="s">
        <v>42</v>
      </c>
      <c r="D1173" s="1663" t="s">
        <v>42</v>
      </c>
      <c r="E1173" s="1666" t="s">
        <v>42</v>
      </c>
      <c r="F1173" s="1667" t="s">
        <v>42</v>
      </c>
      <c r="G1173" s="1668" t="s">
        <v>42</v>
      </c>
      <c r="H1173" s="1664" t="s">
        <v>42</v>
      </c>
      <c r="I1173" s="1661" t="s">
        <v>42</v>
      </c>
      <c r="J1173" s="1661"/>
      <c r="K1173" s="1661">
        <f>J1173</f>
        <v>0</v>
      </c>
      <c r="L1173" s="1661" t="s">
        <v>42</v>
      </c>
      <c r="M1173" s="1661" t="s">
        <v>42</v>
      </c>
      <c r="N1173" s="1661"/>
      <c r="O1173" s="1661">
        <f>N1173</f>
        <v>0</v>
      </c>
      <c r="P1173" s="1661" t="s">
        <v>42</v>
      </c>
      <c r="Q1173" s="1661" t="s">
        <v>42</v>
      </c>
      <c r="R1173" s="1661">
        <f>J1173+N1173</f>
        <v>0</v>
      </c>
      <c r="S1173" s="1663">
        <f>R1173</f>
        <v>0</v>
      </c>
      <c r="U1173" s="1737"/>
      <c r="V1173" s="1737"/>
      <c r="W1173" s="1737"/>
      <c r="X1173" s="1737"/>
      <c r="Y1173" s="1737"/>
      <c r="Z1173" s="1737"/>
      <c r="AA1173" s="1737"/>
      <c r="AB1173" s="1737"/>
      <c r="AC1173" s="1737"/>
      <c r="AD1173" s="1737"/>
      <c r="AE1173" s="1737"/>
      <c r="AF1173" s="1737"/>
      <c r="AG1173" s="1737"/>
      <c r="AH1173" s="1737"/>
      <c r="AI1173" s="1737"/>
      <c r="AJ1173" s="1737"/>
      <c r="AK1173" s="1737"/>
      <c r="AL1173" s="1737"/>
      <c r="AM1173" s="1737"/>
      <c r="AN1173" s="1737"/>
      <c r="AO1173" s="1737"/>
      <c r="AP1173" s="1737"/>
      <c r="AQ1173" s="1737"/>
      <c r="AR1173" s="1737"/>
      <c r="AS1173" s="1737"/>
    </row>
    <row r="1174" spans="1:45" s="1592" customFormat="1" ht="18.75" hidden="1">
      <c r="A1174" s="1677" t="s">
        <v>621</v>
      </c>
      <c r="B1174" s="1660"/>
      <c r="C1174" s="1661">
        <f>IF(E1174+G1174=0,0,ROUND((P1174-Q1174)/(G1174+E1174)/12,0))</f>
        <v>0</v>
      </c>
      <c r="D1174" s="1663">
        <f>IF(F1174=0,0,ROUND(Q1174/F1174,0))</f>
        <v>0</v>
      </c>
      <c r="E1174" s="1666">
        <f>E1175+E1176</f>
        <v>0</v>
      </c>
      <c r="F1174" s="1667">
        <f>F1175+F1176</f>
        <v>0</v>
      </c>
      <c r="G1174" s="1668">
        <f>G1175+G1176</f>
        <v>0</v>
      </c>
      <c r="H1174" s="1664">
        <f>H1175+H1176</f>
        <v>0</v>
      </c>
      <c r="I1174" s="1661">
        <f t="shared" si="379" ref="I1174">I1175+I1176</f>
        <v>0</v>
      </c>
      <c r="J1174" s="1661">
        <f>J1177</f>
        <v>0</v>
      </c>
      <c r="K1174" s="1661">
        <f>IF(H1174+J1174=K1175+K1176+K1177,H1174+J1174,"CHYBA")</f>
        <v>0</v>
      </c>
      <c r="L1174" s="1661">
        <f>L1175+L1176</f>
        <v>0</v>
      </c>
      <c r="M1174" s="1661">
        <f>M1175+M1176</f>
        <v>0</v>
      </c>
      <c r="N1174" s="1661">
        <f>N1177</f>
        <v>0</v>
      </c>
      <c r="O1174" s="1661">
        <f>IF(L1174+N1174=O1175+O1176+O1177,L1174+N1174,"CHYBA")</f>
        <v>0</v>
      </c>
      <c r="P1174" s="1661">
        <f>P1175+P1176</f>
        <v>0</v>
      </c>
      <c r="Q1174" s="1661">
        <f>Q1175+Q1176</f>
        <v>0</v>
      </c>
      <c r="R1174" s="1661">
        <f>R1177</f>
        <v>0</v>
      </c>
      <c r="S1174" s="1663">
        <f>IF(P1174+R1174=S1175+S1176+S1177,P1174+R1174,"CHYBA")</f>
        <v>0</v>
      </c>
      <c r="U1174" s="1737"/>
      <c r="V1174" s="1737"/>
      <c r="W1174" s="1737"/>
      <c r="X1174" s="1737"/>
      <c r="Y1174" s="1737"/>
      <c r="Z1174" s="1737"/>
      <c r="AA1174" s="1737"/>
      <c r="AB1174" s="1737"/>
      <c r="AC1174" s="1737"/>
      <c r="AD1174" s="1737"/>
      <c r="AE1174" s="1737"/>
      <c r="AF1174" s="1737"/>
      <c r="AG1174" s="1737"/>
      <c r="AH1174" s="1737"/>
      <c r="AI1174" s="1737"/>
      <c r="AJ1174" s="1737"/>
      <c r="AK1174" s="1737"/>
      <c r="AL1174" s="1737"/>
      <c r="AM1174" s="1737"/>
      <c r="AN1174" s="1737"/>
      <c r="AO1174" s="1737"/>
      <c r="AP1174" s="1737"/>
      <c r="AQ1174" s="1737"/>
      <c r="AR1174" s="1737"/>
      <c r="AS1174" s="1737"/>
    </row>
    <row r="1175" spans="1:45" s="1592" customFormat="1" ht="15.75" hidden="1">
      <c r="A1175" s="1676" t="s">
        <v>552</v>
      </c>
      <c r="B1175" s="1660" t="s">
        <v>42</v>
      </c>
      <c r="C1175" s="1661">
        <f>IF(E1175+G1175=0,0,ROUND((P1175-Q1175)/(G1175+E1175)/12,0))</f>
        <v>0</v>
      </c>
      <c r="D1175" s="1663">
        <f>IF(F1175=0,0,ROUND(Q1175/F1175,0))</f>
        <v>0</v>
      </c>
      <c r="E1175" s="1666"/>
      <c r="F1175" s="1667"/>
      <c r="G1175" s="1668"/>
      <c r="H1175" s="1664"/>
      <c r="I1175" s="1661"/>
      <c r="J1175" s="1661" t="s">
        <v>42</v>
      </c>
      <c r="K1175" s="1661">
        <f>H1175</f>
        <v>0</v>
      </c>
      <c r="L1175" s="1661"/>
      <c r="M1175" s="1661"/>
      <c r="N1175" s="1661" t="s">
        <v>42</v>
      </c>
      <c r="O1175" s="1661">
        <f>L1175</f>
        <v>0</v>
      </c>
      <c r="P1175" s="1661">
        <f>H1175+L1175</f>
        <v>0</v>
      </c>
      <c r="Q1175" s="1661">
        <f>I1175+M1175</f>
        <v>0</v>
      </c>
      <c r="R1175" s="1661" t="s">
        <v>42</v>
      </c>
      <c r="S1175" s="1663">
        <f>P1175</f>
        <v>0</v>
      </c>
      <c r="U1175" s="1737"/>
      <c r="V1175" s="1737"/>
      <c r="W1175" s="1737"/>
      <c r="X1175" s="1737"/>
      <c r="Y1175" s="1737"/>
      <c r="Z1175" s="1737"/>
      <c r="AA1175" s="1737"/>
      <c r="AB1175" s="1737"/>
      <c r="AC1175" s="1737"/>
      <c r="AD1175" s="1737"/>
      <c r="AE1175" s="1737"/>
      <c r="AF1175" s="1737"/>
      <c r="AG1175" s="1737"/>
      <c r="AH1175" s="1737"/>
      <c r="AI1175" s="1737"/>
      <c r="AJ1175" s="1737"/>
      <c r="AK1175" s="1737"/>
      <c r="AL1175" s="1737"/>
      <c r="AM1175" s="1737"/>
      <c r="AN1175" s="1737"/>
      <c r="AO1175" s="1737"/>
      <c r="AP1175" s="1737"/>
      <c r="AQ1175" s="1737"/>
      <c r="AR1175" s="1737"/>
      <c r="AS1175" s="1737"/>
    </row>
    <row r="1176" spans="1:45" s="1592" customFormat="1" ht="15.75" hidden="1">
      <c r="A1176" s="1676" t="s">
        <v>553</v>
      </c>
      <c r="B1176" s="1660" t="s">
        <v>42</v>
      </c>
      <c r="C1176" s="1661">
        <f>IF(E1176+G1176=0,0,ROUND((P1176-Q1176)/(G1176+E1176)/12,0))</f>
        <v>0</v>
      </c>
      <c r="D1176" s="1663">
        <f>IF(F1176=0,0,ROUND(Q1176/F1176,0))</f>
        <v>0</v>
      </c>
      <c r="E1176" s="1666"/>
      <c r="F1176" s="1667"/>
      <c r="G1176" s="1668"/>
      <c r="H1176" s="1664"/>
      <c r="I1176" s="1661"/>
      <c r="J1176" s="1661" t="s">
        <v>42</v>
      </c>
      <c r="K1176" s="1661">
        <f>H1176</f>
        <v>0</v>
      </c>
      <c r="L1176" s="1661"/>
      <c r="M1176" s="1661"/>
      <c r="N1176" s="1661" t="s">
        <v>42</v>
      </c>
      <c r="O1176" s="1661">
        <f>L1176</f>
        <v>0</v>
      </c>
      <c r="P1176" s="1661">
        <f>H1176+L1176</f>
        <v>0</v>
      </c>
      <c r="Q1176" s="1661">
        <f>I1176+M1176</f>
        <v>0</v>
      </c>
      <c r="R1176" s="1661" t="s">
        <v>42</v>
      </c>
      <c r="S1176" s="1663">
        <f>P1176</f>
        <v>0</v>
      </c>
      <c r="U1176" s="1737"/>
      <c r="V1176" s="1737"/>
      <c r="W1176" s="1737"/>
      <c r="X1176" s="1737"/>
      <c r="Y1176" s="1737"/>
      <c r="Z1176" s="1737"/>
      <c r="AA1176" s="1737"/>
      <c r="AB1176" s="1737"/>
      <c r="AC1176" s="1737"/>
      <c r="AD1176" s="1737"/>
      <c r="AE1176" s="1737"/>
      <c r="AF1176" s="1737"/>
      <c r="AG1176" s="1737"/>
      <c r="AH1176" s="1737"/>
      <c r="AI1176" s="1737"/>
      <c r="AJ1176" s="1737"/>
      <c r="AK1176" s="1737"/>
      <c r="AL1176" s="1737"/>
      <c r="AM1176" s="1737"/>
      <c r="AN1176" s="1737"/>
      <c r="AO1176" s="1737"/>
      <c r="AP1176" s="1737"/>
      <c r="AQ1176" s="1737"/>
      <c r="AR1176" s="1737"/>
      <c r="AS1176" s="1737"/>
    </row>
    <row r="1177" spans="1:45" s="1592" customFormat="1" ht="15.75" hidden="1">
      <c r="A1177" s="1676" t="s">
        <v>554</v>
      </c>
      <c r="B1177" s="1660" t="s">
        <v>42</v>
      </c>
      <c r="C1177" s="1661" t="s">
        <v>42</v>
      </c>
      <c r="D1177" s="1663" t="s">
        <v>42</v>
      </c>
      <c r="E1177" s="1666" t="s">
        <v>42</v>
      </c>
      <c r="F1177" s="1667" t="s">
        <v>42</v>
      </c>
      <c r="G1177" s="1668" t="s">
        <v>42</v>
      </c>
      <c r="H1177" s="1664" t="s">
        <v>42</v>
      </c>
      <c r="I1177" s="1661" t="s">
        <v>42</v>
      </c>
      <c r="J1177" s="1661"/>
      <c r="K1177" s="1661">
        <f>J1177</f>
        <v>0</v>
      </c>
      <c r="L1177" s="1661" t="s">
        <v>42</v>
      </c>
      <c r="M1177" s="1661" t="s">
        <v>42</v>
      </c>
      <c r="N1177" s="1661"/>
      <c r="O1177" s="1661">
        <f>N1177</f>
        <v>0</v>
      </c>
      <c r="P1177" s="1661" t="s">
        <v>42</v>
      </c>
      <c r="Q1177" s="1661" t="s">
        <v>42</v>
      </c>
      <c r="R1177" s="1661">
        <f>J1177+N1177</f>
        <v>0</v>
      </c>
      <c r="S1177" s="1663">
        <f>R1177</f>
        <v>0</v>
      </c>
      <c r="U1177" s="1737"/>
      <c r="V1177" s="1737"/>
      <c r="W1177" s="1737"/>
      <c r="X1177" s="1737"/>
      <c r="Y1177" s="1737"/>
      <c r="Z1177" s="1737"/>
      <c r="AA1177" s="1737"/>
      <c r="AB1177" s="1737"/>
      <c r="AC1177" s="1737"/>
      <c r="AD1177" s="1737"/>
      <c r="AE1177" s="1737"/>
      <c r="AF1177" s="1737"/>
      <c r="AG1177" s="1737"/>
      <c r="AH1177" s="1737"/>
      <c r="AI1177" s="1737"/>
      <c r="AJ1177" s="1737"/>
      <c r="AK1177" s="1737"/>
      <c r="AL1177" s="1737"/>
      <c r="AM1177" s="1737"/>
      <c r="AN1177" s="1737"/>
      <c r="AO1177" s="1737"/>
      <c r="AP1177" s="1737"/>
      <c r="AQ1177" s="1737"/>
      <c r="AR1177" s="1737"/>
      <c r="AS1177" s="1737"/>
    </row>
    <row r="1178" spans="1:45" s="1592" customFormat="1" ht="18.75" hidden="1">
      <c r="A1178" s="1677" t="s">
        <v>621</v>
      </c>
      <c r="B1178" s="1660"/>
      <c r="C1178" s="1661">
        <f>IF(E1178+G1178=0,0,ROUND((P1178-Q1178)/(G1178+E1178)/12,0))</f>
        <v>0</v>
      </c>
      <c r="D1178" s="1663">
        <f>IF(F1178=0,0,ROUND(Q1178/F1178,0))</f>
        <v>0</v>
      </c>
      <c r="E1178" s="1666">
        <f>E1179+E1180</f>
        <v>0</v>
      </c>
      <c r="F1178" s="1667">
        <f>F1179+F1180</f>
        <v>0</v>
      </c>
      <c r="G1178" s="1668">
        <f>G1179+G1180</f>
        <v>0</v>
      </c>
      <c r="H1178" s="1664">
        <f>H1179+H1180</f>
        <v>0</v>
      </c>
      <c r="I1178" s="1661">
        <f t="shared" si="380" ref="I1178">I1179+I1180</f>
        <v>0</v>
      </c>
      <c r="J1178" s="1661">
        <f>J1181</f>
        <v>0</v>
      </c>
      <c r="K1178" s="1661">
        <f>IF(H1178+J1178=K1179+K1180+K1181,H1178+J1178,"CHYBA")</f>
        <v>0</v>
      </c>
      <c r="L1178" s="1661">
        <f>L1179+L1180</f>
        <v>0</v>
      </c>
      <c r="M1178" s="1661">
        <f>M1179+M1180</f>
        <v>0</v>
      </c>
      <c r="N1178" s="1661">
        <f>N1181</f>
        <v>0</v>
      </c>
      <c r="O1178" s="1661">
        <f>IF(L1178+N1178=O1179+O1180+O1181,L1178+N1178,"CHYBA")</f>
        <v>0</v>
      </c>
      <c r="P1178" s="1661">
        <f>P1179+P1180</f>
        <v>0</v>
      </c>
      <c r="Q1178" s="1661">
        <f>Q1179+Q1180</f>
        <v>0</v>
      </c>
      <c r="R1178" s="1661">
        <f>R1181</f>
        <v>0</v>
      </c>
      <c r="S1178" s="1663">
        <f>IF(P1178+R1178=S1179+S1180+S1181,P1178+R1178,"CHYBA")</f>
        <v>0</v>
      </c>
      <c r="U1178" s="1737"/>
      <c r="V1178" s="1737"/>
      <c r="W1178" s="1737"/>
      <c r="X1178" s="1737"/>
      <c r="Y1178" s="1737"/>
      <c r="Z1178" s="1737"/>
      <c r="AA1178" s="1737"/>
      <c r="AB1178" s="1737"/>
      <c r="AC1178" s="1737"/>
      <c r="AD1178" s="1737"/>
      <c r="AE1178" s="1737"/>
      <c r="AF1178" s="1737"/>
      <c r="AG1178" s="1737"/>
      <c r="AH1178" s="1737"/>
      <c r="AI1178" s="1737"/>
      <c r="AJ1178" s="1737"/>
      <c r="AK1178" s="1737"/>
      <c r="AL1178" s="1737"/>
      <c r="AM1178" s="1737"/>
      <c r="AN1178" s="1737"/>
      <c r="AO1178" s="1737"/>
      <c r="AP1178" s="1737"/>
      <c r="AQ1178" s="1737"/>
      <c r="AR1178" s="1737"/>
      <c r="AS1178" s="1737"/>
    </row>
    <row r="1179" spans="1:45" s="1592" customFormat="1" ht="15.75" hidden="1">
      <c r="A1179" s="1676" t="s">
        <v>552</v>
      </c>
      <c r="B1179" s="1660" t="s">
        <v>42</v>
      </c>
      <c r="C1179" s="1661">
        <f>IF(E1179+G1179=0,0,ROUND((P1179-Q1179)/(G1179+E1179)/12,0))</f>
        <v>0</v>
      </c>
      <c r="D1179" s="1663">
        <f>IF(F1179=0,0,ROUND(Q1179/F1179,0))</f>
        <v>0</v>
      </c>
      <c r="E1179" s="1666"/>
      <c r="F1179" s="1667"/>
      <c r="G1179" s="1668"/>
      <c r="H1179" s="1664"/>
      <c r="I1179" s="1661"/>
      <c r="J1179" s="1661" t="s">
        <v>42</v>
      </c>
      <c r="K1179" s="1661">
        <f>H1179</f>
        <v>0</v>
      </c>
      <c r="L1179" s="1661"/>
      <c r="M1179" s="1661"/>
      <c r="N1179" s="1661" t="s">
        <v>42</v>
      </c>
      <c r="O1179" s="1661">
        <f>L1179</f>
        <v>0</v>
      </c>
      <c r="P1179" s="1661">
        <f>H1179+L1179</f>
        <v>0</v>
      </c>
      <c r="Q1179" s="1661">
        <f>I1179+M1179</f>
        <v>0</v>
      </c>
      <c r="R1179" s="1661" t="s">
        <v>42</v>
      </c>
      <c r="S1179" s="1663">
        <f>P1179</f>
        <v>0</v>
      </c>
      <c r="U1179" s="1737"/>
      <c r="V1179" s="1737"/>
      <c r="W1179" s="1737"/>
      <c r="X1179" s="1737"/>
      <c r="Y1179" s="1737"/>
      <c r="Z1179" s="1737"/>
      <c r="AA1179" s="1737"/>
      <c r="AB1179" s="1737"/>
      <c r="AC1179" s="1737"/>
      <c r="AD1179" s="1737"/>
      <c r="AE1179" s="1737"/>
      <c r="AF1179" s="1737"/>
      <c r="AG1179" s="1737"/>
      <c r="AH1179" s="1737"/>
      <c r="AI1179" s="1737"/>
      <c r="AJ1179" s="1737"/>
      <c r="AK1179" s="1737"/>
      <c r="AL1179" s="1737"/>
      <c r="AM1179" s="1737"/>
      <c r="AN1179" s="1737"/>
      <c r="AO1179" s="1737"/>
      <c r="AP1179" s="1737"/>
      <c r="AQ1179" s="1737"/>
      <c r="AR1179" s="1737"/>
      <c r="AS1179" s="1737"/>
    </row>
    <row r="1180" spans="1:45" s="1592" customFormat="1" ht="15.75" hidden="1">
      <c r="A1180" s="1676" t="s">
        <v>553</v>
      </c>
      <c r="B1180" s="1660" t="s">
        <v>42</v>
      </c>
      <c r="C1180" s="1661">
        <f>IF(E1180+G1180=0,0,ROUND((P1180-Q1180)/(G1180+E1180)/12,0))</f>
        <v>0</v>
      </c>
      <c r="D1180" s="1663">
        <f>IF(F1180=0,0,ROUND(Q1180/F1180,0))</f>
        <v>0</v>
      </c>
      <c r="E1180" s="1666"/>
      <c r="F1180" s="1667"/>
      <c r="G1180" s="1668"/>
      <c r="H1180" s="1664"/>
      <c r="I1180" s="1661"/>
      <c r="J1180" s="1661" t="s">
        <v>42</v>
      </c>
      <c r="K1180" s="1661">
        <f>H1180</f>
        <v>0</v>
      </c>
      <c r="L1180" s="1661"/>
      <c r="M1180" s="1661"/>
      <c r="N1180" s="1661" t="s">
        <v>42</v>
      </c>
      <c r="O1180" s="1661">
        <f>L1180</f>
        <v>0</v>
      </c>
      <c r="P1180" s="1661">
        <f>H1180+L1180</f>
        <v>0</v>
      </c>
      <c r="Q1180" s="1661">
        <f>I1180+M1180</f>
        <v>0</v>
      </c>
      <c r="R1180" s="1661" t="s">
        <v>42</v>
      </c>
      <c r="S1180" s="1663">
        <f>P1180</f>
        <v>0</v>
      </c>
      <c r="U1180" s="1737"/>
      <c r="V1180" s="1737"/>
      <c r="W1180" s="1737"/>
      <c r="X1180" s="1737"/>
      <c r="Y1180" s="1737"/>
      <c r="Z1180" s="1737"/>
      <c r="AA1180" s="1737"/>
      <c r="AB1180" s="1737"/>
      <c r="AC1180" s="1737"/>
      <c r="AD1180" s="1737"/>
      <c r="AE1180" s="1737"/>
      <c r="AF1180" s="1737"/>
      <c r="AG1180" s="1737"/>
      <c r="AH1180" s="1737"/>
      <c r="AI1180" s="1737"/>
      <c r="AJ1180" s="1737"/>
      <c r="AK1180" s="1737"/>
      <c r="AL1180" s="1737"/>
      <c r="AM1180" s="1737"/>
      <c r="AN1180" s="1737"/>
      <c r="AO1180" s="1737"/>
      <c r="AP1180" s="1737"/>
      <c r="AQ1180" s="1737"/>
      <c r="AR1180" s="1737"/>
      <c r="AS1180" s="1737"/>
    </row>
    <row r="1181" spans="1:45" s="1592" customFormat="1" ht="15.75" hidden="1">
      <c r="A1181" s="1676" t="s">
        <v>554</v>
      </c>
      <c r="B1181" s="1660" t="s">
        <v>42</v>
      </c>
      <c r="C1181" s="1661" t="s">
        <v>42</v>
      </c>
      <c r="D1181" s="1663" t="s">
        <v>42</v>
      </c>
      <c r="E1181" s="1666" t="s">
        <v>42</v>
      </c>
      <c r="F1181" s="1667" t="s">
        <v>42</v>
      </c>
      <c r="G1181" s="1668" t="s">
        <v>42</v>
      </c>
      <c r="H1181" s="1664" t="s">
        <v>42</v>
      </c>
      <c r="I1181" s="1661" t="s">
        <v>42</v>
      </c>
      <c r="J1181" s="1661"/>
      <c r="K1181" s="1661">
        <f>J1181</f>
        <v>0</v>
      </c>
      <c r="L1181" s="1661" t="s">
        <v>42</v>
      </c>
      <c r="M1181" s="1661" t="s">
        <v>42</v>
      </c>
      <c r="N1181" s="1661"/>
      <c r="O1181" s="1661">
        <f>N1181</f>
        <v>0</v>
      </c>
      <c r="P1181" s="1661" t="s">
        <v>42</v>
      </c>
      <c r="Q1181" s="1661" t="s">
        <v>42</v>
      </c>
      <c r="R1181" s="1661">
        <f>J1181+N1181</f>
        <v>0</v>
      </c>
      <c r="S1181" s="1663">
        <f>R1181</f>
        <v>0</v>
      </c>
      <c r="U1181" s="1737"/>
      <c r="V1181" s="1737"/>
      <c r="W1181" s="1737"/>
      <c r="X1181" s="1737"/>
      <c r="Y1181" s="1737"/>
      <c r="Z1181" s="1737"/>
      <c r="AA1181" s="1737"/>
      <c r="AB1181" s="1737"/>
      <c r="AC1181" s="1737"/>
      <c r="AD1181" s="1737"/>
      <c r="AE1181" s="1737"/>
      <c r="AF1181" s="1737"/>
      <c r="AG1181" s="1737"/>
      <c r="AH1181" s="1737"/>
      <c r="AI1181" s="1737"/>
      <c r="AJ1181" s="1737"/>
      <c r="AK1181" s="1737"/>
      <c r="AL1181" s="1737"/>
      <c r="AM1181" s="1737"/>
      <c r="AN1181" s="1737"/>
      <c r="AO1181" s="1737"/>
      <c r="AP1181" s="1737"/>
      <c r="AQ1181" s="1737"/>
      <c r="AR1181" s="1737"/>
      <c r="AS1181" s="1737"/>
    </row>
    <row r="1182" spans="1:45" s="1592" customFormat="1" ht="18.75" hidden="1">
      <c r="A1182" s="1677" t="s">
        <v>621</v>
      </c>
      <c r="B1182" s="1660"/>
      <c r="C1182" s="1661">
        <f>IF(E1182+G1182=0,0,ROUND((P1182-Q1182)/(G1182+E1182)/12,0))</f>
        <v>0</v>
      </c>
      <c r="D1182" s="1663">
        <f>IF(F1182=0,0,ROUND(Q1182/F1182,0))</f>
        <v>0</v>
      </c>
      <c r="E1182" s="1666">
        <f>E1183+E1184</f>
        <v>0</v>
      </c>
      <c r="F1182" s="1667">
        <f>F1183+F1184</f>
        <v>0</v>
      </c>
      <c r="G1182" s="1668">
        <f>G1183+G1184</f>
        <v>0</v>
      </c>
      <c r="H1182" s="1664">
        <f>H1183+H1184</f>
        <v>0</v>
      </c>
      <c r="I1182" s="1661">
        <f t="shared" si="381" ref="I1182">I1183+I1184</f>
        <v>0</v>
      </c>
      <c r="J1182" s="1661">
        <f>J1185</f>
        <v>0</v>
      </c>
      <c r="K1182" s="1661">
        <f>IF(H1182+J1182=K1183+K1184+K1185,H1182+J1182,"CHYBA")</f>
        <v>0</v>
      </c>
      <c r="L1182" s="1661">
        <f>L1183+L1184</f>
        <v>0</v>
      </c>
      <c r="M1182" s="1661">
        <f>M1183+M1184</f>
        <v>0</v>
      </c>
      <c r="N1182" s="1661">
        <f>N1185</f>
        <v>0</v>
      </c>
      <c r="O1182" s="1661">
        <f>IF(L1182+N1182=O1183+O1184+O1185,L1182+N1182,"CHYBA")</f>
        <v>0</v>
      </c>
      <c r="P1182" s="1661">
        <f>P1183+P1184</f>
        <v>0</v>
      </c>
      <c r="Q1182" s="1661">
        <f>Q1183+Q1184</f>
        <v>0</v>
      </c>
      <c r="R1182" s="1661">
        <f>R1185</f>
        <v>0</v>
      </c>
      <c r="S1182" s="1663">
        <f>IF(P1182+R1182=S1183+S1184+S1185,P1182+R1182,"CHYBA")</f>
        <v>0</v>
      </c>
      <c r="U1182" s="1737"/>
      <c r="V1182" s="1737"/>
      <c r="W1182" s="1737"/>
      <c r="X1182" s="1737"/>
      <c r="Y1182" s="1737"/>
      <c r="Z1182" s="1737"/>
      <c r="AA1182" s="1737"/>
      <c r="AB1182" s="1737"/>
      <c r="AC1182" s="1737"/>
      <c r="AD1182" s="1737"/>
      <c r="AE1182" s="1737"/>
      <c r="AF1182" s="1737"/>
      <c r="AG1182" s="1737"/>
      <c r="AH1182" s="1737"/>
      <c r="AI1182" s="1737"/>
      <c r="AJ1182" s="1737"/>
      <c r="AK1182" s="1737"/>
      <c r="AL1182" s="1737"/>
      <c r="AM1182" s="1737"/>
      <c r="AN1182" s="1737"/>
      <c r="AO1182" s="1737"/>
      <c r="AP1182" s="1737"/>
      <c r="AQ1182" s="1737"/>
      <c r="AR1182" s="1737"/>
      <c r="AS1182" s="1737"/>
    </row>
    <row r="1183" spans="1:45" s="1592" customFormat="1" ht="15.75" hidden="1">
      <c r="A1183" s="1676" t="s">
        <v>552</v>
      </c>
      <c r="B1183" s="1660" t="s">
        <v>42</v>
      </c>
      <c r="C1183" s="1661">
        <f>IF(E1183+G1183=0,0,ROUND((P1183-Q1183)/(G1183+E1183)/12,0))</f>
        <v>0</v>
      </c>
      <c r="D1183" s="1663">
        <f>IF(F1183=0,0,ROUND(Q1183/F1183,0))</f>
        <v>0</v>
      </c>
      <c r="E1183" s="1666"/>
      <c r="F1183" s="1667"/>
      <c r="G1183" s="1668"/>
      <c r="H1183" s="1664"/>
      <c r="I1183" s="1661"/>
      <c r="J1183" s="1661" t="s">
        <v>42</v>
      </c>
      <c r="K1183" s="1661">
        <f>H1183</f>
        <v>0</v>
      </c>
      <c r="L1183" s="1661"/>
      <c r="M1183" s="1661"/>
      <c r="N1183" s="1661" t="s">
        <v>42</v>
      </c>
      <c r="O1183" s="1661">
        <f>L1183</f>
        <v>0</v>
      </c>
      <c r="P1183" s="1661">
        <f>H1183+L1183</f>
        <v>0</v>
      </c>
      <c r="Q1183" s="1661">
        <f>I1183+M1183</f>
        <v>0</v>
      </c>
      <c r="R1183" s="1661" t="s">
        <v>42</v>
      </c>
      <c r="S1183" s="1663">
        <f>P1183</f>
        <v>0</v>
      </c>
      <c r="U1183" s="1737"/>
      <c r="V1183" s="1737"/>
      <c r="W1183" s="1737"/>
      <c r="X1183" s="1737"/>
      <c r="Y1183" s="1737"/>
      <c r="Z1183" s="1737"/>
      <c r="AA1183" s="1737"/>
      <c r="AB1183" s="1737"/>
      <c r="AC1183" s="1737"/>
      <c r="AD1183" s="1737"/>
      <c r="AE1183" s="1737"/>
      <c r="AF1183" s="1737"/>
      <c r="AG1183" s="1737"/>
      <c r="AH1183" s="1737"/>
      <c r="AI1183" s="1737"/>
      <c r="AJ1183" s="1737"/>
      <c r="AK1183" s="1737"/>
      <c r="AL1183" s="1737"/>
      <c r="AM1183" s="1737"/>
      <c r="AN1183" s="1737"/>
      <c r="AO1183" s="1737"/>
      <c r="AP1183" s="1737"/>
      <c r="AQ1183" s="1737"/>
      <c r="AR1183" s="1737"/>
      <c r="AS1183" s="1737"/>
    </row>
    <row r="1184" spans="1:45" s="1592" customFormat="1" ht="15.75" hidden="1">
      <c r="A1184" s="1676" t="s">
        <v>553</v>
      </c>
      <c r="B1184" s="1660" t="s">
        <v>42</v>
      </c>
      <c r="C1184" s="1661">
        <f>IF(E1184+G1184=0,0,ROUND((P1184-Q1184)/(G1184+E1184)/12,0))</f>
        <v>0</v>
      </c>
      <c r="D1184" s="1663">
        <f>IF(F1184=0,0,ROUND(Q1184/F1184,0))</f>
        <v>0</v>
      </c>
      <c r="E1184" s="1666"/>
      <c r="F1184" s="1667"/>
      <c r="G1184" s="1668"/>
      <c r="H1184" s="1664"/>
      <c r="I1184" s="1661"/>
      <c r="J1184" s="1661" t="s">
        <v>42</v>
      </c>
      <c r="K1184" s="1661">
        <f>H1184</f>
        <v>0</v>
      </c>
      <c r="L1184" s="1661"/>
      <c r="M1184" s="1661"/>
      <c r="N1184" s="1661" t="s">
        <v>42</v>
      </c>
      <c r="O1184" s="1661">
        <f>L1184</f>
        <v>0</v>
      </c>
      <c r="P1184" s="1661">
        <f>H1184+L1184</f>
        <v>0</v>
      </c>
      <c r="Q1184" s="1661">
        <f>I1184+M1184</f>
        <v>0</v>
      </c>
      <c r="R1184" s="1661" t="s">
        <v>42</v>
      </c>
      <c r="S1184" s="1663">
        <f>P1184</f>
        <v>0</v>
      </c>
      <c r="U1184" s="1737"/>
      <c r="V1184" s="1737"/>
      <c r="W1184" s="1737"/>
      <c r="X1184" s="1737"/>
      <c r="Y1184" s="1737"/>
      <c r="Z1184" s="1737"/>
      <c r="AA1184" s="1737"/>
      <c r="AB1184" s="1737"/>
      <c r="AC1184" s="1737"/>
      <c r="AD1184" s="1737"/>
      <c r="AE1184" s="1737"/>
      <c r="AF1184" s="1737"/>
      <c r="AG1184" s="1737"/>
      <c r="AH1184" s="1737"/>
      <c r="AI1184" s="1737"/>
      <c r="AJ1184" s="1737"/>
      <c r="AK1184" s="1737"/>
      <c r="AL1184" s="1737"/>
      <c r="AM1184" s="1737"/>
      <c r="AN1184" s="1737"/>
      <c r="AO1184" s="1737"/>
      <c r="AP1184" s="1737"/>
      <c r="AQ1184" s="1737"/>
      <c r="AR1184" s="1737"/>
      <c r="AS1184" s="1737"/>
    </row>
    <row r="1185" spans="1:45" s="1592" customFormat="1" ht="15.75" hidden="1">
      <c r="A1185" s="1676" t="s">
        <v>554</v>
      </c>
      <c r="B1185" s="1660" t="s">
        <v>42</v>
      </c>
      <c r="C1185" s="1661" t="s">
        <v>42</v>
      </c>
      <c r="D1185" s="1663" t="s">
        <v>42</v>
      </c>
      <c r="E1185" s="1666" t="s">
        <v>42</v>
      </c>
      <c r="F1185" s="1667" t="s">
        <v>42</v>
      </c>
      <c r="G1185" s="1668" t="s">
        <v>42</v>
      </c>
      <c r="H1185" s="1664" t="s">
        <v>42</v>
      </c>
      <c r="I1185" s="1661" t="s">
        <v>42</v>
      </c>
      <c r="J1185" s="1661"/>
      <c r="K1185" s="1661">
        <f>J1185</f>
        <v>0</v>
      </c>
      <c r="L1185" s="1661" t="s">
        <v>42</v>
      </c>
      <c r="M1185" s="1661" t="s">
        <v>42</v>
      </c>
      <c r="N1185" s="1661"/>
      <c r="O1185" s="1661">
        <f>N1185</f>
        <v>0</v>
      </c>
      <c r="P1185" s="1661" t="s">
        <v>42</v>
      </c>
      <c r="Q1185" s="1661" t="s">
        <v>42</v>
      </c>
      <c r="R1185" s="1661">
        <f>J1185+N1185</f>
        <v>0</v>
      </c>
      <c r="S1185" s="1663">
        <f>R1185</f>
        <v>0</v>
      </c>
      <c r="U1185" s="1737"/>
      <c r="V1185" s="1737"/>
      <c r="W1185" s="1737"/>
      <c r="X1185" s="1737"/>
      <c r="Y1185" s="1737"/>
      <c r="Z1185" s="1737"/>
      <c r="AA1185" s="1737"/>
      <c r="AB1185" s="1737"/>
      <c r="AC1185" s="1737"/>
      <c r="AD1185" s="1737"/>
      <c r="AE1185" s="1737"/>
      <c r="AF1185" s="1737"/>
      <c r="AG1185" s="1737"/>
      <c r="AH1185" s="1737"/>
      <c r="AI1185" s="1737"/>
      <c r="AJ1185" s="1737"/>
      <c r="AK1185" s="1737"/>
      <c r="AL1185" s="1737"/>
      <c r="AM1185" s="1737"/>
      <c r="AN1185" s="1737"/>
      <c r="AO1185" s="1737"/>
      <c r="AP1185" s="1737"/>
      <c r="AQ1185" s="1737"/>
      <c r="AR1185" s="1737"/>
      <c r="AS1185" s="1737"/>
    </row>
    <row r="1186" spans="1:45" s="1592" customFormat="1" ht="18.75" hidden="1">
      <c r="A1186" s="1677" t="s">
        <v>621</v>
      </c>
      <c r="B1186" s="1660"/>
      <c r="C1186" s="1661">
        <f>IF(E1186+G1186=0,0,ROUND((P1186-Q1186)/(G1186+E1186)/12,0))</f>
        <v>0</v>
      </c>
      <c r="D1186" s="1663">
        <f>IF(F1186=0,0,ROUND(Q1186/F1186,0))</f>
        <v>0</v>
      </c>
      <c r="E1186" s="1666">
        <f>E1187+E1188</f>
        <v>0</v>
      </c>
      <c r="F1186" s="1667">
        <f>F1187+F1188</f>
        <v>0</v>
      </c>
      <c r="G1186" s="1668">
        <f>G1187+G1188</f>
        <v>0</v>
      </c>
      <c r="H1186" s="1664">
        <f>H1187+H1188</f>
        <v>0</v>
      </c>
      <c r="I1186" s="1661">
        <f t="shared" si="382" ref="I1186">I1187+I1188</f>
        <v>0</v>
      </c>
      <c r="J1186" s="1661">
        <f>J1189</f>
        <v>0</v>
      </c>
      <c r="K1186" s="1661">
        <f>IF(H1186+J1186=K1187+K1188+K1189,H1186+J1186,"CHYBA")</f>
        <v>0</v>
      </c>
      <c r="L1186" s="1661">
        <f>L1187+L1188</f>
        <v>0</v>
      </c>
      <c r="M1186" s="1661">
        <f>M1187+M1188</f>
        <v>0</v>
      </c>
      <c r="N1186" s="1661">
        <f>N1189</f>
        <v>0</v>
      </c>
      <c r="O1186" s="1661">
        <f>IF(L1186+N1186=O1187+O1188+O1189,L1186+N1186,"CHYBA")</f>
        <v>0</v>
      </c>
      <c r="P1186" s="1661">
        <f>P1187+P1188</f>
        <v>0</v>
      </c>
      <c r="Q1186" s="1661">
        <f>Q1187+Q1188</f>
        <v>0</v>
      </c>
      <c r="R1186" s="1661">
        <f>R1189</f>
        <v>0</v>
      </c>
      <c r="S1186" s="1663">
        <f>IF(P1186+R1186=S1187+S1188+S1189,P1186+R1186,"CHYBA")</f>
        <v>0</v>
      </c>
      <c r="U1186" s="1737"/>
      <c r="V1186" s="1737"/>
      <c r="W1186" s="1737"/>
      <c r="X1186" s="1737"/>
      <c r="Y1186" s="1737"/>
      <c r="Z1186" s="1737"/>
      <c r="AA1186" s="1737"/>
      <c r="AB1186" s="1737"/>
      <c r="AC1186" s="1737"/>
      <c r="AD1186" s="1737"/>
      <c r="AE1186" s="1737"/>
      <c r="AF1186" s="1737"/>
      <c r="AG1186" s="1737"/>
      <c r="AH1186" s="1737"/>
      <c r="AI1186" s="1737"/>
      <c r="AJ1186" s="1737"/>
      <c r="AK1186" s="1737"/>
      <c r="AL1186" s="1737"/>
      <c r="AM1186" s="1737"/>
      <c r="AN1186" s="1737"/>
      <c r="AO1186" s="1737"/>
      <c r="AP1186" s="1737"/>
      <c r="AQ1186" s="1737"/>
      <c r="AR1186" s="1737"/>
      <c r="AS1186" s="1737"/>
    </row>
    <row r="1187" spans="1:45" s="1592" customFormat="1" ht="15.75" hidden="1">
      <c r="A1187" s="1676" t="s">
        <v>552</v>
      </c>
      <c r="B1187" s="1660" t="s">
        <v>42</v>
      </c>
      <c r="C1187" s="1661">
        <f>IF(E1187+G1187=0,0,ROUND((P1187-Q1187)/(G1187+E1187)/12,0))</f>
        <v>0</v>
      </c>
      <c r="D1187" s="1663">
        <f>IF(F1187=0,0,ROUND(Q1187/F1187,0))</f>
        <v>0</v>
      </c>
      <c r="E1187" s="1666"/>
      <c r="F1187" s="1667"/>
      <c r="G1187" s="1668"/>
      <c r="H1187" s="1664"/>
      <c r="I1187" s="1661"/>
      <c r="J1187" s="1661" t="s">
        <v>42</v>
      </c>
      <c r="K1187" s="1661">
        <f>H1187</f>
        <v>0</v>
      </c>
      <c r="L1187" s="1661"/>
      <c r="M1187" s="1661"/>
      <c r="N1187" s="1661" t="s">
        <v>42</v>
      </c>
      <c r="O1187" s="1661">
        <f>L1187</f>
        <v>0</v>
      </c>
      <c r="P1187" s="1661">
        <f>H1187+L1187</f>
        <v>0</v>
      </c>
      <c r="Q1187" s="1661">
        <f>I1187+M1187</f>
        <v>0</v>
      </c>
      <c r="R1187" s="1661" t="s">
        <v>42</v>
      </c>
      <c r="S1187" s="1663">
        <f>P1187</f>
        <v>0</v>
      </c>
      <c r="U1187" s="1737"/>
      <c r="V1187" s="1737"/>
      <c r="W1187" s="1737"/>
      <c r="X1187" s="1737"/>
      <c r="Y1187" s="1737"/>
      <c r="Z1187" s="1737"/>
      <c r="AA1187" s="1737"/>
      <c r="AB1187" s="1737"/>
      <c r="AC1187" s="1737"/>
      <c r="AD1187" s="1737"/>
      <c r="AE1187" s="1737"/>
      <c r="AF1187" s="1737"/>
      <c r="AG1187" s="1737"/>
      <c r="AH1187" s="1737"/>
      <c r="AI1187" s="1737"/>
      <c r="AJ1187" s="1737"/>
      <c r="AK1187" s="1737"/>
      <c r="AL1187" s="1737"/>
      <c r="AM1187" s="1737"/>
      <c r="AN1187" s="1737"/>
      <c r="AO1187" s="1737"/>
      <c r="AP1187" s="1737"/>
      <c r="AQ1187" s="1737"/>
      <c r="AR1187" s="1737"/>
      <c r="AS1187" s="1737"/>
    </row>
    <row r="1188" spans="1:45" s="1592" customFormat="1" ht="15.75" hidden="1">
      <c r="A1188" s="1676" t="s">
        <v>553</v>
      </c>
      <c r="B1188" s="1660" t="s">
        <v>42</v>
      </c>
      <c r="C1188" s="1661">
        <f>IF(E1188+G1188=0,0,ROUND((P1188-Q1188)/(G1188+E1188)/12,0))</f>
        <v>0</v>
      </c>
      <c r="D1188" s="1663">
        <f>IF(F1188=0,0,ROUND(Q1188/F1188,0))</f>
        <v>0</v>
      </c>
      <c r="E1188" s="1666"/>
      <c r="F1188" s="1667"/>
      <c r="G1188" s="1668"/>
      <c r="H1188" s="1664"/>
      <c r="I1188" s="1661"/>
      <c r="J1188" s="1661" t="s">
        <v>42</v>
      </c>
      <c r="K1188" s="1661">
        <f>H1188</f>
        <v>0</v>
      </c>
      <c r="L1188" s="1661"/>
      <c r="M1188" s="1661"/>
      <c r="N1188" s="1661" t="s">
        <v>42</v>
      </c>
      <c r="O1188" s="1661">
        <f>L1188</f>
        <v>0</v>
      </c>
      <c r="P1188" s="1661">
        <f>H1188+L1188</f>
        <v>0</v>
      </c>
      <c r="Q1188" s="1661">
        <f>I1188+M1188</f>
        <v>0</v>
      </c>
      <c r="R1188" s="1661" t="s">
        <v>42</v>
      </c>
      <c r="S1188" s="1663">
        <f>P1188</f>
        <v>0</v>
      </c>
      <c r="U1188" s="1737"/>
      <c r="V1188" s="1737"/>
      <c r="W1188" s="1737"/>
      <c r="X1188" s="1737"/>
      <c r="Y1188" s="1737"/>
      <c r="Z1188" s="1737"/>
      <c r="AA1188" s="1737"/>
      <c r="AB1188" s="1737"/>
      <c r="AC1188" s="1737"/>
      <c r="AD1188" s="1737"/>
      <c r="AE1188" s="1737"/>
      <c r="AF1188" s="1737"/>
      <c r="AG1188" s="1737"/>
      <c r="AH1188" s="1737"/>
      <c r="AI1188" s="1737"/>
      <c r="AJ1188" s="1737"/>
      <c r="AK1188" s="1737"/>
      <c r="AL1188" s="1737"/>
      <c r="AM1188" s="1737"/>
      <c r="AN1188" s="1737"/>
      <c r="AO1188" s="1737"/>
      <c r="AP1188" s="1737"/>
      <c r="AQ1188" s="1737"/>
      <c r="AR1188" s="1737"/>
      <c r="AS1188" s="1737"/>
    </row>
    <row r="1189" spans="1:45" s="1592" customFormat="1" ht="15.75" hidden="1" thickBot="1">
      <c r="A1189" s="1688" t="s">
        <v>554</v>
      </c>
      <c r="B1189" s="1689" t="s">
        <v>42</v>
      </c>
      <c r="C1189" s="1690" t="s">
        <v>42</v>
      </c>
      <c r="D1189" s="1695" t="s">
        <v>42</v>
      </c>
      <c r="E1189" s="1691" t="s">
        <v>42</v>
      </c>
      <c r="F1189" s="1692" t="s">
        <v>42</v>
      </c>
      <c r="G1189" s="1693" t="s">
        <v>42</v>
      </c>
      <c r="H1189" s="1694" t="s">
        <v>42</v>
      </c>
      <c r="I1189" s="1690" t="s">
        <v>42</v>
      </c>
      <c r="J1189" s="1690"/>
      <c r="K1189" s="1690">
        <f>J1189</f>
        <v>0</v>
      </c>
      <c r="L1189" s="1690" t="s">
        <v>42</v>
      </c>
      <c r="M1189" s="1690" t="s">
        <v>42</v>
      </c>
      <c r="N1189" s="1690"/>
      <c r="O1189" s="1690">
        <f>N1189</f>
        <v>0</v>
      </c>
      <c r="P1189" s="1690" t="s">
        <v>42</v>
      </c>
      <c r="Q1189" s="1690" t="s">
        <v>42</v>
      </c>
      <c r="R1189" s="1690">
        <f>J1189+N1189</f>
        <v>0</v>
      </c>
      <c r="S1189" s="1695">
        <f>R1189</f>
        <v>0</v>
      </c>
      <c r="U1189" s="1737"/>
      <c r="V1189" s="1737"/>
      <c r="W1189" s="1737"/>
      <c r="X1189" s="1737"/>
      <c r="Y1189" s="1737"/>
      <c r="Z1189" s="1737"/>
      <c r="AA1189" s="1737"/>
      <c r="AB1189" s="1737"/>
      <c r="AC1189" s="1737"/>
      <c r="AD1189" s="1737"/>
      <c r="AE1189" s="1737"/>
      <c r="AF1189" s="1737"/>
      <c r="AG1189" s="1737"/>
      <c r="AH1189" s="1737"/>
      <c r="AI1189" s="1737"/>
      <c r="AJ1189" s="1737"/>
      <c r="AK1189" s="1737"/>
      <c r="AL1189" s="1737"/>
      <c r="AM1189" s="1737"/>
      <c r="AN1189" s="1737"/>
      <c r="AO1189" s="1737"/>
      <c r="AP1189" s="1737"/>
      <c r="AQ1189" s="1737"/>
      <c r="AR1189" s="1737"/>
      <c r="AS1189" s="1737"/>
    </row>
    <row r="1190" spans="1:45" s="1592" customFormat="1" ht="16.5" hidden="1">
      <c r="A1190" s="1670" t="s">
        <v>555</v>
      </c>
      <c r="B1190" s="1671" t="s">
        <v>42</v>
      </c>
      <c r="C1190" s="1682">
        <f>IF(E1190+G1190=0,0,ROUND((P1190-Q1190)/(G1190+E1190)/12,0))</f>
        <v>0</v>
      </c>
      <c r="D1190" s="1687">
        <f>IF(F1190=0,0,ROUND(Q1190/F1190,0))</f>
        <v>0</v>
      </c>
      <c r="E1190" s="1673">
        <f>E1191+E1192</f>
        <v>0</v>
      </c>
      <c r="F1190" s="1672">
        <f>F1191+F1192</f>
        <v>0</v>
      </c>
      <c r="G1190" s="1674">
        <f>G1191+G1192</f>
        <v>0</v>
      </c>
      <c r="H1190" s="1675">
        <f>H1191+H1192</f>
        <v>0</v>
      </c>
      <c r="I1190" s="1672">
        <f t="shared" si="383" ref="I1190">I1191+I1192</f>
        <v>0</v>
      </c>
      <c r="J1190" s="1672">
        <f>J1193</f>
        <v>0</v>
      </c>
      <c r="K1190" s="1672">
        <f>IF(H1190+J1190=K1191+K1192+K1193,H1190+J1190,"CHYBA")</f>
        <v>0</v>
      </c>
      <c r="L1190" s="1672">
        <f>L1191+L1192</f>
        <v>0</v>
      </c>
      <c r="M1190" s="1672">
        <f>M1191+M1192</f>
        <v>0</v>
      </c>
      <c r="N1190" s="1672">
        <f>N1193</f>
        <v>0</v>
      </c>
      <c r="O1190" s="1672">
        <f>IF(L1190+N1190=O1191+O1192+O1193,L1190+N1190,"CHYBA")</f>
        <v>0</v>
      </c>
      <c r="P1190" s="1672">
        <f>P1191+P1192</f>
        <v>0</v>
      </c>
      <c r="Q1190" s="1672">
        <f>Q1191+Q1192</f>
        <v>0</v>
      </c>
      <c r="R1190" s="1672">
        <f>R1193</f>
        <v>0</v>
      </c>
      <c r="S1190" s="1674">
        <f>IF(P1190+R1190=S1191+S1192+S1193,P1190+R1190,"CHYBA")</f>
        <v>0</v>
      </c>
      <c r="U1190" s="1737"/>
      <c r="V1190" s="1737"/>
      <c r="W1190" s="1737"/>
      <c r="X1190" s="1737"/>
      <c r="Y1190" s="1737"/>
      <c r="Z1190" s="1737"/>
      <c r="AA1190" s="1737"/>
      <c r="AB1190" s="1737"/>
      <c r="AC1190" s="1737"/>
      <c r="AD1190" s="1737"/>
      <c r="AE1190" s="1737"/>
      <c r="AF1190" s="1737"/>
      <c r="AG1190" s="1737"/>
      <c r="AH1190" s="1737"/>
      <c r="AI1190" s="1737"/>
      <c r="AJ1190" s="1737"/>
      <c r="AK1190" s="1737"/>
      <c r="AL1190" s="1737"/>
      <c r="AM1190" s="1737"/>
      <c r="AN1190" s="1737"/>
      <c r="AO1190" s="1737"/>
      <c r="AP1190" s="1737"/>
      <c r="AQ1190" s="1737"/>
      <c r="AR1190" s="1737"/>
      <c r="AS1190" s="1737"/>
    </row>
    <row r="1191" spans="1:45" s="1592" customFormat="1" ht="15.75" hidden="1">
      <c r="A1191" s="1676" t="s">
        <v>552</v>
      </c>
      <c r="B1191" s="1660" t="s">
        <v>42</v>
      </c>
      <c r="C1191" s="1661">
        <f>IF(E1191+G1191=0,0,ROUND((P1191-Q1191)/(G1191+E1191)/12,0))</f>
        <v>0</v>
      </c>
      <c r="D1191" s="1663">
        <f>IF(F1191=0,0,ROUND(Q1191/F1191,0))</f>
        <v>0</v>
      </c>
      <c r="E1191" s="1662">
        <f>E1195+E1199+E1203+E1207+E1211+E1215+E1219</f>
        <v>0</v>
      </c>
      <c r="F1191" s="1661">
        <f>F1195+F1199+F1203+F1207+F1211+F1215+F1219</f>
        <v>0</v>
      </c>
      <c r="G1191" s="1663">
        <f>G1195+G1199+G1203+G1207+G1211+G1215+G1219</f>
        <v>0</v>
      </c>
      <c r="H1191" s="1664">
        <f>H1195+H1199+H1203+H1207+H1211+H1215+H1219</f>
        <v>0</v>
      </c>
      <c r="I1191" s="1661">
        <f t="shared" si="384" ref="I1191:I1192">I1195+I1199+I1203+I1207+I1211+I1215+I1219</f>
        <v>0</v>
      </c>
      <c r="J1191" s="1661" t="s">
        <v>42</v>
      </c>
      <c r="K1191" s="1661">
        <f>H1191</f>
        <v>0</v>
      </c>
      <c r="L1191" s="1661">
        <f>L1195+L1199+L1203+L1207+L1211+L1215+L1219</f>
        <v>0</v>
      </c>
      <c r="M1191" s="1661">
        <f t="shared" si="385" ref="M1191:M1192">M1195+M1199+M1203+M1207+M1211+M1215+M1219</f>
        <v>0</v>
      </c>
      <c r="N1191" s="1661" t="s">
        <v>42</v>
      </c>
      <c r="O1191" s="1661">
        <f>L1191</f>
        <v>0</v>
      </c>
      <c r="P1191" s="1661">
        <f>H1191+L1191</f>
        <v>0</v>
      </c>
      <c r="Q1191" s="1661">
        <f>I1191+M1191</f>
        <v>0</v>
      </c>
      <c r="R1191" s="1661" t="s">
        <v>42</v>
      </c>
      <c r="S1191" s="1663">
        <f>P1191</f>
        <v>0</v>
      </c>
      <c r="U1191" s="1737"/>
      <c r="V1191" s="1737"/>
      <c r="W1191" s="1737"/>
      <c r="X1191" s="1737"/>
      <c r="Y1191" s="1737"/>
      <c r="Z1191" s="1737"/>
      <c r="AA1191" s="1737"/>
      <c r="AB1191" s="1737"/>
      <c r="AC1191" s="1737"/>
      <c r="AD1191" s="1737"/>
      <c r="AE1191" s="1737"/>
      <c r="AF1191" s="1737"/>
      <c r="AG1191" s="1737"/>
      <c r="AH1191" s="1737"/>
      <c r="AI1191" s="1737"/>
      <c r="AJ1191" s="1737"/>
      <c r="AK1191" s="1737"/>
      <c r="AL1191" s="1737"/>
      <c r="AM1191" s="1737"/>
      <c r="AN1191" s="1737"/>
      <c r="AO1191" s="1737"/>
      <c r="AP1191" s="1737"/>
      <c r="AQ1191" s="1737"/>
      <c r="AR1191" s="1737"/>
      <c r="AS1191" s="1737"/>
    </row>
    <row r="1192" spans="1:45" s="1592" customFormat="1" ht="15.75" hidden="1">
      <c r="A1192" s="1676" t="s">
        <v>553</v>
      </c>
      <c r="B1192" s="1660" t="s">
        <v>42</v>
      </c>
      <c r="C1192" s="1661">
        <f>IF(E1192+G1192=0,0,ROUND((P1192-Q1192)/(G1192+E1192)/12,0))</f>
        <v>0</v>
      </c>
      <c r="D1192" s="1663">
        <f>IF(F1192=0,0,ROUND(Q1192/F1192,0))</f>
        <v>0</v>
      </c>
      <c r="E1192" s="1662">
        <f>E1196+E1200+E1204+E1208+E1212+E1216+E1220</f>
        <v>0</v>
      </c>
      <c r="F1192" s="1661">
        <f t="shared" si="386" ref="F1192:G1192">F1196+F1200+F1204+F1208+F1212+F1216+F1220</f>
        <v>0</v>
      </c>
      <c r="G1192" s="1663">
        <f t="shared" si="386"/>
        <v>0</v>
      </c>
      <c r="H1192" s="1664">
        <f>H1196+H1200+H1204+H1208+H1212+H1216+H1220</f>
        <v>0</v>
      </c>
      <c r="I1192" s="1661">
        <f t="shared" si="384"/>
        <v>0</v>
      </c>
      <c r="J1192" s="1661" t="s">
        <v>42</v>
      </c>
      <c r="K1192" s="1661">
        <f>H1192</f>
        <v>0</v>
      </c>
      <c r="L1192" s="1661">
        <f>L1196+L1200+L1204+L1208+L1212+L1216+L1220</f>
        <v>0</v>
      </c>
      <c r="M1192" s="1661">
        <f t="shared" si="385"/>
        <v>0</v>
      </c>
      <c r="N1192" s="1661" t="s">
        <v>42</v>
      </c>
      <c r="O1192" s="1661">
        <f>L1192</f>
        <v>0</v>
      </c>
      <c r="P1192" s="1661">
        <f>H1192+L1192</f>
        <v>0</v>
      </c>
      <c r="Q1192" s="1661">
        <f>I1192+M1192</f>
        <v>0</v>
      </c>
      <c r="R1192" s="1661" t="s">
        <v>42</v>
      </c>
      <c r="S1192" s="1663">
        <f>P1192</f>
        <v>0</v>
      </c>
      <c r="U1192" s="1737"/>
      <c r="V1192" s="1737"/>
      <c r="W1192" s="1737"/>
      <c r="X1192" s="1737"/>
      <c r="Y1192" s="1737"/>
      <c r="Z1192" s="1737"/>
      <c r="AA1192" s="1737"/>
      <c r="AB1192" s="1737"/>
      <c r="AC1192" s="1737"/>
      <c r="AD1192" s="1737"/>
      <c r="AE1192" s="1737"/>
      <c r="AF1192" s="1737"/>
      <c r="AG1192" s="1737"/>
      <c r="AH1192" s="1737"/>
      <c r="AI1192" s="1737"/>
      <c r="AJ1192" s="1737"/>
      <c r="AK1192" s="1737"/>
      <c r="AL1192" s="1737"/>
      <c r="AM1192" s="1737"/>
      <c r="AN1192" s="1737"/>
      <c r="AO1192" s="1737"/>
      <c r="AP1192" s="1737"/>
      <c r="AQ1192" s="1737"/>
      <c r="AR1192" s="1737"/>
      <c r="AS1192" s="1737"/>
    </row>
    <row r="1193" spans="1:45" s="1592" customFormat="1" ht="15.75" hidden="1">
      <c r="A1193" s="1676" t="s">
        <v>554</v>
      </c>
      <c r="B1193" s="1660" t="s">
        <v>42</v>
      </c>
      <c r="C1193" s="1661" t="s">
        <v>42</v>
      </c>
      <c r="D1193" s="1663" t="s">
        <v>42</v>
      </c>
      <c r="E1193" s="1666" t="s">
        <v>42</v>
      </c>
      <c r="F1193" s="1667" t="s">
        <v>42</v>
      </c>
      <c r="G1193" s="1668" t="s">
        <v>42</v>
      </c>
      <c r="H1193" s="1664" t="s">
        <v>42</v>
      </c>
      <c r="I1193" s="1661" t="s">
        <v>42</v>
      </c>
      <c r="J1193" s="1661">
        <f>J1197+J1201+J1205+J1209+J1213+J1217+J1221</f>
        <v>0</v>
      </c>
      <c r="K1193" s="1661">
        <f>J1193</f>
        <v>0</v>
      </c>
      <c r="L1193" s="1661" t="s">
        <v>42</v>
      </c>
      <c r="M1193" s="1661" t="s">
        <v>42</v>
      </c>
      <c r="N1193" s="1661">
        <f>N1197+N1201+N1205+N1209+N1213+N1217+N1221</f>
        <v>0</v>
      </c>
      <c r="O1193" s="1661">
        <f>N1193</f>
        <v>0</v>
      </c>
      <c r="P1193" s="1661" t="s">
        <v>42</v>
      </c>
      <c r="Q1193" s="1661" t="s">
        <v>42</v>
      </c>
      <c r="R1193" s="1661">
        <f>J1193+N1193</f>
        <v>0</v>
      </c>
      <c r="S1193" s="1663">
        <f>R1193</f>
        <v>0</v>
      </c>
      <c r="U1193" s="1737"/>
      <c r="V1193" s="1737"/>
      <c r="W1193" s="1737"/>
      <c r="X1193" s="1737"/>
      <c r="Y1193" s="1737"/>
      <c r="Z1193" s="1737"/>
      <c r="AA1193" s="1737"/>
      <c r="AB1193" s="1737"/>
      <c r="AC1193" s="1737"/>
      <c r="AD1193" s="1737"/>
      <c r="AE1193" s="1737"/>
      <c r="AF1193" s="1737"/>
      <c r="AG1193" s="1737"/>
      <c r="AH1193" s="1737"/>
      <c r="AI1193" s="1737"/>
      <c r="AJ1193" s="1737"/>
      <c r="AK1193" s="1737"/>
      <c r="AL1193" s="1737"/>
      <c r="AM1193" s="1737"/>
      <c r="AN1193" s="1737"/>
      <c r="AO1193" s="1737"/>
      <c r="AP1193" s="1737"/>
      <c r="AQ1193" s="1737"/>
      <c r="AR1193" s="1737"/>
      <c r="AS1193" s="1737"/>
    </row>
    <row r="1194" spans="1:45" s="1592" customFormat="1" ht="18.75" hidden="1">
      <c r="A1194" s="1677" t="s">
        <v>621</v>
      </c>
      <c r="B1194" s="1660"/>
      <c r="C1194" s="1661">
        <f>IF(E1194+G1194=0,0,ROUND((P1194-Q1194)/(G1194+E1194)/12,0))</f>
        <v>0</v>
      </c>
      <c r="D1194" s="1663">
        <f>IF(F1194=0,0,ROUND(Q1194/F1194,0))</f>
        <v>0</v>
      </c>
      <c r="E1194" s="1666">
        <f>E1195+E1196</f>
        <v>0</v>
      </c>
      <c r="F1194" s="1667">
        <f>F1195+F1196</f>
        <v>0</v>
      </c>
      <c r="G1194" s="1668">
        <f>G1195+G1196</f>
        <v>0</v>
      </c>
      <c r="H1194" s="1678">
        <f>H1195+H1196</f>
        <v>0</v>
      </c>
      <c r="I1194" s="1679">
        <f>I1195+I1196</f>
        <v>0</v>
      </c>
      <c r="J1194" s="1679">
        <f>J1197</f>
        <v>0</v>
      </c>
      <c r="K1194" s="1679">
        <f>IF(H1194+J1194=K1195+K1196+K1197,H1194+J1194,"CHYBA")</f>
        <v>0</v>
      </c>
      <c r="L1194" s="1661">
        <f>L1195+L1196</f>
        <v>0</v>
      </c>
      <c r="M1194" s="1661">
        <f>M1195+M1196</f>
        <v>0</v>
      </c>
      <c r="N1194" s="1661">
        <f>N1197</f>
        <v>0</v>
      </c>
      <c r="O1194" s="1661">
        <f>IF(L1194+N1194=O1195+O1196+O1197,L1194+N1194,"CHYBA")</f>
        <v>0</v>
      </c>
      <c r="P1194" s="1661">
        <f>P1195+P1196</f>
        <v>0</v>
      </c>
      <c r="Q1194" s="1661">
        <f>Q1195+Q1196</f>
        <v>0</v>
      </c>
      <c r="R1194" s="1661">
        <f>R1197</f>
        <v>0</v>
      </c>
      <c r="S1194" s="1663">
        <f>IF(P1194+R1194=S1195+S1196+S1197,P1194+R1194,"CHYBA")</f>
        <v>0</v>
      </c>
      <c r="U1194" s="1737"/>
      <c r="V1194" s="1737"/>
      <c r="W1194" s="1737"/>
      <c r="X1194" s="1737"/>
      <c r="Y1194" s="1737"/>
      <c r="Z1194" s="1737"/>
      <c r="AA1194" s="1737"/>
      <c r="AB1194" s="1737"/>
      <c r="AC1194" s="1737"/>
      <c r="AD1194" s="1737"/>
      <c r="AE1194" s="1737"/>
      <c r="AF1194" s="1737"/>
      <c r="AG1194" s="1737"/>
      <c r="AH1194" s="1737"/>
      <c r="AI1194" s="1737"/>
      <c r="AJ1194" s="1737"/>
      <c r="AK1194" s="1737"/>
      <c r="AL1194" s="1737"/>
      <c r="AM1194" s="1737"/>
      <c r="AN1194" s="1737"/>
      <c r="AO1194" s="1737"/>
      <c r="AP1194" s="1737"/>
      <c r="AQ1194" s="1737"/>
      <c r="AR1194" s="1737"/>
      <c r="AS1194" s="1737"/>
    </row>
    <row r="1195" spans="1:45" s="1592" customFormat="1" ht="15.75" hidden="1">
      <c r="A1195" s="1676" t="s">
        <v>552</v>
      </c>
      <c r="B1195" s="1660" t="s">
        <v>42</v>
      </c>
      <c r="C1195" s="1661">
        <f>IF(E1195+G1195=0,0,ROUND((P1195-Q1195)/(G1195+E1195)/12,0))</f>
        <v>0</v>
      </c>
      <c r="D1195" s="1663">
        <f>IF(F1195=0,0,ROUND(Q1195/F1195,0))</f>
        <v>0</v>
      </c>
      <c r="E1195" s="1666"/>
      <c r="F1195" s="1667"/>
      <c r="G1195" s="1668"/>
      <c r="H1195" s="1664"/>
      <c r="I1195" s="1661"/>
      <c r="J1195" s="1679" t="s">
        <v>42</v>
      </c>
      <c r="K1195" s="1679">
        <f>H1195</f>
        <v>0</v>
      </c>
      <c r="L1195" s="1661"/>
      <c r="M1195" s="1661"/>
      <c r="N1195" s="1661" t="s">
        <v>42</v>
      </c>
      <c r="O1195" s="1661">
        <f>L1195</f>
        <v>0</v>
      </c>
      <c r="P1195" s="1661">
        <f>H1195+L1195</f>
        <v>0</v>
      </c>
      <c r="Q1195" s="1661">
        <f>I1195+M1195</f>
        <v>0</v>
      </c>
      <c r="R1195" s="1661" t="s">
        <v>42</v>
      </c>
      <c r="S1195" s="1663">
        <f>P1195</f>
        <v>0</v>
      </c>
      <c r="U1195" s="1737"/>
      <c r="V1195" s="1737"/>
      <c r="W1195" s="1737"/>
      <c r="X1195" s="1737"/>
      <c r="Y1195" s="1737"/>
      <c r="Z1195" s="1737"/>
      <c r="AA1195" s="1737"/>
      <c r="AB1195" s="1737"/>
      <c r="AC1195" s="1737"/>
      <c r="AD1195" s="1737"/>
      <c r="AE1195" s="1737"/>
      <c r="AF1195" s="1737"/>
      <c r="AG1195" s="1737"/>
      <c r="AH1195" s="1737"/>
      <c r="AI1195" s="1737"/>
      <c r="AJ1195" s="1737"/>
      <c r="AK1195" s="1737"/>
      <c r="AL1195" s="1737"/>
      <c r="AM1195" s="1737"/>
      <c r="AN1195" s="1737"/>
      <c r="AO1195" s="1737"/>
      <c r="AP1195" s="1737"/>
      <c r="AQ1195" s="1737"/>
      <c r="AR1195" s="1737"/>
      <c r="AS1195" s="1737"/>
    </row>
    <row r="1196" spans="1:45" s="1592" customFormat="1" ht="15.75" hidden="1">
      <c r="A1196" s="1676" t="s">
        <v>553</v>
      </c>
      <c r="B1196" s="1660" t="s">
        <v>42</v>
      </c>
      <c r="C1196" s="1661">
        <f>IF(E1196+G1196=0,0,ROUND((P1196-Q1196)/(G1196+E1196)/12,0))</f>
        <v>0</v>
      </c>
      <c r="D1196" s="1663">
        <f>IF(F1196=0,0,ROUND(Q1196/F1196,0))</f>
        <v>0</v>
      </c>
      <c r="E1196" s="1666"/>
      <c r="F1196" s="1667"/>
      <c r="G1196" s="1668"/>
      <c r="H1196" s="1664"/>
      <c r="I1196" s="1661"/>
      <c r="J1196" s="1679" t="s">
        <v>42</v>
      </c>
      <c r="K1196" s="1679">
        <f>H1196</f>
        <v>0</v>
      </c>
      <c r="L1196" s="1661"/>
      <c r="M1196" s="1661"/>
      <c r="N1196" s="1661" t="s">
        <v>42</v>
      </c>
      <c r="O1196" s="1661">
        <f>L1196</f>
        <v>0</v>
      </c>
      <c r="P1196" s="1661">
        <f>H1196+L1196</f>
        <v>0</v>
      </c>
      <c r="Q1196" s="1661">
        <f>I1196+M1196</f>
        <v>0</v>
      </c>
      <c r="R1196" s="1661" t="s">
        <v>42</v>
      </c>
      <c r="S1196" s="1663">
        <f>P1196</f>
        <v>0</v>
      </c>
      <c r="U1196" s="1737"/>
      <c r="V1196" s="1737"/>
      <c r="W1196" s="1737"/>
      <c r="X1196" s="1737"/>
      <c r="Y1196" s="1737"/>
      <c r="Z1196" s="1737"/>
      <c r="AA1196" s="1737"/>
      <c r="AB1196" s="1737"/>
      <c r="AC1196" s="1737"/>
      <c r="AD1196" s="1737"/>
      <c r="AE1196" s="1737"/>
      <c r="AF1196" s="1737"/>
      <c r="AG1196" s="1737"/>
      <c r="AH1196" s="1737"/>
      <c r="AI1196" s="1737"/>
      <c r="AJ1196" s="1737"/>
      <c r="AK1196" s="1737"/>
      <c r="AL1196" s="1737"/>
      <c r="AM1196" s="1737"/>
      <c r="AN1196" s="1737"/>
      <c r="AO1196" s="1737"/>
      <c r="AP1196" s="1737"/>
      <c r="AQ1196" s="1737"/>
      <c r="AR1196" s="1737"/>
      <c r="AS1196" s="1737"/>
    </row>
    <row r="1197" spans="1:45" s="1592" customFormat="1" ht="15.75" hidden="1">
      <c r="A1197" s="1676" t="s">
        <v>554</v>
      </c>
      <c r="B1197" s="1660" t="s">
        <v>42</v>
      </c>
      <c r="C1197" s="1661" t="s">
        <v>42</v>
      </c>
      <c r="D1197" s="1663" t="s">
        <v>42</v>
      </c>
      <c r="E1197" s="1666" t="s">
        <v>42</v>
      </c>
      <c r="F1197" s="1667" t="s">
        <v>42</v>
      </c>
      <c r="G1197" s="1668" t="s">
        <v>42</v>
      </c>
      <c r="H1197" s="1664" t="s">
        <v>42</v>
      </c>
      <c r="I1197" s="1661" t="s">
        <v>42</v>
      </c>
      <c r="J1197" s="1661"/>
      <c r="K1197" s="1679">
        <f>J1197</f>
        <v>0</v>
      </c>
      <c r="L1197" s="1661" t="s">
        <v>42</v>
      </c>
      <c r="M1197" s="1661" t="s">
        <v>42</v>
      </c>
      <c r="N1197" s="1661"/>
      <c r="O1197" s="1661">
        <f>N1197</f>
        <v>0</v>
      </c>
      <c r="P1197" s="1661" t="s">
        <v>42</v>
      </c>
      <c r="Q1197" s="1661" t="s">
        <v>42</v>
      </c>
      <c r="R1197" s="1661">
        <f>J1197+N1197</f>
        <v>0</v>
      </c>
      <c r="S1197" s="1663">
        <f>R1197</f>
        <v>0</v>
      </c>
      <c r="U1197" s="1737"/>
      <c r="V1197" s="1737"/>
      <c r="W1197" s="1737"/>
      <c r="X1197" s="1737"/>
      <c r="Y1197" s="1737"/>
      <c r="Z1197" s="1737"/>
      <c r="AA1197" s="1737"/>
      <c r="AB1197" s="1737"/>
      <c r="AC1197" s="1737"/>
      <c r="AD1197" s="1737"/>
      <c r="AE1197" s="1737"/>
      <c r="AF1197" s="1737"/>
      <c r="AG1197" s="1737"/>
      <c r="AH1197" s="1737"/>
      <c r="AI1197" s="1737"/>
      <c r="AJ1197" s="1737"/>
      <c r="AK1197" s="1737"/>
      <c r="AL1197" s="1737"/>
      <c r="AM1197" s="1737"/>
      <c r="AN1197" s="1737"/>
      <c r="AO1197" s="1737"/>
      <c r="AP1197" s="1737"/>
      <c r="AQ1197" s="1737"/>
      <c r="AR1197" s="1737"/>
      <c r="AS1197" s="1737"/>
    </row>
    <row r="1198" spans="1:45" s="1592" customFormat="1" ht="18.75" hidden="1">
      <c r="A1198" s="1677" t="s">
        <v>621</v>
      </c>
      <c r="B1198" s="1660"/>
      <c r="C1198" s="1661">
        <f>IF(E1198+G1198=0,0,ROUND((P1198-Q1198)/(G1198+E1198)/12,0))</f>
        <v>0</v>
      </c>
      <c r="D1198" s="1663">
        <f>IF(F1198=0,0,ROUND(Q1198/F1198,0))</f>
        <v>0</v>
      </c>
      <c r="E1198" s="1666">
        <f>E1199+E1200</f>
        <v>0</v>
      </c>
      <c r="F1198" s="1667">
        <f>F1199+F1200</f>
        <v>0</v>
      </c>
      <c r="G1198" s="1668">
        <f>G1199+G1200</f>
        <v>0</v>
      </c>
      <c r="H1198" s="1664">
        <f>H1199+H1200</f>
        <v>0</v>
      </c>
      <c r="I1198" s="1661">
        <f t="shared" si="387" ref="I1198">I1199+I1200</f>
        <v>0</v>
      </c>
      <c r="J1198" s="1661">
        <f>J1201</f>
        <v>0</v>
      </c>
      <c r="K1198" s="1661">
        <f>IF(H1198+J1198=K1199+K1200+K1201,H1198+J1198,"CHYBA")</f>
        <v>0</v>
      </c>
      <c r="L1198" s="1661">
        <f>L1199+L1200</f>
        <v>0</v>
      </c>
      <c r="M1198" s="1661">
        <f>M1199+M1200</f>
        <v>0</v>
      </c>
      <c r="N1198" s="1661">
        <f>N1201</f>
        <v>0</v>
      </c>
      <c r="O1198" s="1661">
        <f>IF(L1198+N1198=O1199+O1200+O1201,L1198+N1198,"CHYBA")</f>
        <v>0</v>
      </c>
      <c r="P1198" s="1661">
        <f>P1199+P1200</f>
        <v>0</v>
      </c>
      <c r="Q1198" s="1661">
        <f>Q1199+Q1200</f>
        <v>0</v>
      </c>
      <c r="R1198" s="1661">
        <f>R1201</f>
        <v>0</v>
      </c>
      <c r="S1198" s="1663">
        <f>IF(P1198+R1198=S1199+S1200+S1201,P1198+R1198,"CHYBA")</f>
        <v>0</v>
      </c>
      <c r="U1198" s="1737"/>
      <c r="V1198" s="1737"/>
      <c r="W1198" s="1737"/>
      <c r="X1198" s="1737"/>
      <c r="Y1198" s="1737"/>
      <c r="Z1198" s="1737"/>
      <c r="AA1198" s="1737"/>
      <c r="AB1198" s="1737"/>
      <c r="AC1198" s="1737"/>
      <c r="AD1198" s="1737"/>
      <c r="AE1198" s="1737"/>
      <c r="AF1198" s="1737"/>
      <c r="AG1198" s="1737"/>
      <c r="AH1198" s="1737"/>
      <c r="AI1198" s="1737"/>
      <c r="AJ1198" s="1737"/>
      <c r="AK1198" s="1737"/>
      <c r="AL1198" s="1737"/>
      <c r="AM1198" s="1737"/>
      <c r="AN1198" s="1737"/>
      <c r="AO1198" s="1737"/>
      <c r="AP1198" s="1737"/>
      <c r="AQ1198" s="1737"/>
      <c r="AR1198" s="1737"/>
      <c r="AS1198" s="1737"/>
    </row>
    <row r="1199" spans="1:45" s="1592" customFormat="1" ht="15.75" hidden="1">
      <c r="A1199" s="1676" t="s">
        <v>552</v>
      </c>
      <c r="B1199" s="1660" t="s">
        <v>42</v>
      </c>
      <c r="C1199" s="1661">
        <f>IF(E1199+G1199=0,0,ROUND((P1199-Q1199)/(G1199+E1199)/12,0))</f>
        <v>0</v>
      </c>
      <c r="D1199" s="1663">
        <f>IF(F1199=0,0,ROUND(Q1199/F1199,0))</f>
        <v>0</v>
      </c>
      <c r="E1199" s="1666"/>
      <c r="F1199" s="1667"/>
      <c r="G1199" s="1668"/>
      <c r="H1199" s="1664"/>
      <c r="I1199" s="1661"/>
      <c r="J1199" s="1661" t="s">
        <v>42</v>
      </c>
      <c r="K1199" s="1661">
        <f>H1199</f>
        <v>0</v>
      </c>
      <c r="L1199" s="1661"/>
      <c r="M1199" s="1661"/>
      <c r="N1199" s="1661" t="s">
        <v>42</v>
      </c>
      <c r="O1199" s="1661">
        <f>L1199</f>
        <v>0</v>
      </c>
      <c r="P1199" s="1661">
        <f>H1199+L1199</f>
        <v>0</v>
      </c>
      <c r="Q1199" s="1661">
        <f>I1199+M1199</f>
        <v>0</v>
      </c>
      <c r="R1199" s="1661" t="s">
        <v>42</v>
      </c>
      <c r="S1199" s="1663">
        <f>P1199</f>
        <v>0</v>
      </c>
      <c r="U1199" s="1737"/>
      <c r="V1199" s="1737"/>
      <c r="W1199" s="1737"/>
      <c r="X1199" s="1737"/>
      <c r="Y1199" s="1737"/>
      <c r="Z1199" s="1737"/>
      <c r="AA1199" s="1737"/>
      <c r="AB1199" s="1737"/>
      <c r="AC1199" s="1737"/>
      <c r="AD1199" s="1737"/>
      <c r="AE1199" s="1737"/>
      <c r="AF1199" s="1737"/>
      <c r="AG1199" s="1737"/>
      <c r="AH1199" s="1737"/>
      <c r="AI1199" s="1737"/>
      <c r="AJ1199" s="1737"/>
      <c r="AK1199" s="1737"/>
      <c r="AL1199" s="1737"/>
      <c r="AM1199" s="1737"/>
      <c r="AN1199" s="1737"/>
      <c r="AO1199" s="1737"/>
      <c r="AP1199" s="1737"/>
      <c r="AQ1199" s="1737"/>
      <c r="AR1199" s="1737"/>
      <c r="AS1199" s="1737"/>
    </row>
    <row r="1200" spans="1:45" s="1592" customFormat="1" ht="15.75" hidden="1">
      <c r="A1200" s="1676" t="s">
        <v>553</v>
      </c>
      <c r="B1200" s="1660" t="s">
        <v>42</v>
      </c>
      <c r="C1200" s="1661">
        <f>IF(E1200+G1200=0,0,ROUND((P1200-Q1200)/(G1200+E1200)/12,0))</f>
        <v>0</v>
      </c>
      <c r="D1200" s="1663">
        <f>IF(F1200=0,0,ROUND(Q1200/F1200,0))</f>
        <v>0</v>
      </c>
      <c r="E1200" s="1666"/>
      <c r="F1200" s="1667"/>
      <c r="G1200" s="1668"/>
      <c r="H1200" s="1664"/>
      <c r="I1200" s="1661"/>
      <c r="J1200" s="1661" t="s">
        <v>42</v>
      </c>
      <c r="K1200" s="1661">
        <f>H1200</f>
        <v>0</v>
      </c>
      <c r="L1200" s="1661"/>
      <c r="M1200" s="1661"/>
      <c r="N1200" s="1661" t="s">
        <v>42</v>
      </c>
      <c r="O1200" s="1661">
        <f>L1200</f>
        <v>0</v>
      </c>
      <c r="P1200" s="1661">
        <f>H1200+L1200</f>
        <v>0</v>
      </c>
      <c r="Q1200" s="1661">
        <f>I1200+M1200</f>
        <v>0</v>
      </c>
      <c r="R1200" s="1661" t="s">
        <v>42</v>
      </c>
      <c r="S1200" s="1663">
        <f>P1200</f>
        <v>0</v>
      </c>
      <c r="U1200" s="1737"/>
      <c r="V1200" s="1737"/>
      <c r="W1200" s="1737"/>
      <c r="X1200" s="1737"/>
      <c r="Y1200" s="1737"/>
      <c r="Z1200" s="1737"/>
      <c r="AA1200" s="1737"/>
      <c r="AB1200" s="1737"/>
      <c r="AC1200" s="1737"/>
      <c r="AD1200" s="1737"/>
      <c r="AE1200" s="1737"/>
      <c r="AF1200" s="1737"/>
      <c r="AG1200" s="1737"/>
      <c r="AH1200" s="1737"/>
      <c r="AI1200" s="1737"/>
      <c r="AJ1200" s="1737"/>
      <c r="AK1200" s="1737"/>
      <c r="AL1200" s="1737"/>
      <c r="AM1200" s="1737"/>
      <c r="AN1200" s="1737"/>
      <c r="AO1200" s="1737"/>
      <c r="AP1200" s="1737"/>
      <c r="AQ1200" s="1737"/>
      <c r="AR1200" s="1737"/>
      <c r="AS1200" s="1737"/>
    </row>
    <row r="1201" spans="1:45" s="1592" customFormat="1" ht="15.75" hidden="1">
      <c r="A1201" s="1676" t="s">
        <v>554</v>
      </c>
      <c r="B1201" s="1660" t="s">
        <v>42</v>
      </c>
      <c r="C1201" s="1661" t="s">
        <v>42</v>
      </c>
      <c r="D1201" s="1663" t="s">
        <v>42</v>
      </c>
      <c r="E1201" s="1666" t="s">
        <v>42</v>
      </c>
      <c r="F1201" s="1667" t="s">
        <v>42</v>
      </c>
      <c r="G1201" s="1668" t="s">
        <v>42</v>
      </c>
      <c r="H1201" s="1664" t="s">
        <v>42</v>
      </c>
      <c r="I1201" s="1661" t="s">
        <v>42</v>
      </c>
      <c r="J1201" s="1661"/>
      <c r="K1201" s="1661">
        <f>J1201</f>
        <v>0</v>
      </c>
      <c r="L1201" s="1661" t="s">
        <v>42</v>
      </c>
      <c r="M1201" s="1661" t="s">
        <v>42</v>
      </c>
      <c r="N1201" s="1661"/>
      <c r="O1201" s="1661">
        <f>N1201</f>
        <v>0</v>
      </c>
      <c r="P1201" s="1661" t="s">
        <v>42</v>
      </c>
      <c r="Q1201" s="1661" t="s">
        <v>42</v>
      </c>
      <c r="R1201" s="1661">
        <f>J1201+N1201</f>
        <v>0</v>
      </c>
      <c r="S1201" s="1663">
        <f>R1201</f>
        <v>0</v>
      </c>
      <c r="U1201" s="1737"/>
      <c r="V1201" s="1737"/>
      <c r="W1201" s="1737"/>
      <c r="X1201" s="1737"/>
      <c r="Y1201" s="1737"/>
      <c r="Z1201" s="1737"/>
      <c r="AA1201" s="1737"/>
      <c r="AB1201" s="1737"/>
      <c r="AC1201" s="1737"/>
      <c r="AD1201" s="1737"/>
      <c r="AE1201" s="1737"/>
      <c r="AF1201" s="1737"/>
      <c r="AG1201" s="1737"/>
      <c r="AH1201" s="1737"/>
      <c r="AI1201" s="1737"/>
      <c r="AJ1201" s="1737"/>
      <c r="AK1201" s="1737"/>
      <c r="AL1201" s="1737"/>
      <c r="AM1201" s="1737"/>
      <c r="AN1201" s="1737"/>
      <c r="AO1201" s="1737"/>
      <c r="AP1201" s="1737"/>
      <c r="AQ1201" s="1737"/>
      <c r="AR1201" s="1737"/>
      <c r="AS1201" s="1737"/>
    </row>
    <row r="1202" spans="1:45" s="1592" customFormat="1" ht="18.75" hidden="1">
      <c r="A1202" s="1677" t="s">
        <v>621</v>
      </c>
      <c r="B1202" s="1660"/>
      <c r="C1202" s="1661">
        <f>IF(E1202+G1202=0,0,ROUND((P1202-Q1202)/(G1202+E1202)/12,0))</f>
        <v>0</v>
      </c>
      <c r="D1202" s="1663">
        <f>IF(F1202=0,0,ROUND(Q1202/F1202,0))</f>
        <v>0</v>
      </c>
      <c r="E1202" s="1666">
        <f>E1203+E1204</f>
        <v>0</v>
      </c>
      <c r="F1202" s="1667">
        <f>F1203+F1204</f>
        <v>0</v>
      </c>
      <c r="G1202" s="1668">
        <f>G1203+G1204</f>
        <v>0</v>
      </c>
      <c r="H1202" s="1664">
        <f>H1203+H1204</f>
        <v>0</v>
      </c>
      <c r="I1202" s="1661">
        <f t="shared" si="388" ref="I1202">I1203+I1204</f>
        <v>0</v>
      </c>
      <c r="J1202" s="1661">
        <f>J1205</f>
        <v>0</v>
      </c>
      <c r="K1202" s="1661">
        <f>IF(H1202+J1202=K1203+K1204+K1205,H1202+J1202,"CHYBA")</f>
        <v>0</v>
      </c>
      <c r="L1202" s="1661">
        <f>L1203+L1204</f>
        <v>0</v>
      </c>
      <c r="M1202" s="1661">
        <f>M1203+M1204</f>
        <v>0</v>
      </c>
      <c r="N1202" s="1661">
        <f>N1205</f>
        <v>0</v>
      </c>
      <c r="O1202" s="1661">
        <f>IF(L1202+N1202=O1203+O1204+O1205,L1202+N1202,"CHYBA")</f>
        <v>0</v>
      </c>
      <c r="P1202" s="1661">
        <f>P1203+P1204</f>
        <v>0</v>
      </c>
      <c r="Q1202" s="1661">
        <f>Q1203+Q1204</f>
        <v>0</v>
      </c>
      <c r="R1202" s="1661">
        <f>R1205</f>
        <v>0</v>
      </c>
      <c r="S1202" s="1663">
        <f>IF(P1202+R1202=S1203+S1204+S1205,P1202+R1202,"CHYBA")</f>
        <v>0</v>
      </c>
      <c r="U1202" s="1737"/>
      <c r="V1202" s="1737"/>
      <c r="W1202" s="1737"/>
      <c r="X1202" s="1737"/>
      <c r="Y1202" s="1737"/>
      <c r="Z1202" s="1737"/>
      <c r="AA1202" s="1737"/>
      <c r="AB1202" s="1737"/>
      <c r="AC1202" s="1737"/>
      <c r="AD1202" s="1737"/>
      <c r="AE1202" s="1737"/>
      <c r="AF1202" s="1737"/>
      <c r="AG1202" s="1737"/>
      <c r="AH1202" s="1737"/>
      <c r="AI1202" s="1737"/>
      <c r="AJ1202" s="1737"/>
      <c r="AK1202" s="1737"/>
      <c r="AL1202" s="1737"/>
      <c r="AM1202" s="1737"/>
      <c r="AN1202" s="1737"/>
      <c r="AO1202" s="1737"/>
      <c r="AP1202" s="1737"/>
      <c r="AQ1202" s="1737"/>
      <c r="AR1202" s="1737"/>
      <c r="AS1202" s="1737"/>
    </row>
    <row r="1203" spans="1:45" s="1592" customFormat="1" ht="15.75" hidden="1">
      <c r="A1203" s="1676" t="s">
        <v>552</v>
      </c>
      <c r="B1203" s="1660" t="s">
        <v>42</v>
      </c>
      <c r="C1203" s="1661">
        <f>IF(E1203+G1203=0,0,ROUND((P1203-Q1203)/(G1203+E1203)/12,0))</f>
        <v>0</v>
      </c>
      <c r="D1203" s="1663">
        <f>IF(F1203=0,0,ROUND(Q1203/F1203,0))</f>
        <v>0</v>
      </c>
      <c r="E1203" s="1666"/>
      <c r="F1203" s="1667"/>
      <c r="G1203" s="1668"/>
      <c r="H1203" s="1664"/>
      <c r="I1203" s="1661"/>
      <c r="J1203" s="1661" t="s">
        <v>42</v>
      </c>
      <c r="K1203" s="1661">
        <f>H1203</f>
        <v>0</v>
      </c>
      <c r="L1203" s="1661"/>
      <c r="M1203" s="1661"/>
      <c r="N1203" s="1661" t="s">
        <v>42</v>
      </c>
      <c r="O1203" s="1661">
        <f>L1203</f>
        <v>0</v>
      </c>
      <c r="P1203" s="1661">
        <f>H1203+L1203</f>
        <v>0</v>
      </c>
      <c r="Q1203" s="1661">
        <f>I1203+M1203</f>
        <v>0</v>
      </c>
      <c r="R1203" s="1661" t="s">
        <v>42</v>
      </c>
      <c r="S1203" s="1663">
        <f>P1203</f>
        <v>0</v>
      </c>
      <c r="U1203" s="1737"/>
      <c r="V1203" s="1737"/>
      <c r="W1203" s="1737"/>
      <c r="X1203" s="1737"/>
      <c r="Y1203" s="1737"/>
      <c r="Z1203" s="1737"/>
      <c r="AA1203" s="1737"/>
      <c r="AB1203" s="1737"/>
      <c r="AC1203" s="1737"/>
      <c r="AD1203" s="1737"/>
      <c r="AE1203" s="1737"/>
      <c r="AF1203" s="1737"/>
      <c r="AG1203" s="1737"/>
      <c r="AH1203" s="1737"/>
      <c r="AI1203" s="1737"/>
      <c r="AJ1203" s="1737"/>
      <c r="AK1203" s="1737"/>
      <c r="AL1203" s="1737"/>
      <c r="AM1203" s="1737"/>
      <c r="AN1203" s="1737"/>
      <c r="AO1203" s="1737"/>
      <c r="AP1203" s="1737"/>
      <c r="AQ1203" s="1737"/>
      <c r="AR1203" s="1737"/>
      <c r="AS1203" s="1737"/>
    </row>
    <row r="1204" spans="1:45" s="1592" customFormat="1" ht="15.75" hidden="1">
      <c r="A1204" s="1676" t="s">
        <v>553</v>
      </c>
      <c r="B1204" s="1660" t="s">
        <v>42</v>
      </c>
      <c r="C1204" s="1661">
        <f>IF(E1204+G1204=0,0,ROUND((P1204-Q1204)/(G1204+E1204)/12,0))</f>
        <v>0</v>
      </c>
      <c r="D1204" s="1663">
        <f>IF(F1204=0,0,ROUND(Q1204/F1204,0))</f>
        <v>0</v>
      </c>
      <c r="E1204" s="1666"/>
      <c r="F1204" s="1667"/>
      <c r="G1204" s="1668"/>
      <c r="H1204" s="1664"/>
      <c r="I1204" s="1661"/>
      <c r="J1204" s="1661" t="s">
        <v>42</v>
      </c>
      <c r="K1204" s="1661">
        <f>H1204</f>
        <v>0</v>
      </c>
      <c r="L1204" s="1661"/>
      <c r="M1204" s="1661"/>
      <c r="N1204" s="1661" t="s">
        <v>42</v>
      </c>
      <c r="O1204" s="1661">
        <f>L1204</f>
        <v>0</v>
      </c>
      <c r="P1204" s="1661">
        <f>H1204+L1204</f>
        <v>0</v>
      </c>
      <c r="Q1204" s="1661">
        <f>I1204+M1204</f>
        <v>0</v>
      </c>
      <c r="R1204" s="1661" t="s">
        <v>42</v>
      </c>
      <c r="S1204" s="1663">
        <f>P1204</f>
        <v>0</v>
      </c>
      <c r="U1204" s="1737"/>
      <c r="V1204" s="1737"/>
      <c r="W1204" s="1737"/>
      <c r="X1204" s="1737"/>
      <c r="Y1204" s="1737"/>
      <c r="Z1204" s="1737"/>
      <c r="AA1204" s="1737"/>
      <c r="AB1204" s="1737"/>
      <c r="AC1204" s="1737"/>
      <c r="AD1204" s="1737"/>
      <c r="AE1204" s="1737"/>
      <c r="AF1204" s="1737"/>
      <c r="AG1204" s="1737"/>
      <c r="AH1204" s="1737"/>
      <c r="AI1204" s="1737"/>
      <c r="AJ1204" s="1737"/>
      <c r="AK1204" s="1737"/>
      <c r="AL1204" s="1737"/>
      <c r="AM1204" s="1737"/>
      <c r="AN1204" s="1737"/>
      <c r="AO1204" s="1737"/>
      <c r="AP1204" s="1737"/>
      <c r="AQ1204" s="1737"/>
      <c r="AR1204" s="1737"/>
      <c r="AS1204" s="1737"/>
    </row>
    <row r="1205" spans="1:45" s="1592" customFormat="1" ht="15.75" hidden="1">
      <c r="A1205" s="1676" t="s">
        <v>554</v>
      </c>
      <c r="B1205" s="1660" t="s">
        <v>42</v>
      </c>
      <c r="C1205" s="1661" t="s">
        <v>42</v>
      </c>
      <c r="D1205" s="1663" t="s">
        <v>42</v>
      </c>
      <c r="E1205" s="1666" t="s">
        <v>42</v>
      </c>
      <c r="F1205" s="1667" t="s">
        <v>42</v>
      </c>
      <c r="G1205" s="1668" t="s">
        <v>42</v>
      </c>
      <c r="H1205" s="1664" t="s">
        <v>42</v>
      </c>
      <c r="I1205" s="1661" t="s">
        <v>42</v>
      </c>
      <c r="J1205" s="1661"/>
      <c r="K1205" s="1661">
        <f>J1205</f>
        <v>0</v>
      </c>
      <c r="L1205" s="1661" t="s">
        <v>42</v>
      </c>
      <c r="M1205" s="1661" t="s">
        <v>42</v>
      </c>
      <c r="N1205" s="1661"/>
      <c r="O1205" s="1661">
        <f>N1205</f>
        <v>0</v>
      </c>
      <c r="P1205" s="1661" t="s">
        <v>42</v>
      </c>
      <c r="Q1205" s="1661" t="s">
        <v>42</v>
      </c>
      <c r="R1205" s="1661">
        <f>J1205+N1205</f>
        <v>0</v>
      </c>
      <c r="S1205" s="1663">
        <f>R1205</f>
        <v>0</v>
      </c>
      <c r="U1205" s="1737"/>
      <c r="V1205" s="1737"/>
      <c r="W1205" s="1737"/>
      <c r="X1205" s="1737"/>
      <c r="Y1205" s="1737"/>
      <c r="Z1205" s="1737"/>
      <c r="AA1205" s="1737"/>
      <c r="AB1205" s="1737"/>
      <c r="AC1205" s="1737"/>
      <c r="AD1205" s="1737"/>
      <c r="AE1205" s="1737"/>
      <c r="AF1205" s="1737"/>
      <c r="AG1205" s="1737"/>
      <c r="AH1205" s="1737"/>
      <c r="AI1205" s="1737"/>
      <c r="AJ1205" s="1737"/>
      <c r="AK1205" s="1737"/>
      <c r="AL1205" s="1737"/>
      <c r="AM1205" s="1737"/>
      <c r="AN1205" s="1737"/>
      <c r="AO1205" s="1737"/>
      <c r="AP1205" s="1737"/>
      <c r="AQ1205" s="1737"/>
      <c r="AR1205" s="1737"/>
      <c r="AS1205" s="1737"/>
    </row>
    <row r="1206" spans="1:45" s="1592" customFormat="1" ht="18.75" hidden="1">
      <c r="A1206" s="1677" t="s">
        <v>621</v>
      </c>
      <c r="B1206" s="1660"/>
      <c r="C1206" s="1661">
        <f>IF(E1206+G1206=0,0,ROUND((P1206-Q1206)/(G1206+E1206)/12,0))</f>
        <v>0</v>
      </c>
      <c r="D1206" s="1663">
        <f>IF(F1206=0,0,ROUND(Q1206/F1206,0))</f>
        <v>0</v>
      </c>
      <c r="E1206" s="1666">
        <f>E1207+E1208</f>
        <v>0</v>
      </c>
      <c r="F1206" s="1667">
        <f>F1207+F1208</f>
        <v>0</v>
      </c>
      <c r="G1206" s="1668">
        <f>G1207+G1208</f>
        <v>0</v>
      </c>
      <c r="H1206" s="1664">
        <f>H1207+H1208</f>
        <v>0</v>
      </c>
      <c r="I1206" s="1661">
        <f t="shared" si="389" ref="I1206">I1207+I1208</f>
        <v>0</v>
      </c>
      <c r="J1206" s="1661">
        <f>J1209</f>
        <v>0</v>
      </c>
      <c r="K1206" s="1661">
        <f>IF(H1206+J1206=K1207+K1208+K1209,H1206+J1206,"CHYBA")</f>
        <v>0</v>
      </c>
      <c r="L1206" s="1661">
        <f>L1207+L1208</f>
        <v>0</v>
      </c>
      <c r="M1206" s="1661">
        <f>M1207+M1208</f>
        <v>0</v>
      </c>
      <c r="N1206" s="1661">
        <f>N1209</f>
        <v>0</v>
      </c>
      <c r="O1206" s="1661">
        <f>IF(L1206+N1206=O1207+O1208+O1209,L1206+N1206,"CHYBA")</f>
        <v>0</v>
      </c>
      <c r="P1206" s="1661">
        <f>P1207+P1208</f>
        <v>0</v>
      </c>
      <c r="Q1206" s="1661">
        <f>Q1207+Q1208</f>
        <v>0</v>
      </c>
      <c r="R1206" s="1661">
        <f>R1209</f>
        <v>0</v>
      </c>
      <c r="S1206" s="1663">
        <f>IF(P1206+R1206=S1207+S1208+S1209,P1206+R1206,"CHYBA")</f>
        <v>0</v>
      </c>
      <c r="U1206" s="1737"/>
      <c r="V1206" s="1737"/>
      <c r="W1206" s="1737"/>
      <c r="X1206" s="1737"/>
      <c r="Y1206" s="1737"/>
      <c r="Z1206" s="1737"/>
      <c r="AA1206" s="1737"/>
      <c r="AB1206" s="1737"/>
      <c r="AC1206" s="1737"/>
      <c r="AD1206" s="1737"/>
      <c r="AE1206" s="1737"/>
      <c r="AF1206" s="1737"/>
      <c r="AG1206" s="1737"/>
      <c r="AH1206" s="1737"/>
      <c r="AI1206" s="1737"/>
      <c r="AJ1206" s="1737"/>
      <c r="AK1206" s="1737"/>
      <c r="AL1206" s="1737"/>
      <c r="AM1206" s="1737"/>
      <c r="AN1206" s="1737"/>
      <c r="AO1206" s="1737"/>
      <c r="AP1206" s="1737"/>
      <c r="AQ1206" s="1737"/>
      <c r="AR1206" s="1737"/>
      <c r="AS1206" s="1737"/>
    </row>
    <row r="1207" spans="1:45" s="1592" customFormat="1" ht="15.75" hidden="1">
      <c r="A1207" s="1676" t="s">
        <v>552</v>
      </c>
      <c r="B1207" s="1660" t="s">
        <v>42</v>
      </c>
      <c r="C1207" s="1661">
        <f>IF(E1207+G1207=0,0,ROUND((P1207-Q1207)/(G1207+E1207)/12,0))</f>
        <v>0</v>
      </c>
      <c r="D1207" s="1663">
        <f>IF(F1207=0,0,ROUND(Q1207/F1207,0))</f>
        <v>0</v>
      </c>
      <c r="E1207" s="1666"/>
      <c r="F1207" s="1667"/>
      <c r="G1207" s="1668"/>
      <c r="H1207" s="1664"/>
      <c r="I1207" s="1661"/>
      <c r="J1207" s="1661" t="s">
        <v>42</v>
      </c>
      <c r="K1207" s="1661">
        <f>H1207</f>
        <v>0</v>
      </c>
      <c r="L1207" s="1661"/>
      <c r="M1207" s="1661"/>
      <c r="N1207" s="1661" t="s">
        <v>42</v>
      </c>
      <c r="O1207" s="1661">
        <f>L1207</f>
        <v>0</v>
      </c>
      <c r="P1207" s="1661">
        <f>H1207+L1207</f>
        <v>0</v>
      </c>
      <c r="Q1207" s="1661">
        <f>I1207+M1207</f>
        <v>0</v>
      </c>
      <c r="R1207" s="1661" t="s">
        <v>42</v>
      </c>
      <c r="S1207" s="1663">
        <f>P1207</f>
        <v>0</v>
      </c>
      <c r="U1207" s="1737"/>
      <c r="V1207" s="1737"/>
      <c r="W1207" s="1737"/>
      <c r="X1207" s="1737"/>
      <c r="Y1207" s="1737"/>
      <c r="Z1207" s="1737"/>
      <c r="AA1207" s="1737"/>
      <c r="AB1207" s="1737"/>
      <c r="AC1207" s="1737"/>
      <c r="AD1207" s="1737"/>
      <c r="AE1207" s="1737"/>
      <c r="AF1207" s="1737"/>
      <c r="AG1207" s="1737"/>
      <c r="AH1207" s="1737"/>
      <c r="AI1207" s="1737"/>
      <c r="AJ1207" s="1737"/>
      <c r="AK1207" s="1737"/>
      <c r="AL1207" s="1737"/>
      <c r="AM1207" s="1737"/>
      <c r="AN1207" s="1737"/>
      <c r="AO1207" s="1737"/>
      <c r="AP1207" s="1737"/>
      <c r="AQ1207" s="1737"/>
      <c r="AR1207" s="1737"/>
      <c r="AS1207" s="1737"/>
    </row>
    <row r="1208" spans="1:45" s="1592" customFormat="1" ht="15.75" hidden="1">
      <c r="A1208" s="1676" t="s">
        <v>553</v>
      </c>
      <c r="B1208" s="1660" t="s">
        <v>42</v>
      </c>
      <c r="C1208" s="1661">
        <f>IF(E1208+G1208=0,0,ROUND((P1208-Q1208)/(G1208+E1208)/12,0))</f>
        <v>0</v>
      </c>
      <c r="D1208" s="1663">
        <f>IF(F1208=0,0,ROUND(Q1208/F1208,0))</f>
        <v>0</v>
      </c>
      <c r="E1208" s="1666"/>
      <c r="F1208" s="1667"/>
      <c r="G1208" s="1668"/>
      <c r="H1208" s="1664"/>
      <c r="I1208" s="1661"/>
      <c r="J1208" s="1661" t="s">
        <v>42</v>
      </c>
      <c r="K1208" s="1661">
        <f>H1208</f>
        <v>0</v>
      </c>
      <c r="L1208" s="1661"/>
      <c r="M1208" s="1661"/>
      <c r="N1208" s="1661" t="s">
        <v>42</v>
      </c>
      <c r="O1208" s="1661">
        <f>L1208</f>
        <v>0</v>
      </c>
      <c r="P1208" s="1661">
        <f>H1208+L1208</f>
        <v>0</v>
      </c>
      <c r="Q1208" s="1661">
        <f>I1208+M1208</f>
        <v>0</v>
      </c>
      <c r="R1208" s="1661" t="s">
        <v>42</v>
      </c>
      <c r="S1208" s="1663">
        <f>P1208</f>
        <v>0</v>
      </c>
      <c r="U1208" s="1737"/>
      <c r="V1208" s="1737"/>
      <c r="W1208" s="1737"/>
      <c r="X1208" s="1737"/>
      <c r="Y1208" s="1737"/>
      <c r="Z1208" s="1737"/>
      <c r="AA1208" s="1737"/>
      <c r="AB1208" s="1737"/>
      <c r="AC1208" s="1737"/>
      <c r="AD1208" s="1737"/>
      <c r="AE1208" s="1737"/>
      <c r="AF1208" s="1737"/>
      <c r="AG1208" s="1737"/>
      <c r="AH1208" s="1737"/>
      <c r="AI1208" s="1737"/>
      <c r="AJ1208" s="1737"/>
      <c r="AK1208" s="1737"/>
      <c r="AL1208" s="1737"/>
      <c r="AM1208" s="1737"/>
      <c r="AN1208" s="1737"/>
      <c r="AO1208" s="1737"/>
      <c r="AP1208" s="1737"/>
      <c r="AQ1208" s="1737"/>
      <c r="AR1208" s="1737"/>
      <c r="AS1208" s="1737"/>
    </row>
    <row r="1209" spans="1:45" s="1592" customFormat="1" ht="15.75" hidden="1">
      <c r="A1209" s="1676" t="s">
        <v>554</v>
      </c>
      <c r="B1209" s="1660" t="s">
        <v>42</v>
      </c>
      <c r="C1209" s="1661" t="s">
        <v>42</v>
      </c>
      <c r="D1209" s="1663" t="s">
        <v>42</v>
      </c>
      <c r="E1209" s="1666" t="s">
        <v>42</v>
      </c>
      <c r="F1209" s="1667" t="s">
        <v>42</v>
      </c>
      <c r="G1209" s="1668" t="s">
        <v>42</v>
      </c>
      <c r="H1209" s="1664" t="s">
        <v>42</v>
      </c>
      <c r="I1209" s="1661" t="s">
        <v>42</v>
      </c>
      <c r="J1209" s="1661"/>
      <c r="K1209" s="1661">
        <f>J1209</f>
        <v>0</v>
      </c>
      <c r="L1209" s="1661" t="s">
        <v>42</v>
      </c>
      <c r="M1209" s="1661" t="s">
        <v>42</v>
      </c>
      <c r="N1209" s="1661"/>
      <c r="O1209" s="1661">
        <f>N1209</f>
        <v>0</v>
      </c>
      <c r="P1209" s="1661" t="s">
        <v>42</v>
      </c>
      <c r="Q1209" s="1661" t="s">
        <v>42</v>
      </c>
      <c r="R1209" s="1661">
        <f>J1209+N1209</f>
        <v>0</v>
      </c>
      <c r="S1209" s="1663">
        <f>R1209</f>
        <v>0</v>
      </c>
      <c r="U1209" s="1737"/>
      <c r="V1209" s="1737"/>
      <c r="W1209" s="1737"/>
      <c r="X1209" s="1737"/>
      <c r="Y1209" s="1737"/>
      <c r="Z1209" s="1737"/>
      <c r="AA1209" s="1737"/>
      <c r="AB1209" s="1737"/>
      <c r="AC1209" s="1737"/>
      <c r="AD1209" s="1737"/>
      <c r="AE1209" s="1737"/>
      <c r="AF1209" s="1737"/>
      <c r="AG1209" s="1737"/>
      <c r="AH1209" s="1737"/>
      <c r="AI1209" s="1737"/>
      <c r="AJ1209" s="1737"/>
      <c r="AK1209" s="1737"/>
      <c r="AL1209" s="1737"/>
      <c r="AM1209" s="1737"/>
      <c r="AN1209" s="1737"/>
      <c r="AO1209" s="1737"/>
      <c r="AP1209" s="1737"/>
      <c r="AQ1209" s="1737"/>
      <c r="AR1209" s="1737"/>
      <c r="AS1209" s="1737"/>
    </row>
    <row r="1210" spans="1:45" s="1592" customFormat="1" ht="18.75" hidden="1">
      <c r="A1210" s="1677" t="s">
        <v>621</v>
      </c>
      <c r="B1210" s="1660"/>
      <c r="C1210" s="1661">
        <f>IF(E1210+G1210=0,0,ROUND((P1210-Q1210)/(G1210+E1210)/12,0))</f>
        <v>0</v>
      </c>
      <c r="D1210" s="1663">
        <f>IF(F1210=0,0,ROUND(Q1210/F1210,0))</f>
        <v>0</v>
      </c>
      <c r="E1210" s="1666">
        <f>E1211+E1212</f>
        <v>0</v>
      </c>
      <c r="F1210" s="1667">
        <f>F1211+F1212</f>
        <v>0</v>
      </c>
      <c r="G1210" s="1668">
        <f>G1211+G1212</f>
        <v>0</v>
      </c>
      <c r="H1210" s="1664">
        <f>H1211+H1212</f>
        <v>0</v>
      </c>
      <c r="I1210" s="1661">
        <f t="shared" si="390" ref="I1210">I1211+I1212</f>
        <v>0</v>
      </c>
      <c r="J1210" s="1661">
        <f>J1213</f>
        <v>0</v>
      </c>
      <c r="K1210" s="1661">
        <f>IF(H1210+J1210=K1211+K1212+K1213,H1210+J1210,"CHYBA")</f>
        <v>0</v>
      </c>
      <c r="L1210" s="1661">
        <f>L1211+L1212</f>
        <v>0</v>
      </c>
      <c r="M1210" s="1661">
        <f>M1211+M1212</f>
        <v>0</v>
      </c>
      <c r="N1210" s="1661">
        <f>N1213</f>
        <v>0</v>
      </c>
      <c r="O1210" s="1661">
        <f>IF(L1210+N1210=O1211+O1212+O1213,L1210+N1210,"CHYBA")</f>
        <v>0</v>
      </c>
      <c r="P1210" s="1661">
        <f>P1211+P1212</f>
        <v>0</v>
      </c>
      <c r="Q1210" s="1661">
        <f>Q1211+Q1212</f>
        <v>0</v>
      </c>
      <c r="R1210" s="1661">
        <f>R1213</f>
        <v>0</v>
      </c>
      <c r="S1210" s="1663">
        <f>IF(P1210+R1210=S1211+S1212+S1213,P1210+R1210,"CHYBA")</f>
        <v>0</v>
      </c>
      <c r="U1210" s="1737"/>
      <c r="V1210" s="1737"/>
      <c r="W1210" s="1737"/>
      <c r="X1210" s="1737"/>
      <c r="Y1210" s="1737"/>
      <c r="Z1210" s="1737"/>
      <c r="AA1210" s="1737"/>
      <c r="AB1210" s="1737"/>
      <c r="AC1210" s="1737"/>
      <c r="AD1210" s="1737"/>
      <c r="AE1210" s="1737"/>
      <c r="AF1210" s="1737"/>
      <c r="AG1210" s="1737"/>
      <c r="AH1210" s="1737"/>
      <c r="AI1210" s="1737"/>
      <c r="AJ1210" s="1737"/>
      <c r="AK1210" s="1737"/>
      <c r="AL1210" s="1737"/>
      <c r="AM1210" s="1737"/>
      <c r="AN1210" s="1737"/>
      <c r="AO1210" s="1737"/>
      <c r="AP1210" s="1737"/>
      <c r="AQ1210" s="1737"/>
      <c r="AR1210" s="1737"/>
      <c r="AS1210" s="1737"/>
    </row>
    <row r="1211" spans="1:45" s="1592" customFormat="1" ht="15.75" hidden="1">
      <c r="A1211" s="1676" t="s">
        <v>552</v>
      </c>
      <c r="B1211" s="1660" t="s">
        <v>42</v>
      </c>
      <c r="C1211" s="1661">
        <f>IF(E1211+G1211=0,0,ROUND((P1211-Q1211)/(G1211+E1211)/12,0))</f>
        <v>0</v>
      </c>
      <c r="D1211" s="1663">
        <f>IF(F1211=0,0,ROUND(Q1211/F1211,0))</f>
        <v>0</v>
      </c>
      <c r="E1211" s="1666"/>
      <c r="F1211" s="1667"/>
      <c r="G1211" s="1668"/>
      <c r="H1211" s="1664"/>
      <c r="I1211" s="1661"/>
      <c r="J1211" s="1661" t="s">
        <v>42</v>
      </c>
      <c r="K1211" s="1661">
        <f>H1211</f>
        <v>0</v>
      </c>
      <c r="L1211" s="1661"/>
      <c r="M1211" s="1661"/>
      <c r="N1211" s="1661" t="s">
        <v>42</v>
      </c>
      <c r="O1211" s="1661">
        <f>L1211</f>
        <v>0</v>
      </c>
      <c r="P1211" s="1661">
        <f>H1211+L1211</f>
        <v>0</v>
      </c>
      <c r="Q1211" s="1661">
        <f>I1211+M1211</f>
        <v>0</v>
      </c>
      <c r="R1211" s="1661" t="s">
        <v>42</v>
      </c>
      <c r="S1211" s="1663">
        <f>P1211</f>
        <v>0</v>
      </c>
      <c r="U1211" s="1737"/>
      <c r="V1211" s="1737"/>
      <c r="W1211" s="1737"/>
      <c r="X1211" s="1737"/>
      <c r="Y1211" s="1737"/>
      <c r="Z1211" s="1737"/>
      <c r="AA1211" s="1737"/>
      <c r="AB1211" s="1737"/>
      <c r="AC1211" s="1737"/>
      <c r="AD1211" s="1737"/>
      <c r="AE1211" s="1737"/>
      <c r="AF1211" s="1737"/>
      <c r="AG1211" s="1737"/>
      <c r="AH1211" s="1737"/>
      <c r="AI1211" s="1737"/>
      <c r="AJ1211" s="1737"/>
      <c r="AK1211" s="1737"/>
      <c r="AL1211" s="1737"/>
      <c r="AM1211" s="1737"/>
      <c r="AN1211" s="1737"/>
      <c r="AO1211" s="1737"/>
      <c r="AP1211" s="1737"/>
      <c r="AQ1211" s="1737"/>
      <c r="AR1211" s="1737"/>
      <c r="AS1211" s="1737"/>
    </row>
    <row r="1212" spans="1:45" s="1592" customFormat="1" ht="15.75" hidden="1">
      <c r="A1212" s="1676" t="s">
        <v>553</v>
      </c>
      <c r="B1212" s="1660" t="s">
        <v>42</v>
      </c>
      <c r="C1212" s="1661">
        <f>IF(E1212+G1212=0,0,ROUND((P1212-Q1212)/(G1212+E1212)/12,0))</f>
        <v>0</v>
      </c>
      <c r="D1212" s="1663">
        <f>IF(F1212=0,0,ROUND(Q1212/F1212,0))</f>
        <v>0</v>
      </c>
      <c r="E1212" s="1666"/>
      <c r="F1212" s="1667"/>
      <c r="G1212" s="1668"/>
      <c r="H1212" s="1664"/>
      <c r="I1212" s="1661"/>
      <c r="J1212" s="1661" t="s">
        <v>42</v>
      </c>
      <c r="K1212" s="1661">
        <f>H1212</f>
        <v>0</v>
      </c>
      <c r="L1212" s="1661"/>
      <c r="M1212" s="1661"/>
      <c r="N1212" s="1661" t="s">
        <v>42</v>
      </c>
      <c r="O1212" s="1661">
        <f>L1212</f>
        <v>0</v>
      </c>
      <c r="P1212" s="1661">
        <f>H1212+L1212</f>
        <v>0</v>
      </c>
      <c r="Q1212" s="1661">
        <f>I1212+M1212</f>
        <v>0</v>
      </c>
      <c r="R1212" s="1661" t="s">
        <v>42</v>
      </c>
      <c r="S1212" s="1663">
        <f>P1212</f>
        <v>0</v>
      </c>
      <c r="U1212" s="1737"/>
      <c r="V1212" s="1737"/>
      <c r="W1212" s="1737"/>
      <c r="X1212" s="1737"/>
      <c r="Y1212" s="1737"/>
      <c r="Z1212" s="1737"/>
      <c r="AA1212" s="1737"/>
      <c r="AB1212" s="1737"/>
      <c r="AC1212" s="1737"/>
      <c r="AD1212" s="1737"/>
      <c r="AE1212" s="1737"/>
      <c r="AF1212" s="1737"/>
      <c r="AG1212" s="1737"/>
      <c r="AH1212" s="1737"/>
      <c r="AI1212" s="1737"/>
      <c r="AJ1212" s="1737"/>
      <c r="AK1212" s="1737"/>
      <c r="AL1212" s="1737"/>
      <c r="AM1212" s="1737"/>
      <c r="AN1212" s="1737"/>
      <c r="AO1212" s="1737"/>
      <c r="AP1212" s="1737"/>
      <c r="AQ1212" s="1737"/>
      <c r="AR1212" s="1737"/>
      <c r="AS1212" s="1737"/>
    </row>
    <row r="1213" spans="1:45" s="1592" customFormat="1" ht="15.75" hidden="1">
      <c r="A1213" s="1676" t="s">
        <v>554</v>
      </c>
      <c r="B1213" s="1660" t="s">
        <v>42</v>
      </c>
      <c r="C1213" s="1661" t="s">
        <v>42</v>
      </c>
      <c r="D1213" s="1663" t="s">
        <v>42</v>
      </c>
      <c r="E1213" s="1666" t="s">
        <v>42</v>
      </c>
      <c r="F1213" s="1667" t="s">
        <v>42</v>
      </c>
      <c r="G1213" s="1668" t="s">
        <v>42</v>
      </c>
      <c r="H1213" s="1664" t="s">
        <v>42</v>
      </c>
      <c r="I1213" s="1661" t="s">
        <v>42</v>
      </c>
      <c r="J1213" s="1661"/>
      <c r="K1213" s="1661">
        <f>J1213</f>
        <v>0</v>
      </c>
      <c r="L1213" s="1661" t="s">
        <v>42</v>
      </c>
      <c r="M1213" s="1661" t="s">
        <v>42</v>
      </c>
      <c r="N1213" s="1661"/>
      <c r="O1213" s="1661">
        <f>N1213</f>
        <v>0</v>
      </c>
      <c r="P1213" s="1661" t="s">
        <v>42</v>
      </c>
      <c r="Q1213" s="1661" t="s">
        <v>42</v>
      </c>
      <c r="R1213" s="1661">
        <f>J1213+N1213</f>
        <v>0</v>
      </c>
      <c r="S1213" s="1663">
        <f>R1213</f>
        <v>0</v>
      </c>
      <c r="U1213" s="1737"/>
      <c r="V1213" s="1737"/>
      <c r="W1213" s="1737"/>
      <c r="X1213" s="1737"/>
      <c r="Y1213" s="1737"/>
      <c r="Z1213" s="1737"/>
      <c r="AA1213" s="1737"/>
      <c r="AB1213" s="1737"/>
      <c r="AC1213" s="1737"/>
      <c r="AD1213" s="1737"/>
      <c r="AE1213" s="1737"/>
      <c r="AF1213" s="1737"/>
      <c r="AG1213" s="1737"/>
      <c r="AH1213" s="1737"/>
      <c r="AI1213" s="1737"/>
      <c r="AJ1213" s="1737"/>
      <c r="AK1213" s="1737"/>
      <c r="AL1213" s="1737"/>
      <c r="AM1213" s="1737"/>
      <c r="AN1213" s="1737"/>
      <c r="AO1213" s="1737"/>
      <c r="AP1213" s="1737"/>
      <c r="AQ1213" s="1737"/>
      <c r="AR1213" s="1737"/>
      <c r="AS1213" s="1737"/>
    </row>
    <row r="1214" spans="1:45" s="1592" customFormat="1" ht="18.75" hidden="1">
      <c r="A1214" s="1677" t="s">
        <v>621</v>
      </c>
      <c r="B1214" s="1660"/>
      <c r="C1214" s="1661">
        <f>IF(E1214+G1214=0,0,ROUND((P1214-Q1214)/(G1214+E1214)/12,0))</f>
        <v>0</v>
      </c>
      <c r="D1214" s="1663">
        <f>IF(F1214=0,0,ROUND(Q1214/F1214,0))</f>
        <v>0</v>
      </c>
      <c r="E1214" s="1666">
        <f>E1215+E1216</f>
        <v>0</v>
      </c>
      <c r="F1214" s="1667">
        <f>F1215+F1216</f>
        <v>0</v>
      </c>
      <c r="G1214" s="1668">
        <f>G1215+G1216</f>
        <v>0</v>
      </c>
      <c r="H1214" s="1664">
        <f>H1215+H1216</f>
        <v>0</v>
      </c>
      <c r="I1214" s="1661">
        <f t="shared" si="391" ref="I1214">I1215+I1216</f>
        <v>0</v>
      </c>
      <c r="J1214" s="1661">
        <f>J1217</f>
        <v>0</v>
      </c>
      <c r="K1214" s="1661">
        <f>IF(H1214+J1214=K1215+K1216+K1217,H1214+J1214,"CHYBA")</f>
        <v>0</v>
      </c>
      <c r="L1214" s="1661">
        <f>L1215+L1216</f>
        <v>0</v>
      </c>
      <c r="M1214" s="1661">
        <f>M1215+M1216</f>
        <v>0</v>
      </c>
      <c r="N1214" s="1661">
        <f>N1217</f>
        <v>0</v>
      </c>
      <c r="O1214" s="1661">
        <f>IF(L1214+N1214=O1215+O1216+O1217,L1214+N1214,"CHYBA")</f>
        <v>0</v>
      </c>
      <c r="P1214" s="1661">
        <f>P1215+P1216</f>
        <v>0</v>
      </c>
      <c r="Q1214" s="1661">
        <f>Q1215+Q1216</f>
        <v>0</v>
      </c>
      <c r="R1214" s="1661">
        <f>R1217</f>
        <v>0</v>
      </c>
      <c r="S1214" s="1663">
        <f>IF(P1214+R1214=S1215+S1216+S1217,P1214+R1214,"CHYBA")</f>
        <v>0</v>
      </c>
      <c r="U1214" s="1737"/>
      <c r="V1214" s="1737"/>
      <c r="W1214" s="1737"/>
      <c r="X1214" s="1737"/>
      <c r="Y1214" s="1737"/>
      <c r="Z1214" s="1737"/>
      <c r="AA1214" s="1737"/>
      <c r="AB1214" s="1737"/>
      <c r="AC1214" s="1737"/>
      <c r="AD1214" s="1737"/>
      <c r="AE1214" s="1737"/>
      <c r="AF1214" s="1737"/>
      <c r="AG1214" s="1737"/>
      <c r="AH1214" s="1737"/>
      <c r="AI1214" s="1737"/>
      <c r="AJ1214" s="1737"/>
      <c r="AK1214" s="1737"/>
      <c r="AL1214" s="1737"/>
      <c r="AM1214" s="1737"/>
      <c r="AN1214" s="1737"/>
      <c r="AO1214" s="1737"/>
      <c r="AP1214" s="1737"/>
      <c r="AQ1214" s="1737"/>
      <c r="AR1214" s="1737"/>
      <c r="AS1214" s="1737"/>
    </row>
    <row r="1215" spans="1:45" s="1592" customFormat="1" ht="15.75" hidden="1">
      <c r="A1215" s="1676" t="s">
        <v>552</v>
      </c>
      <c r="B1215" s="1660" t="s">
        <v>42</v>
      </c>
      <c r="C1215" s="1661">
        <f>IF(E1215+G1215=0,0,ROUND((P1215-Q1215)/(G1215+E1215)/12,0))</f>
        <v>0</v>
      </c>
      <c r="D1215" s="1663">
        <f>IF(F1215=0,0,ROUND(Q1215/F1215,0))</f>
        <v>0</v>
      </c>
      <c r="E1215" s="1666"/>
      <c r="F1215" s="1667"/>
      <c r="G1215" s="1668"/>
      <c r="H1215" s="1664"/>
      <c r="I1215" s="1661"/>
      <c r="J1215" s="1661" t="s">
        <v>42</v>
      </c>
      <c r="K1215" s="1661">
        <f>H1215</f>
        <v>0</v>
      </c>
      <c r="L1215" s="1661"/>
      <c r="M1215" s="1661"/>
      <c r="N1215" s="1661" t="s">
        <v>42</v>
      </c>
      <c r="O1215" s="1661">
        <f>L1215</f>
        <v>0</v>
      </c>
      <c r="P1215" s="1661">
        <f>H1215+L1215</f>
        <v>0</v>
      </c>
      <c r="Q1215" s="1661">
        <f>I1215+M1215</f>
        <v>0</v>
      </c>
      <c r="R1215" s="1661" t="s">
        <v>42</v>
      </c>
      <c r="S1215" s="1663">
        <f>P1215</f>
        <v>0</v>
      </c>
      <c r="U1215" s="1737"/>
      <c r="V1215" s="1737"/>
      <c r="W1215" s="1737"/>
      <c r="X1215" s="1737"/>
      <c r="Y1215" s="1737"/>
      <c r="Z1215" s="1737"/>
      <c r="AA1215" s="1737"/>
      <c r="AB1215" s="1737"/>
      <c r="AC1215" s="1737"/>
      <c r="AD1215" s="1737"/>
      <c r="AE1215" s="1737"/>
      <c r="AF1215" s="1737"/>
      <c r="AG1215" s="1737"/>
      <c r="AH1215" s="1737"/>
      <c r="AI1215" s="1737"/>
      <c r="AJ1215" s="1737"/>
      <c r="AK1215" s="1737"/>
      <c r="AL1215" s="1737"/>
      <c r="AM1215" s="1737"/>
      <c r="AN1215" s="1737"/>
      <c r="AO1215" s="1737"/>
      <c r="AP1215" s="1737"/>
      <c r="AQ1215" s="1737"/>
      <c r="AR1215" s="1737"/>
      <c r="AS1215" s="1737"/>
    </row>
    <row r="1216" spans="1:45" s="1592" customFormat="1" ht="15.75" hidden="1">
      <c r="A1216" s="1676" t="s">
        <v>553</v>
      </c>
      <c r="B1216" s="1660" t="s">
        <v>42</v>
      </c>
      <c r="C1216" s="1661">
        <f>IF(E1216+G1216=0,0,ROUND((P1216-Q1216)/(G1216+E1216)/12,0))</f>
        <v>0</v>
      </c>
      <c r="D1216" s="1663">
        <f>IF(F1216=0,0,ROUND(Q1216/F1216,0))</f>
        <v>0</v>
      </c>
      <c r="E1216" s="1666"/>
      <c r="F1216" s="1667"/>
      <c r="G1216" s="1668"/>
      <c r="H1216" s="1664"/>
      <c r="I1216" s="1661"/>
      <c r="J1216" s="1661" t="s">
        <v>42</v>
      </c>
      <c r="K1216" s="1661">
        <f>H1216</f>
        <v>0</v>
      </c>
      <c r="L1216" s="1661"/>
      <c r="M1216" s="1661"/>
      <c r="N1216" s="1661" t="s">
        <v>42</v>
      </c>
      <c r="O1216" s="1661">
        <f>L1216</f>
        <v>0</v>
      </c>
      <c r="P1216" s="1661">
        <f>H1216+L1216</f>
        <v>0</v>
      </c>
      <c r="Q1216" s="1661">
        <f>I1216+M1216</f>
        <v>0</v>
      </c>
      <c r="R1216" s="1661" t="s">
        <v>42</v>
      </c>
      <c r="S1216" s="1663">
        <f>P1216</f>
        <v>0</v>
      </c>
      <c r="U1216" s="1737"/>
      <c r="V1216" s="1737"/>
      <c r="W1216" s="1737"/>
      <c r="X1216" s="1737"/>
      <c r="Y1216" s="1737"/>
      <c r="Z1216" s="1737"/>
      <c r="AA1216" s="1737"/>
      <c r="AB1216" s="1737"/>
      <c r="AC1216" s="1737"/>
      <c r="AD1216" s="1737"/>
      <c r="AE1216" s="1737"/>
      <c r="AF1216" s="1737"/>
      <c r="AG1216" s="1737"/>
      <c r="AH1216" s="1737"/>
      <c r="AI1216" s="1737"/>
      <c r="AJ1216" s="1737"/>
      <c r="AK1216" s="1737"/>
      <c r="AL1216" s="1737"/>
      <c r="AM1216" s="1737"/>
      <c r="AN1216" s="1737"/>
      <c r="AO1216" s="1737"/>
      <c r="AP1216" s="1737"/>
      <c r="AQ1216" s="1737"/>
      <c r="AR1216" s="1737"/>
      <c r="AS1216" s="1737"/>
    </row>
    <row r="1217" spans="1:45" s="1592" customFormat="1" ht="15.75" hidden="1">
      <c r="A1217" s="1676" t="s">
        <v>554</v>
      </c>
      <c r="B1217" s="1660" t="s">
        <v>42</v>
      </c>
      <c r="C1217" s="1661" t="s">
        <v>42</v>
      </c>
      <c r="D1217" s="1663" t="s">
        <v>42</v>
      </c>
      <c r="E1217" s="1666" t="s">
        <v>42</v>
      </c>
      <c r="F1217" s="1667" t="s">
        <v>42</v>
      </c>
      <c r="G1217" s="1668" t="s">
        <v>42</v>
      </c>
      <c r="H1217" s="1664" t="s">
        <v>42</v>
      </c>
      <c r="I1217" s="1661" t="s">
        <v>42</v>
      </c>
      <c r="J1217" s="1661"/>
      <c r="K1217" s="1661">
        <f>J1217</f>
        <v>0</v>
      </c>
      <c r="L1217" s="1661" t="s">
        <v>42</v>
      </c>
      <c r="M1217" s="1661" t="s">
        <v>42</v>
      </c>
      <c r="N1217" s="1661"/>
      <c r="O1217" s="1661">
        <f>N1217</f>
        <v>0</v>
      </c>
      <c r="P1217" s="1661" t="s">
        <v>42</v>
      </c>
      <c r="Q1217" s="1661" t="s">
        <v>42</v>
      </c>
      <c r="R1217" s="1661">
        <f>J1217+N1217</f>
        <v>0</v>
      </c>
      <c r="S1217" s="1663">
        <f>R1217</f>
        <v>0</v>
      </c>
      <c r="U1217" s="1737"/>
      <c r="V1217" s="1737"/>
      <c r="W1217" s="1737"/>
      <c r="X1217" s="1737"/>
      <c r="Y1217" s="1737"/>
      <c r="Z1217" s="1737"/>
      <c r="AA1217" s="1737"/>
      <c r="AB1217" s="1737"/>
      <c r="AC1217" s="1737"/>
      <c r="AD1217" s="1737"/>
      <c r="AE1217" s="1737"/>
      <c r="AF1217" s="1737"/>
      <c r="AG1217" s="1737"/>
      <c r="AH1217" s="1737"/>
      <c r="AI1217" s="1737"/>
      <c r="AJ1217" s="1737"/>
      <c r="AK1217" s="1737"/>
      <c r="AL1217" s="1737"/>
      <c r="AM1217" s="1737"/>
      <c r="AN1217" s="1737"/>
      <c r="AO1217" s="1737"/>
      <c r="AP1217" s="1737"/>
      <c r="AQ1217" s="1737"/>
      <c r="AR1217" s="1737"/>
      <c r="AS1217" s="1737"/>
    </row>
    <row r="1218" spans="1:45" s="1592" customFormat="1" ht="18.75" hidden="1">
      <c r="A1218" s="1677" t="s">
        <v>621</v>
      </c>
      <c r="B1218" s="1660"/>
      <c r="C1218" s="1661">
        <f>IF(E1218+G1218=0,0,ROUND((P1218-Q1218)/(G1218+E1218)/12,0))</f>
        <v>0</v>
      </c>
      <c r="D1218" s="1663">
        <f>IF(F1218=0,0,ROUND(Q1218/F1218,0))</f>
        <v>0</v>
      </c>
      <c r="E1218" s="1666">
        <f>E1219+E1220</f>
        <v>0</v>
      </c>
      <c r="F1218" s="1667">
        <f>F1219+F1220</f>
        <v>0</v>
      </c>
      <c r="G1218" s="1668">
        <f>G1219+G1220</f>
        <v>0</v>
      </c>
      <c r="H1218" s="1664">
        <f>H1219+H1220</f>
        <v>0</v>
      </c>
      <c r="I1218" s="1661">
        <f t="shared" si="392" ref="I1218">I1219+I1220</f>
        <v>0</v>
      </c>
      <c r="J1218" s="1661">
        <f>J1221</f>
        <v>0</v>
      </c>
      <c r="K1218" s="1661">
        <f>IF(H1218+J1218=K1219+K1220+K1221,H1218+J1218,"CHYBA")</f>
        <v>0</v>
      </c>
      <c r="L1218" s="1661">
        <f>L1219+L1220</f>
        <v>0</v>
      </c>
      <c r="M1218" s="1661">
        <f>M1219+M1220</f>
        <v>0</v>
      </c>
      <c r="N1218" s="1661">
        <f>N1221</f>
        <v>0</v>
      </c>
      <c r="O1218" s="1661">
        <f>IF(L1218+N1218=O1219+O1220+O1221,L1218+N1218,"CHYBA")</f>
        <v>0</v>
      </c>
      <c r="P1218" s="1661">
        <f>P1219+P1220</f>
        <v>0</v>
      </c>
      <c r="Q1218" s="1661">
        <f>Q1219+Q1220</f>
        <v>0</v>
      </c>
      <c r="R1218" s="1661">
        <f>R1221</f>
        <v>0</v>
      </c>
      <c r="S1218" s="1663">
        <f>IF(P1218+R1218=S1219+S1220+S1221,P1218+R1218,"CHYBA")</f>
        <v>0</v>
      </c>
      <c r="U1218" s="1737"/>
      <c r="V1218" s="1737"/>
      <c r="W1218" s="1737"/>
      <c r="X1218" s="1737"/>
      <c r="Y1218" s="1737"/>
      <c r="Z1218" s="1737"/>
      <c r="AA1218" s="1737"/>
      <c r="AB1218" s="1737"/>
      <c r="AC1218" s="1737"/>
      <c r="AD1218" s="1737"/>
      <c r="AE1218" s="1737"/>
      <c r="AF1218" s="1737"/>
      <c r="AG1218" s="1737"/>
      <c r="AH1218" s="1737"/>
      <c r="AI1218" s="1737"/>
      <c r="AJ1218" s="1737"/>
      <c r="AK1218" s="1737"/>
      <c r="AL1218" s="1737"/>
      <c r="AM1218" s="1737"/>
      <c r="AN1218" s="1737"/>
      <c r="AO1218" s="1737"/>
      <c r="AP1218" s="1737"/>
      <c r="AQ1218" s="1737"/>
      <c r="AR1218" s="1737"/>
      <c r="AS1218" s="1737"/>
    </row>
    <row r="1219" spans="1:45" s="1592" customFormat="1" ht="15.75" hidden="1">
      <c r="A1219" s="1676" t="s">
        <v>552</v>
      </c>
      <c r="B1219" s="1660" t="s">
        <v>42</v>
      </c>
      <c r="C1219" s="1661">
        <f>IF(E1219+G1219=0,0,ROUND((P1219-Q1219)/(G1219+E1219)/12,0))</f>
        <v>0</v>
      </c>
      <c r="D1219" s="1663">
        <f>IF(F1219=0,0,ROUND(Q1219/F1219,0))</f>
        <v>0</v>
      </c>
      <c r="E1219" s="1666"/>
      <c r="F1219" s="1667"/>
      <c r="G1219" s="1668"/>
      <c r="H1219" s="1664"/>
      <c r="I1219" s="1661"/>
      <c r="J1219" s="1661" t="s">
        <v>42</v>
      </c>
      <c r="K1219" s="1661">
        <f>H1219</f>
        <v>0</v>
      </c>
      <c r="L1219" s="1661"/>
      <c r="M1219" s="1661"/>
      <c r="N1219" s="1661" t="s">
        <v>42</v>
      </c>
      <c r="O1219" s="1661">
        <f>L1219</f>
        <v>0</v>
      </c>
      <c r="P1219" s="1661">
        <f>H1219+L1219</f>
        <v>0</v>
      </c>
      <c r="Q1219" s="1661">
        <f>I1219+M1219</f>
        <v>0</v>
      </c>
      <c r="R1219" s="1661" t="s">
        <v>42</v>
      </c>
      <c r="S1219" s="1663">
        <f>P1219</f>
        <v>0</v>
      </c>
      <c r="U1219" s="1737"/>
      <c r="V1219" s="1737"/>
      <c r="W1219" s="1737"/>
      <c r="X1219" s="1737"/>
      <c r="Y1219" s="1737"/>
      <c r="Z1219" s="1737"/>
      <c r="AA1219" s="1737"/>
      <c r="AB1219" s="1737"/>
      <c r="AC1219" s="1737"/>
      <c r="AD1219" s="1737"/>
      <c r="AE1219" s="1737"/>
      <c r="AF1219" s="1737"/>
      <c r="AG1219" s="1737"/>
      <c r="AH1219" s="1737"/>
      <c r="AI1219" s="1737"/>
      <c r="AJ1219" s="1737"/>
      <c r="AK1219" s="1737"/>
      <c r="AL1219" s="1737"/>
      <c r="AM1219" s="1737"/>
      <c r="AN1219" s="1737"/>
      <c r="AO1219" s="1737"/>
      <c r="AP1219" s="1737"/>
      <c r="AQ1219" s="1737"/>
      <c r="AR1219" s="1737"/>
      <c r="AS1219" s="1737"/>
    </row>
    <row r="1220" spans="1:45" s="1592" customFormat="1" ht="15.75" hidden="1">
      <c r="A1220" s="1676" t="s">
        <v>553</v>
      </c>
      <c r="B1220" s="1660" t="s">
        <v>42</v>
      </c>
      <c r="C1220" s="1661">
        <f>IF(E1220+G1220=0,0,ROUND((P1220-Q1220)/(G1220+E1220)/12,0))</f>
        <v>0</v>
      </c>
      <c r="D1220" s="1663">
        <f>IF(F1220=0,0,ROUND(Q1220/F1220,0))</f>
        <v>0</v>
      </c>
      <c r="E1220" s="1666"/>
      <c r="F1220" s="1667"/>
      <c r="G1220" s="1668"/>
      <c r="H1220" s="1664"/>
      <c r="I1220" s="1661"/>
      <c r="J1220" s="1661" t="s">
        <v>42</v>
      </c>
      <c r="K1220" s="1661">
        <f>H1220</f>
        <v>0</v>
      </c>
      <c r="L1220" s="1661"/>
      <c r="M1220" s="1661"/>
      <c r="N1220" s="1661" t="s">
        <v>42</v>
      </c>
      <c r="O1220" s="1661">
        <f>L1220</f>
        <v>0</v>
      </c>
      <c r="P1220" s="1661">
        <f>H1220+L1220</f>
        <v>0</v>
      </c>
      <c r="Q1220" s="1661">
        <f>I1220+M1220</f>
        <v>0</v>
      </c>
      <c r="R1220" s="1661" t="s">
        <v>42</v>
      </c>
      <c r="S1220" s="1663">
        <f>P1220</f>
        <v>0</v>
      </c>
      <c r="U1220" s="1737"/>
      <c r="V1220" s="1737"/>
      <c r="W1220" s="1737"/>
      <c r="X1220" s="1737"/>
      <c r="Y1220" s="1737"/>
      <c r="Z1220" s="1737"/>
      <c r="AA1220" s="1737"/>
      <c r="AB1220" s="1737"/>
      <c r="AC1220" s="1737"/>
      <c r="AD1220" s="1737"/>
      <c r="AE1220" s="1737"/>
      <c r="AF1220" s="1737"/>
      <c r="AG1220" s="1737"/>
      <c r="AH1220" s="1737"/>
      <c r="AI1220" s="1737"/>
      <c r="AJ1220" s="1737"/>
      <c r="AK1220" s="1737"/>
      <c r="AL1220" s="1737"/>
      <c r="AM1220" s="1737"/>
      <c r="AN1220" s="1737"/>
      <c r="AO1220" s="1737"/>
      <c r="AP1220" s="1737"/>
      <c r="AQ1220" s="1737"/>
      <c r="AR1220" s="1737"/>
      <c r="AS1220" s="1737"/>
    </row>
    <row r="1221" spans="1:45" s="1592" customFormat="1" ht="15.75" hidden="1" thickBot="1">
      <c r="A1221" s="1688" t="s">
        <v>554</v>
      </c>
      <c r="B1221" s="1689" t="s">
        <v>42</v>
      </c>
      <c r="C1221" s="1690" t="s">
        <v>42</v>
      </c>
      <c r="D1221" s="1695" t="s">
        <v>42</v>
      </c>
      <c r="E1221" s="1691" t="s">
        <v>42</v>
      </c>
      <c r="F1221" s="1692" t="s">
        <v>42</v>
      </c>
      <c r="G1221" s="1693" t="s">
        <v>42</v>
      </c>
      <c r="H1221" s="1694" t="s">
        <v>42</v>
      </c>
      <c r="I1221" s="1690" t="s">
        <v>42</v>
      </c>
      <c r="J1221" s="1690"/>
      <c r="K1221" s="1690">
        <f>J1221</f>
        <v>0</v>
      </c>
      <c r="L1221" s="1690" t="s">
        <v>42</v>
      </c>
      <c r="M1221" s="1690" t="s">
        <v>42</v>
      </c>
      <c r="N1221" s="1690"/>
      <c r="O1221" s="1690">
        <f>N1221</f>
        <v>0</v>
      </c>
      <c r="P1221" s="1690" t="s">
        <v>42</v>
      </c>
      <c r="Q1221" s="1690" t="s">
        <v>42</v>
      </c>
      <c r="R1221" s="1690">
        <f>J1221+N1221</f>
        <v>0</v>
      </c>
      <c r="S1221" s="1695">
        <f>R1221</f>
        <v>0</v>
      </c>
      <c r="U1221" s="1737"/>
      <c r="V1221" s="1737"/>
      <c r="W1221" s="1737"/>
      <c r="X1221" s="1737"/>
      <c r="Y1221" s="1737"/>
      <c r="Z1221" s="1737"/>
      <c r="AA1221" s="1737"/>
      <c r="AB1221" s="1737"/>
      <c r="AC1221" s="1737"/>
      <c r="AD1221" s="1737"/>
      <c r="AE1221" s="1737"/>
      <c r="AF1221" s="1737"/>
      <c r="AG1221" s="1737"/>
      <c r="AH1221" s="1737"/>
      <c r="AI1221" s="1737"/>
      <c r="AJ1221" s="1737"/>
      <c r="AK1221" s="1737"/>
      <c r="AL1221" s="1737"/>
      <c r="AM1221" s="1737"/>
      <c r="AN1221" s="1737"/>
      <c r="AO1221" s="1737"/>
      <c r="AP1221" s="1737"/>
      <c r="AQ1221" s="1737"/>
      <c r="AR1221" s="1737"/>
      <c r="AS1221" s="1737"/>
    </row>
    <row r="1222" spans="1:45" s="1592" customFormat="1" ht="16.5" hidden="1">
      <c r="A1222" s="1670" t="s">
        <v>555</v>
      </c>
      <c r="B1222" s="1671" t="s">
        <v>42</v>
      </c>
      <c r="C1222" s="1682">
        <f>IF(E1222+G1222=0,0,ROUND((P1222-Q1222)/(G1222+E1222)/12,0))</f>
        <v>0</v>
      </c>
      <c r="D1222" s="1687">
        <f>IF(F1222=0,0,ROUND(Q1222/F1222,0))</f>
        <v>0</v>
      </c>
      <c r="E1222" s="1673">
        <f>E1223+E1224</f>
        <v>0</v>
      </c>
      <c r="F1222" s="1672">
        <f>F1223+F1224</f>
        <v>0</v>
      </c>
      <c r="G1222" s="1674">
        <f>G1223+G1224</f>
        <v>0</v>
      </c>
      <c r="H1222" s="1675">
        <f>H1223+H1224</f>
        <v>0</v>
      </c>
      <c r="I1222" s="1672">
        <f t="shared" si="393" ref="I1222">I1223+I1224</f>
        <v>0</v>
      </c>
      <c r="J1222" s="1672">
        <f>J1225</f>
        <v>0</v>
      </c>
      <c r="K1222" s="1672">
        <f>IF(H1222+J1222=K1223+K1224+K1225,H1222+J1222,"CHYBA")</f>
        <v>0</v>
      </c>
      <c r="L1222" s="1672">
        <f>L1223+L1224</f>
        <v>0</v>
      </c>
      <c r="M1222" s="1672">
        <f>M1223+M1224</f>
        <v>0</v>
      </c>
      <c r="N1222" s="1672">
        <f>N1225</f>
        <v>0</v>
      </c>
      <c r="O1222" s="1672">
        <f>IF(L1222+N1222=O1223+O1224+O1225,L1222+N1222,"CHYBA")</f>
        <v>0</v>
      </c>
      <c r="P1222" s="1672">
        <f>P1223+P1224</f>
        <v>0</v>
      </c>
      <c r="Q1222" s="1672">
        <f>Q1223+Q1224</f>
        <v>0</v>
      </c>
      <c r="R1222" s="1672">
        <f>R1225</f>
        <v>0</v>
      </c>
      <c r="S1222" s="1674">
        <f>IF(P1222+R1222=S1223+S1224+S1225,P1222+R1222,"CHYBA")</f>
        <v>0</v>
      </c>
      <c r="U1222" s="1737"/>
      <c r="V1222" s="1737"/>
      <c r="W1222" s="1737"/>
      <c r="X1222" s="1737"/>
      <c r="Y1222" s="1737"/>
      <c r="Z1222" s="1737"/>
      <c r="AA1222" s="1737"/>
      <c r="AB1222" s="1737"/>
      <c r="AC1222" s="1737"/>
      <c r="AD1222" s="1737"/>
      <c r="AE1222" s="1737"/>
      <c r="AF1222" s="1737"/>
      <c r="AG1222" s="1737"/>
      <c r="AH1222" s="1737"/>
      <c r="AI1222" s="1737"/>
      <c r="AJ1222" s="1737"/>
      <c r="AK1222" s="1737"/>
      <c r="AL1222" s="1737"/>
      <c r="AM1222" s="1737"/>
      <c r="AN1222" s="1737"/>
      <c r="AO1222" s="1737"/>
      <c r="AP1222" s="1737"/>
      <c r="AQ1222" s="1737"/>
      <c r="AR1222" s="1737"/>
      <c r="AS1222" s="1737"/>
    </row>
    <row r="1223" spans="1:45" s="1592" customFormat="1" ht="15.75" hidden="1">
      <c r="A1223" s="1676" t="s">
        <v>552</v>
      </c>
      <c r="B1223" s="1660" t="s">
        <v>42</v>
      </c>
      <c r="C1223" s="1661">
        <f>IF(E1223+G1223=0,0,ROUND((P1223-Q1223)/(G1223+E1223)/12,0))</f>
        <v>0</v>
      </c>
      <c r="D1223" s="1663">
        <f>IF(F1223=0,0,ROUND(Q1223/F1223,0))</f>
        <v>0</v>
      </c>
      <c r="E1223" s="1662">
        <f>E1227+E1231+E1235+E1239+E1243+E1247+E1251</f>
        <v>0</v>
      </c>
      <c r="F1223" s="1661">
        <f>F1227+F1231+F1235+F1239+F1243+F1247+F1251</f>
        <v>0</v>
      </c>
      <c r="G1223" s="1663">
        <f>G1227+G1231+G1235+G1239+G1243+G1247+G1251</f>
        <v>0</v>
      </c>
      <c r="H1223" s="1664">
        <f>H1227+H1231+H1235+H1239+H1243+H1247+H1251</f>
        <v>0</v>
      </c>
      <c r="I1223" s="1661">
        <f t="shared" si="394" ref="I1223:I1224">I1227+I1231+I1235+I1239+I1243+I1247+I1251</f>
        <v>0</v>
      </c>
      <c r="J1223" s="1661" t="s">
        <v>42</v>
      </c>
      <c r="K1223" s="1661">
        <f>H1223</f>
        <v>0</v>
      </c>
      <c r="L1223" s="1661">
        <f>L1227+L1231+L1235+L1239+L1243+L1247+L1251</f>
        <v>0</v>
      </c>
      <c r="M1223" s="1661">
        <f t="shared" si="395" ref="M1223:M1224">M1227+M1231+M1235+M1239+M1243+M1247+M1251</f>
        <v>0</v>
      </c>
      <c r="N1223" s="1661" t="s">
        <v>42</v>
      </c>
      <c r="O1223" s="1661">
        <f>L1223</f>
        <v>0</v>
      </c>
      <c r="P1223" s="1661">
        <f>H1223+L1223</f>
        <v>0</v>
      </c>
      <c r="Q1223" s="1661">
        <f>I1223+M1223</f>
        <v>0</v>
      </c>
      <c r="R1223" s="1661" t="s">
        <v>42</v>
      </c>
      <c r="S1223" s="1663">
        <f>P1223</f>
        <v>0</v>
      </c>
      <c r="U1223" s="1737"/>
      <c r="V1223" s="1737"/>
      <c r="W1223" s="1737"/>
      <c r="X1223" s="1737"/>
      <c r="Y1223" s="1737"/>
      <c r="Z1223" s="1737"/>
      <c r="AA1223" s="1737"/>
      <c r="AB1223" s="1737"/>
      <c r="AC1223" s="1737"/>
      <c r="AD1223" s="1737"/>
      <c r="AE1223" s="1737"/>
      <c r="AF1223" s="1737"/>
      <c r="AG1223" s="1737"/>
      <c r="AH1223" s="1737"/>
      <c r="AI1223" s="1737"/>
      <c r="AJ1223" s="1737"/>
      <c r="AK1223" s="1737"/>
      <c r="AL1223" s="1737"/>
      <c r="AM1223" s="1737"/>
      <c r="AN1223" s="1737"/>
      <c r="AO1223" s="1737"/>
      <c r="AP1223" s="1737"/>
      <c r="AQ1223" s="1737"/>
      <c r="AR1223" s="1737"/>
      <c r="AS1223" s="1737"/>
    </row>
    <row r="1224" spans="1:45" s="1592" customFormat="1" ht="15.75" hidden="1">
      <c r="A1224" s="1676" t="s">
        <v>553</v>
      </c>
      <c r="B1224" s="1660" t="s">
        <v>42</v>
      </c>
      <c r="C1224" s="1661">
        <f>IF(E1224+G1224=0,0,ROUND((P1224-Q1224)/(G1224+E1224)/12,0))</f>
        <v>0</v>
      </c>
      <c r="D1224" s="1663">
        <f>IF(F1224=0,0,ROUND(Q1224/F1224,0))</f>
        <v>0</v>
      </c>
      <c r="E1224" s="1662">
        <f>E1228+E1232+E1236+E1240+E1244+E1248+E1252</f>
        <v>0</v>
      </c>
      <c r="F1224" s="1661">
        <f t="shared" si="396" ref="F1224:G1224">F1228+F1232+F1236+F1240+F1244+F1248+F1252</f>
        <v>0</v>
      </c>
      <c r="G1224" s="1663">
        <f t="shared" si="396"/>
        <v>0</v>
      </c>
      <c r="H1224" s="1664">
        <f>H1228+H1232+H1236+H1240+H1244+H1248+H1252</f>
        <v>0</v>
      </c>
      <c r="I1224" s="1661">
        <f t="shared" si="394"/>
        <v>0</v>
      </c>
      <c r="J1224" s="1661" t="s">
        <v>42</v>
      </c>
      <c r="K1224" s="1661">
        <f>H1224</f>
        <v>0</v>
      </c>
      <c r="L1224" s="1661">
        <f>L1228+L1232+L1236+L1240+L1244+L1248+L1252</f>
        <v>0</v>
      </c>
      <c r="M1224" s="1661">
        <f t="shared" si="395"/>
        <v>0</v>
      </c>
      <c r="N1224" s="1661" t="s">
        <v>42</v>
      </c>
      <c r="O1224" s="1661">
        <f>L1224</f>
        <v>0</v>
      </c>
      <c r="P1224" s="1661">
        <f>H1224+L1224</f>
        <v>0</v>
      </c>
      <c r="Q1224" s="1661">
        <f>I1224+M1224</f>
        <v>0</v>
      </c>
      <c r="R1224" s="1661" t="s">
        <v>42</v>
      </c>
      <c r="S1224" s="1663">
        <f>P1224</f>
        <v>0</v>
      </c>
      <c r="U1224" s="1737"/>
      <c r="V1224" s="1737"/>
      <c r="W1224" s="1737"/>
      <c r="X1224" s="1737"/>
      <c r="Y1224" s="1737"/>
      <c r="Z1224" s="1737"/>
      <c r="AA1224" s="1737"/>
      <c r="AB1224" s="1737"/>
      <c r="AC1224" s="1737"/>
      <c r="AD1224" s="1737"/>
      <c r="AE1224" s="1737"/>
      <c r="AF1224" s="1737"/>
      <c r="AG1224" s="1737"/>
      <c r="AH1224" s="1737"/>
      <c r="AI1224" s="1737"/>
      <c r="AJ1224" s="1737"/>
      <c r="AK1224" s="1737"/>
      <c r="AL1224" s="1737"/>
      <c r="AM1224" s="1737"/>
      <c r="AN1224" s="1737"/>
      <c r="AO1224" s="1737"/>
      <c r="AP1224" s="1737"/>
      <c r="AQ1224" s="1737"/>
      <c r="AR1224" s="1737"/>
      <c r="AS1224" s="1737"/>
    </row>
    <row r="1225" spans="1:45" s="1592" customFormat="1" ht="15.75" hidden="1">
      <c r="A1225" s="1676" t="s">
        <v>554</v>
      </c>
      <c r="B1225" s="1660" t="s">
        <v>42</v>
      </c>
      <c r="C1225" s="1661" t="s">
        <v>42</v>
      </c>
      <c r="D1225" s="1663" t="s">
        <v>42</v>
      </c>
      <c r="E1225" s="1666" t="s">
        <v>42</v>
      </c>
      <c r="F1225" s="1667" t="s">
        <v>42</v>
      </c>
      <c r="G1225" s="1668" t="s">
        <v>42</v>
      </c>
      <c r="H1225" s="1664" t="s">
        <v>42</v>
      </c>
      <c r="I1225" s="1661" t="s">
        <v>42</v>
      </c>
      <c r="J1225" s="1661">
        <f>J1229+J1233+J1237+J1241+J1245+J1249+J1253</f>
        <v>0</v>
      </c>
      <c r="K1225" s="1661">
        <f>J1225</f>
        <v>0</v>
      </c>
      <c r="L1225" s="1661" t="s">
        <v>42</v>
      </c>
      <c r="M1225" s="1661" t="s">
        <v>42</v>
      </c>
      <c r="N1225" s="1661">
        <f>N1229+N1233+N1237+N1241+N1245+N1249+N1253</f>
        <v>0</v>
      </c>
      <c r="O1225" s="1661">
        <f>N1225</f>
        <v>0</v>
      </c>
      <c r="P1225" s="1661" t="s">
        <v>42</v>
      </c>
      <c r="Q1225" s="1661" t="s">
        <v>42</v>
      </c>
      <c r="R1225" s="1661">
        <f>J1225+N1225</f>
        <v>0</v>
      </c>
      <c r="S1225" s="1663">
        <f>R1225</f>
        <v>0</v>
      </c>
      <c r="U1225" s="1737"/>
      <c r="V1225" s="1737"/>
      <c r="W1225" s="1737"/>
      <c r="X1225" s="1737"/>
      <c r="Y1225" s="1737"/>
      <c r="Z1225" s="1737"/>
      <c r="AA1225" s="1737"/>
      <c r="AB1225" s="1737"/>
      <c r="AC1225" s="1737"/>
      <c r="AD1225" s="1737"/>
      <c r="AE1225" s="1737"/>
      <c r="AF1225" s="1737"/>
      <c r="AG1225" s="1737"/>
      <c r="AH1225" s="1737"/>
      <c r="AI1225" s="1737"/>
      <c r="AJ1225" s="1737"/>
      <c r="AK1225" s="1737"/>
      <c r="AL1225" s="1737"/>
      <c r="AM1225" s="1737"/>
      <c r="AN1225" s="1737"/>
      <c r="AO1225" s="1737"/>
      <c r="AP1225" s="1737"/>
      <c r="AQ1225" s="1737"/>
      <c r="AR1225" s="1737"/>
      <c r="AS1225" s="1737"/>
    </row>
    <row r="1226" spans="1:45" s="1592" customFormat="1" ht="18.75" hidden="1">
      <c r="A1226" s="1677" t="s">
        <v>621</v>
      </c>
      <c r="B1226" s="1660"/>
      <c r="C1226" s="1661">
        <f>IF(E1226+G1226=0,0,ROUND((P1226-Q1226)/(G1226+E1226)/12,0))</f>
        <v>0</v>
      </c>
      <c r="D1226" s="1663">
        <f>IF(F1226=0,0,ROUND(Q1226/F1226,0))</f>
        <v>0</v>
      </c>
      <c r="E1226" s="1666">
        <f>E1227+E1228</f>
        <v>0</v>
      </c>
      <c r="F1226" s="1667">
        <f>F1227+F1228</f>
        <v>0</v>
      </c>
      <c r="G1226" s="1668">
        <f>G1227+G1228</f>
        <v>0</v>
      </c>
      <c r="H1226" s="1678">
        <f>H1227+H1228</f>
        <v>0</v>
      </c>
      <c r="I1226" s="1679">
        <f>I1227+I1228</f>
        <v>0</v>
      </c>
      <c r="J1226" s="1679">
        <f>J1229</f>
        <v>0</v>
      </c>
      <c r="K1226" s="1679">
        <f>IF(H1226+J1226=K1227+K1228+K1229,H1226+J1226,"CHYBA")</f>
        <v>0</v>
      </c>
      <c r="L1226" s="1661">
        <f>L1227+L1228</f>
        <v>0</v>
      </c>
      <c r="M1226" s="1661">
        <f>M1227+M1228</f>
        <v>0</v>
      </c>
      <c r="N1226" s="1661">
        <f>N1229</f>
        <v>0</v>
      </c>
      <c r="O1226" s="1661">
        <f>IF(L1226+N1226=O1227+O1228+O1229,L1226+N1226,"CHYBA")</f>
        <v>0</v>
      </c>
      <c r="P1226" s="1661">
        <f>P1227+P1228</f>
        <v>0</v>
      </c>
      <c r="Q1226" s="1661">
        <f>Q1227+Q1228</f>
        <v>0</v>
      </c>
      <c r="R1226" s="1661">
        <f>R1229</f>
        <v>0</v>
      </c>
      <c r="S1226" s="1663">
        <f>IF(P1226+R1226=S1227+S1228+S1229,P1226+R1226,"CHYBA")</f>
        <v>0</v>
      </c>
      <c r="U1226" s="1737"/>
      <c r="V1226" s="1737"/>
      <c r="W1226" s="1737"/>
      <c r="X1226" s="1737"/>
      <c r="Y1226" s="1737"/>
      <c r="Z1226" s="1737"/>
      <c r="AA1226" s="1737"/>
      <c r="AB1226" s="1737"/>
      <c r="AC1226" s="1737"/>
      <c r="AD1226" s="1737"/>
      <c r="AE1226" s="1737"/>
      <c r="AF1226" s="1737"/>
      <c r="AG1226" s="1737"/>
      <c r="AH1226" s="1737"/>
      <c r="AI1226" s="1737"/>
      <c r="AJ1226" s="1737"/>
      <c r="AK1226" s="1737"/>
      <c r="AL1226" s="1737"/>
      <c r="AM1226" s="1737"/>
      <c r="AN1226" s="1737"/>
      <c r="AO1226" s="1737"/>
      <c r="AP1226" s="1737"/>
      <c r="AQ1226" s="1737"/>
      <c r="AR1226" s="1737"/>
      <c r="AS1226" s="1737"/>
    </row>
    <row r="1227" spans="1:45" s="1592" customFormat="1" ht="15.75" hidden="1">
      <c r="A1227" s="1676" t="s">
        <v>552</v>
      </c>
      <c r="B1227" s="1660" t="s">
        <v>42</v>
      </c>
      <c r="C1227" s="1661">
        <f>IF(E1227+G1227=0,0,ROUND((P1227-Q1227)/(G1227+E1227)/12,0))</f>
        <v>0</v>
      </c>
      <c r="D1227" s="1663">
        <f>IF(F1227=0,0,ROUND(Q1227/F1227,0))</f>
        <v>0</v>
      </c>
      <c r="E1227" s="1666"/>
      <c r="F1227" s="1667"/>
      <c r="G1227" s="1668"/>
      <c r="H1227" s="1664"/>
      <c r="I1227" s="1661"/>
      <c r="J1227" s="1679" t="s">
        <v>42</v>
      </c>
      <c r="K1227" s="1679">
        <f>H1227</f>
        <v>0</v>
      </c>
      <c r="L1227" s="1661"/>
      <c r="M1227" s="1661"/>
      <c r="N1227" s="1661" t="s">
        <v>42</v>
      </c>
      <c r="O1227" s="1661">
        <f>L1227</f>
        <v>0</v>
      </c>
      <c r="P1227" s="1661">
        <f>H1227+L1227</f>
        <v>0</v>
      </c>
      <c r="Q1227" s="1661">
        <f>I1227+M1227</f>
        <v>0</v>
      </c>
      <c r="R1227" s="1661" t="s">
        <v>42</v>
      </c>
      <c r="S1227" s="1663">
        <f>P1227</f>
        <v>0</v>
      </c>
      <c r="U1227" s="1737"/>
      <c r="V1227" s="1737"/>
      <c r="W1227" s="1737"/>
      <c r="X1227" s="1737"/>
      <c r="Y1227" s="1737"/>
      <c r="Z1227" s="1737"/>
      <c r="AA1227" s="1737"/>
      <c r="AB1227" s="1737"/>
      <c r="AC1227" s="1737"/>
      <c r="AD1227" s="1737"/>
      <c r="AE1227" s="1737"/>
      <c r="AF1227" s="1737"/>
      <c r="AG1227" s="1737"/>
      <c r="AH1227" s="1737"/>
      <c r="AI1227" s="1737"/>
      <c r="AJ1227" s="1737"/>
      <c r="AK1227" s="1737"/>
      <c r="AL1227" s="1737"/>
      <c r="AM1227" s="1737"/>
      <c r="AN1227" s="1737"/>
      <c r="AO1227" s="1737"/>
      <c r="AP1227" s="1737"/>
      <c r="AQ1227" s="1737"/>
      <c r="AR1227" s="1737"/>
      <c r="AS1227" s="1737"/>
    </row>
    <row r="1228" spans="1:45" s="1592" customFormat="1" ht="15.75" hidden="1">
      <c r="A1228" s="1676" t="s">
        <v>553</v>
      </c>
      <c r="B1228" s="1660" t="s">
        <v>42</v>
      </c>
      <c r="C1228" s="1661">
        <f>IF(E1228+G1228=0,0,ROUND((P1228-Q1228)/(G1228+E1228)/12,0))</f>
        <v>0</v>
      </c>
      <c r="D1228" s="1663">
        <f>IF(F1228=0,0,ROUND(Q1228/F1228,0))</f>
        <v>0</v>
      </c>
      <c r="E1228" s="1666"/>
      <c r="F1228" s="1667"/>
      <c r="G1228" s="1668"/>
      <c r="H1228" s="1664"/>
      <c r="I1228" s="1661"/>
      <c r="J1228" s="1679" t="s">
        <v>42</v>
      </c>
      <c r="K1228" s="1679">
        <f>H1228</f>
        <v>0</v>
      </c>
      <c r="L1228" s="1661"/>
      <c r="M1228" s="1661"/>
      <c r="N1228" s="1661" t="s">
        <v>42</v>
      </c>
      <c r="O1228" s="1661">
        <f>L1228</f>
        <v>0</v>
      </c>
      <c r="P1228" s="1661">
        <f>H1228+L1228</f>
        <v>0</v>
      </c>
      <c r="Q1228" s="1661">
        <f>I1228+M1228</f>
        <v>0</v>
      </c>
      <c r="R1228" s="1661" t="s">
        <v>42</v>
      </c>
      <c r="S1228" s="1663">
        <f>P1228</f>
        <v>0</v>
      </c>
      <c r="U1228" s="1737"/>
      <c r="V1228" s="1737"/>
      <c r="W1228" s="1737"/>
      <c r="X1228" s="1737"/>
      <c r="Y1228" s="1737"/>
      <c r="Z1228" s="1737"/>
      <c r="AA1228" s="1737"/>
      <c r="AB1228" s="1737"/>
      <c r="AC1228" s="1737"/>
      <c r="AD1228" s="1737"/>
      <c r="AE1228" s="1737"/>
      <c r="AF1228" s="1737"/>
      <c r="AG1228" s="1737"/>
      <c r="AH1228" s="1737"/>
      <c r="AI1228" s="1737"/>
      <c r="AJ1228" s="1737"/>
      <c r="AK1228" s="1737"/>
      <c r="AL1228" s="1737"/>
      <c r="AM1228" s="1737"/>
      <c r="AN1228" s="1737"/>
      <c r="AO1228" s="1737"/>
      <c r="AP1228" s="1737"/>
      <c r="AQ1228" s="1737"/>
      <c r="AR1228" s="1737"/>
      <c r="AS1228" s="1737"/>
    </row>
    <row r="1229" spans="1:45" s="1592" customFormat="1" ht="15.75" hidden="1">
      <c r="A1229" s="1676" t="s">
        <v>554</v>
      </c>
      <c r="B1229" s="1660" t="s">
        <v>42</v>
      </c>
      <c r="C1229" s="1661" t="s">
        <v>42</v>
      </c>
      <c r="D1229" s="1663" t="s">
        <v>42</v>
      </c>
      <c r="E1229" s="1666" t="s">
        <v>42</v>
      </c>
      <c r="F1229" s="1667" t="s">
        <v>42</v>
      </c>
      <c r="G1229" s="1668" t="s">
        <v>42</v>
      </c>
      <c r="H1229" s="1664" t="s">
        <v>42</v>
      </c>
      <c r="I1229" s="1661" t="s">
        <v>42</v>
      </c>
      <c r="J1229" s="1661"/>
      <c r="K1229" s="1679">
        <f>J1229</f>
        <v>0</v>
      </c>
      <c r="L1229" s="1661" t="s">
        <v>42</v>
      </c>
      <c r="M1229" s="1661" t="s">
        <v>42</v>
      </c>
      <c r="N1229" s="1661"/>
      <c r="O1229" s="1661">
        <f>N1229</f>
        <v>0</v>
      </c>
      <c r="P1229" s="1661" t="s">
        <v>42</v>
      </c>
      <c r="Q1229" s="1661" t="s">
        <v>42</v>
      </c>
      <c r="R1229" s="1661">
        <f>J1229+N1229</f>
        <v>0</v>
      </c>
      <c r="S1229" s="1663">
        <f>R1229</f>
        <v>0</v>
      </c>
      <c r="U1229" s="1737"/>
      <c r="V1229" s="1737"/>
      <c r="W1229" s="1737"/>
      <c r="X1229" s="1737"/>
      <c r="Y1229" s="1737"/>
      <c r="Z1229" s="1737"/>
      <c r="AA1229" s="1737"/>
      <c r="AB1229" s="1737"/>
      <c r="AC1229" s="1737"/>
      <c r="AD1229" s="1737"/>
      <c r="AE1229" s="1737"/>
      <c r="AF1229" s="1737"/>
      <c r="AG1229" s="1737"/>
      <c r="AH1229" s="1737"/>
      <c r="AI1229" s="1737"/>
      <c r="AJ1229" s="1737"/>
      <c r="AK1229" s="1737"/>
      <c r="AL1229" s="1737"/>
      <c r="AM1229" s="1737"/>
      <c r="AN1229" s="1737"/>
      <c r="AO1229" s="1737"/>
      <c r="AP1229" s="1737"/>
      <c r="AQ1229" s="1737"/>
      <c r="AR1229" s="1737"/>
      <c r="AS1229" s="1737"/>
    </row>
    <row r="1230" spans="1:45" s="1592" customFormat="1" ht="18.75" hidden="1">
      <c r="A1230" s="1677" t="s">
        <v>621</v>
      </c>
      <c r="B1230" s="1660"/>
      <c r="C1230" s="1661">
        <f>IF(E1230+G1230=0,0,ROUND((P1230-Q1230)/(G1230+E1230)/12,0))</f>
        <v>0</v>
      </c>
      <c r="D1230" s="1663">
        <f>IF(F1230=0,0,ROUND(Q1230/F1230,0))</f>
        <v>0</v>
      </c>
      <c r="E1230" s="1666">
        <f>E1231+E1232</f>
        <v>0</v>
      </c>
      <c r="F1230" s="1667">
        <f>F1231+F1232</f>
        <v>0</v>
      </c>
      <c r="G1230" s="1668">
        <f>G1231+G1232</f>
        <v>0</v>
      </c>
      <c r="H1230" s="1664">
        <f>H1231+H1232</f>
        <v>0</v>
      </c>
      <c r="I1230" s="1661">
        <f t="shared" si="397" ref="I1230">I1231+I1232</f>
        <v>0</v>
      </c>
      <c r="J1230" s="1661">
        <f>J1233</f>
        <v>0</v>
      </c>
      <c r="K1230" s="1661">
        <f>IF(H1230+J1230=K1231+K1232+K1233,H1230+J1230,"CHYBA")</f>
        <v>0</v>
      </c>
      <c r="L1230" s="1661">
        <f>L1231+L1232</f>
        <v>0</v>
      </c>
      <c r="M1230" s="1661">
        <f>M1231+M1232</f>
        <v>0</v>
      </c>
      <c r="N1230" s="1661">
        <f>N1233</f>
        <v>0</v>
      </c>
      <c r="O1230" s="1661">
        <f>IF(L1230+N1230=O1231+O1232+O1233,L1230+N1230,"CHYBA")</f>
        <v>0</v>
      </c>
      <c r="P1230" s="1661">
        <f>P1231+P1232</f>
        <v>0</v>
      </c>
      <c r="Q1230" s="1661">
        <f>Q1231+Q1232</f>
        <v>0</v>
      </c>
      <c r="R1230" s="1661">
        <f>R1233</f>
        <v>0</v>
      </c>
      <c r="S1230" s="1663">
        <f>IF(P1230+R1230=S1231+S1232+S1233,P1230+R1230,"CHYBA")</f>
        <v>0</v>
      </c>
      <c r="U1230" s="1737"/>
      <c r="V1230" s="1737"/>
      <c r="W1230" s="1737"/>
      <c r="X1230" s="1737"/>
      <c r="Y1230" s="1737"/>
      <c r="Z1230" s="1737"/>
      <c r="AA1230" s="1737"/>
      <c r="AB1230" s="1737"/>
      <c r="AC1230" s="1737"/>
      <c r="AD1230" s="1737"/>
      <c r="AE1230" s="1737"/>
      <c r="AF1230" s="1737"/>
      <c r="AG1230" s="1737"/>
      <c r="AH1230" s="1737"/>
      <c r="AI1230" s="1737"/>
      <c r="AJ1230" s="1737"/>
      <c r="AK1230" s="1737"/>
      <c r="AL1230" s="1737"/>
      <c r="AM1230" s="1737"/>
      <c r="AN1230" s="1737"/>
      <c r="AO1230" s="1737"/>
      <c r="AP1230" s="1737"/>
      <c r="AQ1230" s="1737"/>
      <c r="AR1230" s="1737"/>
      <c r="AS1230" s="1737"/>
    </row>
    <row r="1231" spans="1:45" s="1592" customFormat="1" ht="15.75" hidden="1">
      <c r="A1231" s="1676" t="s">
        <v>552</v>
      </c>
      <c r="B1231" s="1660" t="s">
        <v>42</v>
      </c>
      <c r="C1231" s="1661">
        <f>IF(E1231+G1231=0,0,ROUND((P1231-Q1231)/(G1231+E1231)/12,0))</f>
        <v>0</v>
      </c>
      <c r="D1231" s="1663">
        <f>IF(F1231=0,0,ROUND(Q1231/F1231,0))</f>
        <v>0</v>
      </c>
      <c r="E1231" s="1666"/>
      <c r="F1231" s="1667"/>
      <c r="G1231" s="1668"/>
      <c r="H1231" s="1664"/>
      <c r="I1231" s="1661"/>
      <c r="J1231" s="1661" t="s">
        <v>42</v>
      </c>
      <c r="K1231" s="1661">
        <f>H1231</f>
        <v>0</v>
      </c>
      <c r="L1231" s="1661"/>
      <c r="M1231" s="1661"/>
      <c r="N1231" s="1661" t="s">
        <v>42</v>
      </c>
      <c r="O1231" s="1661">
        <f>L1231</f>
        <v>0</v>
      </c>
      <c r="P1231" s="1661">
        <f>H1231+L1231</f>
        <v>0</v>
      </c>
      <c r="Q1231" s="1661">
        <f>I1231+M1231</f>
        <v>0</v>
      </c>
      <c r="R1231" s="1661" t="s">
        <v>42</v>
      </c>
      <c r="S1231" s="1663">
        <f>P1231</f>
        <v>0</v>
      </c>
      <c r="U1231" s="1737"/>
      <c r="V1231" s="1737"/>
      <c r="W1231" s="1737"/>
      <c r="X1231" s="1737"/>
      <c r="Y1231" s="1737"/>
      <c r="Z1231" s="1737"/>
      <c r="AA1231" s="1737"/>
      <c r="AB1231" s="1737"/>
      <c r="AC1231" s="1737"/>
      <c r="AD1231" s="1737"/>
      <c r="AE1231" s="1737"/>
      <c r="AF1231" s="1737"/>
      <c r="AG1231" s="1737"/>
      <c r="AH1231" s="1737"/>
      <c r="AI1231" s="1737"/>
      <c r="AJ1231" s="1737"/>
      <c r="AK1231" s="1737"/>
      <c r="AL1231" s="1737"/>
      <c r="AM1231" s="1737"/>
      <c r="AN1231" s="1737"/>
      <c r="AO1231" s="1737"/>
      <c r="AP1231" s="1737"/>
      <c r="AQ1231" s="1737"/>
      <c r="AR1231" s="1737"/>
      <c r="AS1231" s="1737"/>
    </row>
    <row r="1232" spans="1:45" s="1592" customFormat="1" ht="15.75" hidden="1">
      <c r="A1232" s="1676" t="s">
        <v>553</v>
      </c>
      <c r="B1232" s="1660" t="s">
        <v>42</v>
      </c>
      <c r="C1232" s="1661">
        <f>IF(E1232+G1232=0,0,ROUND((P1232-Q1232)/(G1232+E1232)/12,0))</f>
        <v>0</v>
      </c>
      <c r="D1232" s="1663">
        <f>IF(F1232=0,0,ROUND(Q1232/F1232,0))</f>
        <v>0</v>
      </c>
      <c r="E1232" s="1666"/>
      <c r="F1232" s="1667"/>
      <c r="G1232" s="1668"/>
      <c r="H1232" s="1664"/>
      <c r="I1232" s="1661"/>
      <c r="J1232" s="1661" t="s">
        <v>42</v>
      </c>
      <c r="K1232" s="1661">
        <f>H1232</f>
        <v>0</v>
      </c>
      <c r="L1232" s="1661"/>
      <c r="M1232" s="1661"/>
      <c r="N1232" s="1661" t="s">
        <v>42</v>
      </c>
      <c r="O1232" s="1661">
        <f>L1232</f>
        <v>0</v>
      </c>
      <c r="P1232" s="1661">
        <f>H1232+L1232</f>
        <v>0</v>
      </c>
      <c r="Q1232" s="1661">
        <f>I1232+M1232</f>
        <v>0</v>
      </c>
      <c r="R1232" s="1661" t="s">
        <v>42</v>
      </c>
      <c r="S1232" s="1663">
        <f>P1232</f>
        <v>0</v>
      </c>
      <c r="U1232" s="1737"/>
      <c r="V1232" s="1737"/>
      <c r="W1232" s="1737"/>
      <c r="X1232" s="1737"/>
      <c r="Y1232" s="1737"/>
      <c r="Z1232" s="1737"/>
      <c r="AA1232" s="1737"/>
      <c r="AB1232" s="1737"/>
      <c r="AC1232" s="1737"/>
      <c r="AD1232" s="1737"/>
      <c r="AE1232" s="1737"/>
      <c r="AF1232" s="1737"/>
      <c r="AG1232" s="1737"/>
      <c r="AH1232" s="1737"/>
      <c r="AI1232" s="1737"/>
      <c r="AJ1232" s="1737"/>
      <c r="AK1232" s="1737"/>
      <c r="AL1232" s="1737"/>
      <c r="AM1232" s="1737"/>
      <c r="AN1232" s="1737"/>
      <c r="AO1232" s="1737"/>
      <c r="AP1232" s="1737"/>
      <c r="AQ1232" s="1737"/>
      <c r="AR1232" s="1737"/>
      <c r="AS1232" s="1737"/>
    </row>
    <row r="1233" spans="1:45" s="1592" customFormat="1" ht="15.75" hidden="1">
      <c r="A1233" s="1676" t="s">
        <v>554</v>
      </c>
      <c r="B1233" s="1660" t="s">
        <v>42</v>
      </c>
      <c r="C1233" s="1661" t="s">
        <v>42</v>
      </c>
      <c r="D1233" s="1663" t="s">
        <v>42</v>
      </c>
      <c r="E1233" s="1666" t="s">
        <v>42</v>
      </c>
      <c r="F1233" s="1667" t="s">
        <v>42</v>
      </c>
      <c r="G1233" s="1668" t="s">
        <v>42</v>
      </c>
      <c r="H1233" s="1664" t="s">
        <v>42</v>
      </c>
      <c r="I1233" s="1661" t="s">
        <v>42</v>
      </c>
      <c r="J1233" s="1661"/>
      <c r="K1233" s="1661">
        <f>J1233</f>
        <v>0</v>
      </c>
      <c r="L1233" s="1661" t="s">
        <v>42</v>
      </c>
      <c r="M1233" s="1661" t="s">
        <v>42</v>
      </c>
      <c r="N1233" s="1661"/>
      <c r="O1233" s="1661">
        <f>N1233</f>
        <v>0</v>
      </c>
      <c r="P1233" s="1661" t="s">
        <v>42</v>
      </c>
      <c r="Q1233" s="1661" t="s">
        <v>42</v>
      </c>
      <c r="R1233" s="1661">
        <f>J1233+N1233</f>
        <v>0</v>
      </c>
      <c r="S1233" s="1663">
        <f>R1233</f>
        <v>0</v>
      </c>
      <c r="U1233" s="1737"/>
      <c r="V1233" s="1737"/>
      <c r="W1233" s="1737"/>
      <c r="X1233" s="1737"/>
      <c r="Y1233" s="1737"/>
      <c r="Z1233" s="1737"/>
      <c r="AA1233" s="1737"/>
      <c r="AB1233" s="1737"/>
      <c r="AC1233" s="1737"/>
      <c r="AD1233" s="1737"/>
      <c r="AE1233" s="1737"/>
      <c r="AF1233" s="1737"/>
      <c r="AG1233" s="1737"/>
      <c r="AH1233" s="1737"/>
      <c r="AI1233" s="1737"/>
      <c r="AJ1233" s="1737"/>
      <c r="AK1233" s="1737"/>
      <c r="AL1233" s="1737"/>
      <c r="AM1233" s="1737"/>
      <c r="AN1233" s="1737"/>
      <c r="AO1233" s="1737"/>
      <c r="AP1233" s="1737"/>
      <c r="AQ1233" s="1737"/>
      <c r="AR1233" s="1737"/>
      <c r="AS1233" s="1737"/>
    </row>
    <row r="1234" spans="1:45" s="1592" customFormat="1" ht="18.75" hidden="1">
      <c r="A1234" s="1677" t="s">
        <v>621</v>
      </c>
      <c r="B1234" s="1660"/>
      <c r="C1234" s="1661">
        <f>IF(E1234+G1234=0,0,ROUND((P1234-Q1234)/(G1234+E1234)/12,0))</f>
        <v>0</v>
      </c>
      <c r="D1234" s="1663">
        <f>IF(F1234=0,0,ROUND(Q1234/F1234,0))</f>
        <v>0</v>
      </c>
      <c r="E1234" s="1666">
        <f>E1235+E1236</f>
        <v>0</v>
      </c>
      <c r="F1234" s="1667">
        <f>F1235+F1236</f>
        <v>0</v>
      </c>
      <c r="G1234" s="1668">
        <f>G1235+G1236</f>
        <v>0</v>
      </c>
      <c r="H1234" s="1664">
        <f>H1235+H1236</f>
        <v>0</v>
      </c>
      <c r="I1234" s="1661">
        <f t="shared" si="398" ref="I1234">I1235+I1236</f>
        <v>0</v>
      </c>
      <c r="J1234" s="1661">
        <f>J1237</f>
        <v>0</v>
      </c>
      <c r="K1234" s="1661">
        <f>IF(H1234+J1234=K1235+K1236+K1237,H1234+J1234,"CHYBA")</f>
        <v>0</v>
      </c>
      <c r="L1234" s="1661">
        <f>L1235+L1236</f>
        <v>0</v>
      </c>
      <c r="M1234" s="1661">
        <f>M1235+M1236</f>
        <v>0</v>
      </c>
      <c r="N1234" s="1661">
        <f>N1237</f>
        <v>0</v>
      </c>
      <c r="O1234" s="1661">
        <f>IF(L1234+N1234=O1235+O1236+O1237,L1234+N1234,"CHYBA")</f>
        <v>0</v>
      </c>
      <c r="P1234" s="1661">
        <f>P1235+P1236</f>
        <v>0</v>
      </c>
      <c r="Q1234" s="1661">
        <f>Q1235+Q1236</f>
        <v>0</v>
      </c>
      <c r="R1234" s="1661">
        <f>R1237</f>
        <v>0</v>
      </c>
      <c r="S1234" s="1663">
        <f>IF(P1234+R1234=S1235+S1236+S1237,P1234+R1234,"CHYBA")</f>
        <v>0</v>
      </c>
      <c r="U1234" s="1737"/>
      <c r="V1234" s="1737"/>
      <c r="W1234" s="1737"/>
      <c r="X1234" s="1737"/>
      <c r="Y1234" s="1737"/>
      <c r="Z1234" s="1737"/>
      <c r="AA1234" s="1737"/>
      <c r="AB1234" s="1737"/>
      <c r="AC1234" s="1737"/>
      <c r="AD1234" s="1737"/>
      <c r="AE1234" s="1737"/>
      <c r="AF1234" s="1737"/>
      <c r="AG1234" s="1737"/>
      <c r="AH1234" s="1737"/>
      <c r="AI1234" s="1737"/>
      <c r="AJ1234" s="1737"/>
      <c r="AK1234" s="1737"/>
      <c r="AL1234" s="1737"/>
      <c r="AM1234" s="1737"/>
      <c r="AN1234" s="1737"/>
      <c r="AO1234" s="1737"/>
      <c r="AP1234" s="1737"/>
      <c r="AQ1234" s="1737"/>
      <c r="AR1234" s="1737"/>
      <c r="AS1234" s="1737"/>
    </row>
    <row r="1235" spans="1:45" s="1592" customFormat="1" ht="15.75" hidden="1">
      <c r="A1235" s="1676" t="s">
        <v>552</v>
      </c>
      <c r="B1235" s="1660" t="s">
        <v>42</v>
      </c>
      <c r="C1235" s="1661">
        <f>IF(E1235+G1235=0,0,ROUND((P1235-Q1235)/(G1235+E1235)/12,0))</f>
        <v>0</v>
      </c>
      <c r="D1235" s="1663">
        <f>IF(F1235=0,0,ROUND(Q1235/F1235,0))</f>
        <v>0</v>
      </c>
      <c r="E1235" s="1666"/>
      <c r="F1235" s="1667"/>
      <c r="G1235" s="1668"/>
      <c r="H1235" s="1664"/>
      <c r="I1235" s="1661"/>
      <c r="J1235" s="1661" t="s">
        <v>42</v>
      </c>
      <c r="K1235" s="1661">
        <f>H1235</f>
        <v>0</v>
      </c>
      <c r="L1235" s="1661"/>
      <c r="M1235" s="1661"/>
      <c r="N1235" s="1661" t="s">
        <v>42</v>
      </c>
      <c r="O1235" s="1661">
        <f>L1235</f>
        <v>0</v>
      </c>
      <c r="P1235" s="1661">
        <f>H1235+L1235</f>
        <v>0</v>
      </c>
      <c r="Q1235" s="1661">
        <f>I1235+M1235</f>
        <v>0</v>
      </c>
      <c r="R1235" s="1661" t="s">
        <v>42</v>
      </c>
      <c r="S1235" s="1663">
        <f>P1235</f>
        <v>0</v>
      </c>
      <c r="U1235" s="1737"/>
      <c r="V1235" s="1737"/>
      <c r="W1235" s="1737"/>
      <c r="X1235" s="1737"/>
      <c r="Y1235" s="1737"/>
      <c r="Z1235" s="1737"/>
      <c r="AA1235" s="1737"/>
      <c r="AB1235" s="1737"/>
      <c r="AC1235" s="1737"/>
      <c r="AD1235" s="1737"/>
      <c r="AE1235" s="1737"/>
      <c r="AF1235" s="1737"/>
      <c r="AG1235" s="1737"/>
      <c r="AH1235" s="1737"/>
      <c r="AI1235" s="1737"/>
      <c r="AJ1235" s="1737"/>
      <c r="AK1235" s="1737"/>
      <c r="AL1235" s="1737"/>
      <c r="AM1235" s="1737"/>
      <c r="AN1235" s="1737"/>
      <c r="AO1235" s="1737"/>
      <c r="AP1235" s="1737"/>
      <c r="AQ1235" s="1737"/>
      <c r="AR1235" s="1737"/>
      <c r="AS1235" s="1737"/>
    </row>
    <row r="1236" spans="1:45" s="1592" customFormat="1" ht="15.75" hidden="1">
      <c r="A1236" s="1676" t="s">
        <v>553</v>
      </c>
      <c r="B1236" s="1660" t="s">
        <v>42</v>
      </c>
      <c r="C1236" s="1661">
        <f>IF(E1236+G1236=0,0,ROUND((P1236-Q1236)/(G1236+E1236)/12,0))</f>
        <v>0</v>
      </c>
      <c r="D1236" s="1663">
        <f>IF(F1236=0,0,ROUND(Q1236/F1236,0))</f>
        <v>0</v>
      </c>
      <c r="E1236" s="1666"/>
      <c r="F1236" s="1667"/>
      <c r="G1236" s="1668"/>
      <c r="H1236" s="1664"/>
      <c r="I1236" s="1661"/>
      <c r="J1236" s="1661" t="s">
        <v>42</v>
      </c>
      <c r="K1236" s="1661">
        <f>H1236</f>
        <v>0</v>
      </c>
      <c r="L1236" s="1661"/>
      <c r="M1236" s="1661"/>
      <c r="N1236" s="1661" t="s">
        <v>42</v>
      </c>
      <c r="O1236" s="1661">
        <f>L1236</f>
        <v>0</v>
      </c>
      <c r="P1236" s="1661">
        <f>H1236+L1236</f>
        <v>0</v>
      </c>
      <c r="Q1236" s="1661">
        <f>I1236+M1236</f>
        <v>0</v>
      </c>
      <c r="R1236" s="1661" t="s">
        <v>42</v>
      </c>
      <c r="S1236" s="1663">
        <f>P1236</f>
        <v>0</v>
      </c>
      <c r="U1236" s="1737"/>
      <c r="V1236" s="1737"/>
      <c r="W1236" s="1737"/>
      <c r="X1236" s="1737"/>
      <c r="Y1236" s="1737"/>
      <c r="Z1236" s="1737"/>
      <c r="AA1236" s="1737"/>
      <c r="AB1236" s="1737"/>
      <c r="AC1236" s="1737"/>
      <c r="AD1236" s="1737"/>
      <c r="AE1236" s="1737"/>
      <c r="AF1236" s="1737"/>
      <c r="AG1236" s="1737"/>
      <c r="AH1236" s="1737"/>
      <c r="AI1236" s="1737"/>
      <c r="AJ1236" s="1737"/>
      <c r="AK1236" s="1737"/>
      <c r="AL1236" s="1737"/>
      <c r="AM1236" s="1737"/>
      <c r="AN1236" s="1737"/>
      <c r="AO1236" s="1737"/>
      <c r="AP1236" s="1737"/>
      <c r="AQ1236" s="1737"/>
      <c r="AR1236" s="1737"/>
      <c r="AS1236" s="1737"/>
    </row>
    <row r="1237" spans="1:45" s="1592" customFormat="1" ht="15.75" hidden="1">
      <c r="A1237" s="1676" t="s">
        <v>554</v>
      </c>
      <c r="B1237" s="1660" t="s">
        <v>42</v>
      </c>
      <c r="C1237" s="1661" t="s">
        <v>42</v>
      </c>
      <c r="D1237" s="1663" t="s">
        <v>42</v>
      </c>
      <c r="E1237" s="1666" t="s">
        <v>42</v>
      </c>
      <c r="F1237" s="1667" t="s">
        <v>42</v>
      </c>
      <c r="G1237" s="1668" t="s">
        <v>42</v>
      </c>
      <c r="H1237" s="1664" t="s">
        <v>42</v>
      </c>
      <c r="I1237" s="1661" t="s">
        <v>42</v>
      </c>
      <c r="J1237" s="1661"/>
      <c r="K1237" s="1661">
        <f>J1237</f>
        <v>0</v>
      </c>
      <c r="L1237" s="1661" t="s">
        <v>42</v>
      </c>
      <c r="M1237" s="1661" t="s">
        <v>42</v>
      </c>
      <c r="N1237" s="1661"/>
      <c r="O1237" s="1661">
        <f>N1237</f>
        <v>0</v>
      </c>
      <c r="P1237" s="1661" t="s">
        <v>42</v>
      </c>
      <c r="Q1237" s="1661" t="s">
        <v>42</v>
      </c>
      <c r="R1237" s="1661">
        <f>J1237+N1237</f>
        <v>0</v>
      </c>
      <c r="S1237" s="1663">
        <f>R1237</f>
        <v>0</v>
      </c>
      <c r="U1237" s="1737"/>
      <c r="V1237" s="1737"/>
      <c r="W1237" s="1737"/>
      <c r="X1237" s="1737"/>
      <c r="Y1237" s="1737"/>
      <c r="Z1237" s="1737"/>
      <c r="AA1237" s="1737"/>
      <c r="AB1237" s="1737"/>
      <c r="AC1237" s="1737"/>
      <c r="AD1237" s="1737"/>
      <c r="AE1237" s="1737"/>
      <c r="AF1237" s="1737"/>
      <c r="AG1237" s="1737"/>
      <c r="AH1237" s="1737"/>
      <c r="AI1237" s="1737"/>
      <c r="AJ1237" s="1737"/>
      <c r="AK1237" s="1737"/>
      <c r="AL1237" s="1737"/>
      <c r="AM1237" s="1737"/>
      <c r="AN1237" s="1737"/>
      <c r="AO1237" s="1737"/>
      <c r="AP1237" s="1737"/>
      <c r="AQ1237" s="1737"/>
      <c r="AR1237" s="1737"/>
      <c r="AS1237" s="1737"/>
    </row>
    <row r="1238" spans="1:45" s="1592" customFormat="1" ht="18.75" hidden="1">
      <c r="A1238" s="1677" t="s">
        <v>621</v>
      </c>
      <c r="B1238" s="1660"/>
      <c r="C1238" s="1661">
        <f>IF(E1238+G1238=0,0,ROUND((P1238-Q1238)/(G1238+E1238)/12,0))</f>
        <v>0</v>
      </c>
      <c r="D1238" s="1663">
        <f>IF(F1238=0,0,ROUND(Q1238/F1238,0))</f>
        <v>0</v>
      </c>
      <c r="E1238" s="1666">
        <f>E1239+E1240</f>
        <v>0</v>
      </c>
      <c r="F1238" s="1667">
        <f>F1239+F1240</f>
        <v>0</v>
      </c>
      <c r="G1238" s="1668">
        <f>G1239+G1240</f>
        <v>0</v>
      </c>
      <c r="H1238" s="1664">
        <f>H1239+H1240</f>
        <v>0</v>
      </c>
      <c r="I1238" s="1661">
        <f t="shared" si="399" ref="I1238">I1239+I1240</f>
        <v>0</v>
      </c>
      <c r="J1238" s="1661">
        <f>J1241</f>
        <v>0</v>
      </c>
      <c r="K1238" s="1661">
        <f>IF(H1238+J1238=K1239+K1240+K1241,H1238+J1238,"CHYBA")</f>
        <v>0</v>
      </c>
      <c r="L1238" s="1661">
        <f>L1239+L1240</f>
        <v>0</v>
      </c>
      <c r="M1238" s="1661">
        <f>M1239+M1240</f>
        <v>0</v>
      </c>
      <c r="N1238" s="1661">
        <f>N1241</f>
        <v>0</v>
      </c>
      <c r="O1238" s="1661">
        <f>IF(L1238+N1238=O1239+O1240+O1241,L1238+N1238,"CHYBA")</f>
        <v>0</v>
      </c>
      <c r="P1238" s="1661">
        <f>P1239+P1240</f>
        <v>0</v>
      </c>
      <c r="Q1238" s="1661">
        <f>Q1239+Q1240</f>
        <v>0</v>
      </c>
      <c r="R1238" s="1661">
        <f>R1241</f>
        <v>0</v>
      </c>
      <c r="S1238" s="1663">
        <f>IF(P1238+R1238=S1239+S1240+S1241,P1238+R1238,"CHYBA")</f>
        <v>0</v>
      </c>
      <c r="U1238" s="1737"/>
      <c r="V1238" s="1737"/>
      <c r="W1238" s="1737"/>
      <c r="X1238" s="1737"/>
      <c r="Y1238" s="1737"/>
      <c r="Z1238" s="1737"/>
      <c r="AA1238" s="1737"/>
      <c r="AB1238" s="1737"/>
      <c r="AC1238" s="1737"/>
      <c r="AD1238" s="1737"/>
      <c r="AE1238" s="1737"/>
      <c r="AF1238" s="1737"/>
      <c r="AG1238" s="1737"/>
      <c r="AH1238" s="1737"/>
      <c r="AI1238" s="1737"/>
      <c r="AJ1238" s="1737"/>
      <c r="AK1238" s="1737"/>
      <c r="AL1238" s="1737"/>
      <c r="AM1238" s="1737"/>
      <c r="AN1238" s="1737"/>
      <c r="AO1238" s="1737"/>
      <c r="AP1238" s="1737"/>
      <c r="AQ1238" s="1737"/>
      <c r="AR1238" s="1737"/>
      <c r="AS1238" s="1737"/>
    </row>
    <row r="1239" spans="1:45" s="1592" customFormat="1" ht="15.75" hidden="1">
      <c r="A1239" s="1676" t="s">
        <v>552</v>
      </c>
      <c r="B1239" s="1660" t="s">
        <v>42</v>
      </c>
      <c r="C1239" s="1661">
        <f>IF(E1239+G1239=0,0,ROUND((P1239-Q1239)/(G1239+E1239)/12,0))</f>
        <v>0</v>
      </c>
      <c r="D1239" s="1663">
        <f>IF(F1239=0,0,ROUND(Q1239/F1239,0))</f>
        <v>0</v>
      </c>
      <c r="E1239" s="1666"/>
      <c r="F1239" s="1667"/>
      <c r="G1239" s="1668"/>
      <c r="H1239" s="1664"/>
      <c r="I1239" s="1661"/>
      <c r="J1239" s="1661" t="s">
        <v>42</v>
      </c>
      <c r="K1239" s="1661">
        <f>H1239</f>
        <v>0</v>
      </c>
      <c r="L1239" s="1661"/>
      <c r="M1239" s="1661"/>
      <c r="N1239" s="1661" t="s">
        <v>42</v>
      </c>
      <c r="O1239" s="1661">
        <f>L1239</f>
        <v>0</v>
      </c>
      <c r="P1239" s="1661">
        <f>H1239+L1239</f>
        <v>0</v>
      </c>
      <c r="Q1239" s="1661">
        <f>I1239+M1239</f>
        <v>0</v>
      </c>
      <c r="R1239" s="1661" t="s">
        <v>42</v>
      </c>
      <c r="S1239" s="1663">
        <f>P1239</f>
        <v>0</v>
      </c>
      <c r="U1239" s="1737"/>
      <c r="V1239" s="1737"/>
      <c r="W1239" s="1737"/>
      <c r="X1239" s="1737"/>
      <c r="Y1239" s="1737"/>
      <c r="Z1239" s="1737"/>
      <c r="AA1239" s="1737"/>
      <c r="AB1239" s="1737"/>
      <c r="AC1239" s="1737"/>
      <c r="AD1239" s="1737"/>
      <c r="AE1239" s="1737"/>
      <c r="AF1239" s="1737"/>
      <c r="AG1239" s="1737"/>
      <c r="AH1239" s="1737"/>
      <c r="AI1239" s="1737"/>
      <c r="AJ1239" s="1737"/>
      <c r="AK1239" s="1737"/>
      <c r="AL1239" s="1737"/>
      <c r="AM1239" s="1737"/>
      <c r="AN1239" s="1737"/>
      <c r="AO1239" s="1737"/>
      <c r="AP1239" s="1737"/>
      <c r="AQ1239" s="1737"/>
      <c r="AR1239" s="1737"/>
      <c r="AS1239" s="1737"/>
    </row>
    <row r="1240" spans="1:45" s="1592" customFormat="1" ht="15.75" hidden="1">
      <c r="A1240" s="1676" t="s">
        <v>553</v>
      </c>
      <c r="B1240" s="1660" t="s">
        <v>42</v>
      </c>
      <c r="C1240" s="1661">
        <f>IF(E1240+G1240=0,0,ROUND((P1240-Q1240)/(G1240+E1240)/12,0))</f>
        <v>0</v>
      </c>
      <c r="D1240" s="1663">
        <f>IF(F1240=0,0,ROUND(Q1240/F1240,0))</f>
        <v>0</v>
      </c>
      <c r="E1240" s="1666"/>
      <c r="F1240" s="1667"/>
      <c r="G1240" s="1668"/>
      <c r="H1240" s="1664"/>
      <c r="I1240" s="1661"/>
      <c r="J1240" s="1661" t="s">
        <v>42</v>
      </c>
      <c r="K1240" s="1661">
        <f>H1240</f>
        <v>0</v>
      </c>
      <c r="L1240" s="1661"/>
      <c r="M1240" s="1661"/>
      <c r="N1240" s="1661" t="s">
        <v>42</v>
      </c>
      <c r="O1240" s="1661">
        <f>L1240</f>
        <v>0</v>
      </c>
      <c r="P1240" s="1661">
        <f>H1240+L1240</f>
        <v>0</v>
      </c>
      <c r="Q1240" s="1661">
        <f>I1240+M1240</f>
        <v>0</v>
      </c>
      <c r="R1240" s="1661" t="s">
        <v>42</v>
      </c>
      <c r="S1240" s="1663">
        <f>P1240</f>
        <v>0</v>
      </c>
      <c r="U1240" s="1737"/>
      <c r="V1240" s="1737"/>
      <c r="W1240" s="1737"/>
      <c r="X1240" s="1737"/>
      <c r="Y1240" s="1737"/>
      <c r="Z1240" s="1737"/>
      <c r="AA1240" s="1737"/>
      <c r="AB1240" s="1737"/>
      <c r="AC1240" s="1737"/>
      <c r="AD1240" s="1737"/>
      <c r="AE1240" s="1737"/>
      <c r="AF1240" s="1737"/>
      <c r="AG1240" s="1737"/>
      <c r="AH1240" s="1737"/>
      <c r="AI1240" s="1737"/>
      <c r="AJ1240" s="1737"/>
      <c r="AK1240" s="1737"/>
      <c r="AL1240" s="1737"/>
      <c r="AM1240" s="1737"/>
      <c r="AN1240" s="1737"/>
      <c r="AO1240" s="1737"/>
      <c r="AP1240" s="1737"/>
      <c r="AQ1240" s="1737"/>
      <c r="AR1240" s="1737"/>
      <c r="AS1240" s="1737"/>
    </row>
    <row r="1241" spans="1:45" s="1592" customFormat="1" ht="15.75" hidden="1">
      <c r="A1241" s="1676" t="s">
        <v>554</v>
      </c>
      <c r="B1241" s="1660" t="s">
        <v>42</v>
      </c>
      <c r="C1241" s="1661" t="s">
        <v>42</v>
      </c>
      <c r="D1241" s="1663" t="s">
        <v>42</v>
      </c>
      <c r="E1241" s="1666" t="s">
        <v>42</v>
      </c>
      <c r="F1241" s="1667" t="s">
        <v>42</v>
      </c>
      <c r="G1241" s="1668" t="s">
        <v>42</v>
      </c>
      <c r="H1241" s="1664" t="s">
        <v>42</v>
      </c>
      <c r="I1241" s="1661" t="s">
        <v>42</v>
      </c>
      <c r="J1241" s="1661"/>
      <c r="K1241" s="1661">
        <f>J1241</f>
        <v>0</v>
      </c>
      <c r="L1241" s="1661" t="s">
        <v>42</v>
      </c>
      <c r="M1241" s="1661" t="s">
        <v>42</v>
      </c>
      <c r="N1241" s="1661"/>
      <c r="O1241" s="1661">
        <f>N1241</f>
        <v>0</v>
      </c>
      <c r="P1241" s="1661" t="s">
        <v>42</v>
      </c>
      <c r="Q1241" s="1661" t="s">
        <v>42</v>
      </c>
      <c r="R1241" s="1661">
        <f>J1241+N1241</f>
        <v>0</v>
      </c>
      <c r="S1241" s="1663">
        <f>R1241</f>
        <v>0</v>
      </c>
      <c r="U1241" s="1737"/>
      <c r="V1241" s="1737"/>
      <c r="W1241" s="1737"/>
      <c r="X1241" s="1737"/>
      <c r="Y1241" s="1737"/>
      <c r="Z1241" s="1737"/>
      <c r="AA1241" s="1737"/>
      <c r="AB1241" s="1737"/>
      <c r="AC1241" s="1737"/>
      <c r="AD1241" s="1737"/>
      <c r="AE1241" s="1737"/>
      <c r="AF1241" s="1737"/>
      <c r="AG1241" s="1737"/>
      <c r="AH1241" s="1737"/>
      <c r="AI1241" s="1737"/>
      <c r="AJ1241" s="1737"/>
      <c r="AK1241" s="1737"/>
      <c r="AL1241" s="1737"/>
      <c r="AM1241" s="1737"/>
      <c r="AN1241" s="1737"/>
      <c r="AO1241" s="1737"/>
      <c r="AP1241" s="1737"/>
      <c r="AQ1241" s="1737"/>
      <c r="AR1241" s="1737"/>
      <c r="AS1241" s="1737"/>
    </row>
    <row r="1242" spans="1:45" s="1592" customFormat="1" ht="18.75" hidden="1">
      <c r="A1242" s="1677" t="s">
        <v>621</v>
      </c>
      <c r="B1242" s="1660"/>
      <c r="C1242" s="1661">
        <f>IF(E1242+G1242=0,0,ROUND((P1242-Q1242)/(G1242+E1242)/12,0))</f>
        <v>0</v>
      </c>
      <c r="D1242" s="1663">
        <f>IF(F1242=0,0,ROUND(Q1242/F1242,0))</f>
        <v>0</v>
      </c>
      <c r="E1242" s="1666">
        <f>E1243+E1244</f>
        <v>0</v>
      </c>
      <c r="F1242" s="1667">
        <f>F1243+F1244</f>
        <v>0</v>
      </c>
      <c r="G1242" s="1668">
        <f>G1243+G1244</f>
        <v>0</v>
      </c>
      <c r="H1242" s="1664">
        <f>H1243+H1244</f>
        <v>0</v>
      </c>
      <c r="I1242" s="1661">
        <f t="shared" si="400" ref="I1242">I1243+I1244</f>
        <v>0</v>
      </c>
      <c r="J1242" s="1661">
        <f>J1245</f>
        <v>0</v>
      </c>
      <c r="K1242" s="1661">
        <f>IF(H1242+J1242=K1243+K1244+K1245,H1242+J1242,"CHYBA")</f>
        <v>0</v>
      </c>
      <c r="L1242" s="1661">
        <f>L1243+L1244</f>
        <v>0</v>
      </c>
      <c r="M1242" s="1661">
        <f>M1243+M1244</f>
        <v>0</v>
      </c>
      <c r="N1242" s="1661">
        <f>N1245</f>
        <v>0</v>
      </c>
      <c r="O1242" s="1661">
        <f>IF(L1242+N1242=O1243+O1244+O1245,L1242+N1242,"CHYBA")</f>
        <v>0</v>
      </c>
      <c r="P1242" s="1661">
        <f>P1243+P1244</f>
        <v>0</v>
      </c>
      <c r="Q1242" s="1661">
        <f>Q1243+Q1244</f>
        <v>0</v>
      </c>
      <c r="R1242" s="1661">
        <f>R1245</f>
        <v>0</v>
      </c>
      <c r="S1242" s="1663">
        <f>IF(P1242+R1242=S1243+S1244+S1245,P1242+R1242,"CHYBA")</f>
        <v>0</v>
      </c>
      <c r="U1242" s="1737"/>
      <c r="V1242" s="1737"/>
      <c r="W1242" s="1737"/>
      <c r="X1242" s="1737"/>
      <c r="Y1242" s="1737"/>
      <c r="Z1242" s="1737"/>
      <c r="AA1242" s="1737"/>
      <c r="AB1242" s="1737"/>
      <c r="AC1242" s="1737"/>
      <c r="AD1242" s="1737"/>
      <c r="AE1242" s="1737"/>
      <c r="AF1242" s="1737"/>
      <c r="AG1242" s="1737"/>
      <c r="AH1242" s="1737"/>
      <c r="AI1242" s="1737"/>
      <c r="AJ1242" s="1737"/>
      <c r="AK1242" s="1737"/>
      <c r="AL1242" s="1737"/>
      <c r="AM1242" s="1737"/>
      <c r="AN1242" s="1737"/>
      <c r="AO1242" s="1737"/>
      <c r="AP1242" s="1737"/>
      <c r="AQ1242" s="1737"/>
      <c r="AR1242" s="1737"/>
      <c r="AS1242" s="1737"/>
    </row>
    <row r="1243" spans="1:45" s="1592" customFormat="1" ht="15.75" hidden="1">
      <c r="A1243" s="1676" t="s">
        <v>552</v>
      </c>
      <c r="B1243" s="1660" t="s">
        <v>42</v>
      </c>
      <c r="C1243" s="1661">
        <f>IF(E1243+G1243=0,0,ROUND((P1243-Q1243)/(G1243+E1243)/12,0))</f>
        <v>0</v>
      </c>
      <c r="D1243" s="1663">
        <f>IF(F1243=0,0,ROUND(Q1243/F1243,0))</f>
        <v>0</v>
      </c>
      <c r="E1243" s="1666"/>
      <c r="F1243" s="1667"/>
      <c r="G1243" s="1668"/>
      <c r="H1243" s="1664"/>
      <c r="I1243" s="1661"/>
      <c r="J1243" s="1661" t="s">
        <v>42</v>
      </c>
      <c r="K1243" s="1661">
        <f>H1243</f>
        <v>0</v>
      </c>
      <c r="L1243" s="1661"/>
      <c r="M1243" s="1661"/>
      <c r="N1243" s="1661" t="s">
        <v>42</v>
      </c>
      <c r="O1243" s="1661">
        <f>L1243</f>
        <v>0</v>
      </c>
      <c r="P1243" s="1661">
        <f>H1243+L1243</f>
        <v>0</v>
      </c>
      <c r="Q1243" s="1661">
        <f>I1243+M1243</f>
        <v>0</v>
      </c>
      <c r="R1243" s="1661" t="s">
        <v>42</v>
      </c>
      <c r="S1243" s="1663">
        <f>P1243</f>
        <v>0</v>
      </c>
      <c r="U1243" s="1737"/>
      <c r="V1243" s="1737"/>
      <c r="W1243" s="1737"/>
      <c r="X1243" s="1737"/>
      <c r="Y1243" s="1737"/>
      <c r="Z1243" s="1737"/>
      <c r="AA1243" s="1737"/>
      <c r="AB1243" s="1737"/>
      <c r="AC1243" s="1737"/>
      <c r="AD1243" s="1737"/>
      <c r="AE1243" s="1737"/>
      <c r="AF1243" s="1737"/>
      <c r="AG1243" s="1737"/>
      <c r="AH1243" s="1737"/>
      <c r="AI1243" s="1737"/>
      <c r="AJ1243" s="1737"/>
      <c r="AK1243" s="1737"/>
      <c r="AL1243" s="1737"/>
      <c r="AM1243" s="1737"/>
      <c r="AN1243" s="1737"/>
      <c r="AO1243" s="1737"/>
      <c r="AP1243" s="1737"/>
      <c r="AQ1243" s="1737"/>
      <c r="AR1243" s="1737"/>
      <c r="AS1243" s="1737"/>
    </row>
    <row r="1244" spans="1:45" s="1592" customFormat="1" ht="15.75" hidden="1">
      <c r="A1244" s="1676" t="s">
        <v>553</v>
      </c>
      <c r="B1244" s="1660" t="s">
        <v>42</v>
      </c>
      <c r="C1244" s="1661">
        <f>IF(E1244+G1244=0,0,ROUND((P1244-Q1244)/(G1244+E1244)/12,0))</f>
        <v>0</v>
      </c>
      <c r="D1244" s="1663">
        <f>IF(F1244=0,0,ROUND(Q1244/F1244,0))</f>
        <v>0</v>
      </c>
      <c r="E1244" s="1666"/>
      <c r="F1244" s="1667"/>
      <c r="G1244" s="1668"/>
      <c r="H1244" s="1664"/>
      <c r="I1244" s="1661"/>
      <c r="J1244" s="1661" t="s">
        <v>42</v>
      </c>
      <c r="K1244" s="1661">
        <f>H1244</f>
        <v>0</v>
      </c>
      <c r="L1244" s="1661"/>
      <c r="M1244" s="1661"/>
      <c r="N1244" s="1661" t="s">
        <v>42</v>
      </c>
      <c r="O1244" s="1661">
        <f>L1244</f>
        <v>0</v>
      </c>
      <c r="P1244" s="1661">
        <f>H1244+L1244</f>
        <v>0</v>
      </c>
      <c r="Q1244" s="1661">
        <f>I1244+M1244</f>
        <v>0</v>
      </c>
      <c r="R1244" s="1661" t="s">
        <v>42</v>
      </c>
      <c r="S1244" s="1663">
        <f>P1244</f>
        <v>0</v>
      </c>
      <c r="U1244" s="1737"/>
      <c r="V1244" s="1737"/>
      <c r="W1244" s="1737"/>
      <c r="X1244" s="1737"/>
      <c r="Y1244" s="1737"/>
      <c r="Z1244" s="1737"/>
      <c r="AA1244" s="1737"/>
      <c r="AB1244" s="1737"/>
      <c r="AC1244" s="1737"/>
      <c r="AD1244" s="1737"/>
      <c r="AE1244" s="1737"/>
      <c r="AF1244" s="1737"/>
      <c r="AG1244" s="1737"/>
      <c r="AH1244" s="1737"/>
      <c r="AI1244" s="1737"/>
      <c r="AJ1244" s="1737"/>
      <c r="AK1244" s="1737"/>
      <c r="AL1244" s="1737"/>
      <c r="AM1244" s="1737"/>
      <c r="AN1244" s="1737"/>
      <c r="AO1244" s="1737"/>
      <c r="AP1244" s="1737"/>
      <c r="AQ1244" s="1737"/>
      <c r="AR1244" s="1737"/>
      <c r="AS1244" s="1737"/>
    </row>
    <row r="1245" spans="1:45" s="1592" customFormat="1" ht="15.75" hidden="1">
      <c r="A1245" s="1676" t="s">
        <v>554</v>
      </c>
      <c r="B1245" s="1660" t="s">
        <v>42</v>
      </c>
      <c r="C1245" s="1661" t="s">
        <v>42</v>
      </c>
      <c r="D1245" s="1663" t="s">
        <v>42</v>
      </c>
      <c r="E1245" s="1666" t="s">
        <v>42</v>
      </c>
      <c r="F1245" s="1667" t="s">
        <v>42</v>
      </c>
      <c r="G1245" s="1668" t="s">
        <v>42</v>
      </c>
      <c r="H1245" s="1664" t="s">
        <v>42</v>
      </c>
      <c r="I1245" s="1661" t="s">
        <v>42</v>
      </c>
      <c r="J1245" s="1661"/>
      <c r="K1245" s="1661">
        <f>J1245</f>
        <v>0</v>
      </c>
      <c r="L1245" s="1661" t="s">
        <v>42</v>
      </c>
      <c r="M1245" s="1661" t="s">
        <v>42</v>
      </c>
      <c r="N1245" s="1661"/>
      <c r="O1245" s="1661">
        <f>N1245</f>
        <v>0</v>
      </c>
      <c r="P1245" s="1661" t="s">
        <v>42</v>
      </c>
      <c r="Q1245" s="1661" t="s">
        <v>42</v>
      </c>
      <c r="R1245" s="1661">
        <f>J1245+N1245</f>
        <v>0</v>
      </c>
      <c r="S1245" s="1663">
        <f>R1245</f>
        <v>0</v>
      </c>
      <c r="U1245" s="1737"/>
      <c r="V1245" s="1737"/>
      <c r="W1245" s="1737"/>
      <c r="X1245" s="1737"/>
      <c r="Y1245" s="1737"/>
      <c r="Z1245" s="1737"/>
      <c r="AA1245" s="1737"/>
      <c r="AB1245" s="1737"/>
      <c r="AC1245" s="1737"/>
      <c r="AD1245" s="1737"/>
      <c r="AE1245" s="1737"/>
      <c r="AF1245" s="1737"/>
      <c r="AG1245" s="1737"/>
      <c r="AH1245" s="1737"/>
      <c r="AI1245" s="1737"/>
      <c r="AJ1245" s="1737"/>
      <c r="AK1245" s="1737"/>
      <c r="AL1245" s="1737"/>
      <c r="AM1245" s="1737"/>
      <c r="AN1245" s="1737"/>
      <c r="AO1245" s="1737"/>
      <c r="AP1245" s="1737"/>
      <c r="AQ1245" s="1737"/>
      <c r="AR1245" s="1737"/>
      <c r="AS1245" s="1737"/>
    </row>
    <row r="1246" spans="1:45" s="1592" customFormat="1" ht="18.75" hidden="1">
      <c r="A1246" s="1677" t="s">
        <v>621</v>
      </c>
      <c r="B1246" s="1660"/>
      <c r="C1246" s="1661">
        <f>IF(E1246+G1246=0,0,ROUND((P1246-Q1246)/(G1246+E1246)/12,0))</f>
        <v>0</v>
      </c>
      <c r="D1246" s="1663">
        <f>IF(F1246=0,0,ROUND(Q1246/F1246,0))</f>
        <v>0</v>
      </c>
      <c r="E1246" s="1666">
        <f>E1247+E1248</f>
        <v>0</v>
      </c>
      <c r="F1246" s="1667">
        <f>F1247+F1248</f>
        <v>0</v>
      </c>
      <c r="G1246" s="1668">
        <f>G1247+G1248</f>
        <v>0</v>
      </c>
      <c r="H1246" s="1664">
        <f>H1247+H1248</f>
        <v>0</v>
      </c>
      <c r="I1246" s="1661">
        <f t="shared" si="401" ref="I1246">I1247+I1248</f>
        <v>0</v>
      </c>
      <c r="J1246" s="1661">
        <f>J1249</f>
        <v>0</v>
      </c>
      <c r="K1246" s="1661">
        <f>IF(H1246+J1246=K1247+K1248+K1249,H1246+J1246,"CHYBA")</f>
        <v>0</v>
      </c>
      <c r="L1246" s="1661">
        <f>L1247+L1248</f>
        <v>0</v>
      </c>
      <c r="M1246" s="1661">
        <f>M1247+M1248</f>
        <v>0</v>
      </c>
      <c r="N1246" s="1661">
        <f>N1249</f>
        <v>0</v>
      </c>
      <c r="O1246" s="1661">
        <f>IF(L1246+N1246=O1247+O1248+O1249,L1246+N1246,"CHYBA")</f>
        <v>0</v>
      </c>
      <c r="P1246" s="1661">
        <f>P1247+P1248</f>
        <v>0</v>
      </c>
      <c r="Q1246" s="1661">
        <f>Q1247+Q1248</f>
        <v>0</v>
      </c>
      <c r="R1246" s="1661">
        <f>R1249</f>
        <v>0</v>
      </c>
      <c r="S1246" s="1663">
        <f>IF(P1246+R1246=S1247+S1248+S1249,P1246+R1246,"CHYBA")</f>
        <v>0</v>
      </c>
      <c r="U1246" s="1737"/>
      <c r="V1246" s="1737"/>
      <c r="W1246" s="1737"/>
      <c r="X1246" s="1737"/>
      <c r="Y1246" s="1737"/>
      <c r="Z1246" s="1737"/>
      <c r="AA1246" s="1737"/>
      <c r="AB1246" s="1737"/>
      <c r="AC1246" s="1737"/>
      <c r="AD1246" s="1737"/>
      <c r="AE1246" s="1737"/>
      <c r="AF1246" s="1737"/>
      <c r="AG1246" s="1737"/>
      <c r="AH1246" s="1737"/>
      <c r="AI1246" s="1737"/>
      <c r="AJ1246" s="1737"/>
      <c r="AK1246" s="1737"/>
      <c r="AL1246" s="1737"/>
      <c r="AM1246" s="1737"/>
      <c r="AN1246" s="1737"/>
      <c r="AO1246" s="1737"/>
      <c r="AP1246" s="1737"/>
      <c r="AQ1246" s="1737"/>
      <c r="AR1246" s="1737"/>
      <c r="AS1246" s="1737"/>
    </row>
    <row r="1247" spans="1:45" s="1592" customFormat="1" ht="15.75" hidden="1">
      <c r="A1247" s="1676" t="s">
        <v>552</v>
      </c>
      <c r="B1247" s="1660" t="s">
        <v>42</v>
      </c>
      <c r="C1247" s="1661">
        <f>IF(E1247+G1247=0,0,ROUND((P1247-Q1247)/(G1247+E1247)/12,0))</f>
        <v>0</v>
      </c>
      <c r="D1247" s="1663">
        <f>IF(F1247=0,0,ROUND(Q1247/F1247,0))</f>
        <v>0</v>
      </c>
      <c r="E1247" s="1666"/>
      <c r="F1247" s="1667"/>
      <c r="G1247" s="1668"/>
      <c r="H1247" s="1664"/>
      <c r="I1247" s="1661"/>
      <c r="J1247" s="1661" t="s">
        <v>42</v>
      </c>
      <c r="K1247" s="1661">
        <f>H1247</f>
        <v>0</v>
      </c>
      <c r="L1247" s="1661"/>
      <c r="M1247" s="1661"/>
      <c r="N1247" s="1661" t="s">
        <v>42</v>
      </c>
      <c r="O1247" s="1661">
        <f>L1247</f>
        <v>0</v>
      </c>
      <c r="P1247" s="1661">
        <f>H1247+L1247</f>
        <v>0</v>
      </c>
      <c r="Q1247" s="1661">
        <f>I1247+M1247</f>
        <v>0</v>
      </c>
      <c r="R1247" s="1661" t="s">
        <v>42</v>
      </c>
      <c r="S1247" s="1663">
        <f>P1247</f>
        <v>0</v>
      </c>
      <c r="U1247" s="1737"/>
      <c r="V1247" s="1737"/>
      <c r="W1247" s="1737"/>
      <c r="X1247" s="1737"/>
      <c r="Y1247" s="1737"/>
      <c r="Z1247" s="1737"/>
      <c r="AA1247" s="1737"/>
      <c r="AB1247" s="1737"/>
      <c r="AC1247" s="1737"/>
      <c r="AD1247" s="1737"/>
      <c r="AE1247" s="1737"/>
      <c r="AF1247" s="1737"/>
      <c r="AG1247" s="1737"/>
      <c r="AH1247" s="1737"/>
      <c r="AI1247" s="1737"/>
      <c r="AJ1247" s="1737"/>
      <c r="AK1247" s="1737"/>
      <c r="AL1247" s="1737"/>
      <c r="AM1247" s="1737"/>
      <c r="AN1247" s="1737"/>
      <c r="AO1247" s="1737"/>
      <c r="AP1247" s="1737"/>
      <c r="AQ1247" s="1737"/>
      <c r="AR1247" s="1737"/>
      <c r="AS1247" s="1737"/>
    </row>
    <row r="1248" spans="1:45" s="1592" customFormat="1" ht="15.75" hidden="1">
      <c r="A1248" s="1676" t="s">
        <v>553</v>
      </c>
      <c r="B1248" s="1660" t="s">
        <v>42</v>
      </c>
      <c r="C1248" s="1661">
        <f>IF(E1248+G1248=0,0,ROUND((P1248-Q1248)/(G1248+E1248)/12,0))</f>
        <v>0</v>
      </c>
      <c r="D1248" s="1663">
        <f>IF(F1248=0,0,ROUND(Q1248/F1248,0))</f>
        <v>0</v>
      </c>
      <c r="E1248" s="1666"/>
      <c r="F1248" s="1667"/>
      <c r="G1248" s="1668"/>
      <c r="H1248" s="1664"/>
      <c r="I1248" s="1661"/>
      <c r="J1248" s="1661" t="s">
        <v>42</v>
      </c>
      <c r="K1248" s="1661">
        <f>H1248</f>
        <v>0</v>
      </c>
      <c r="L1248" s="1661"/>
      <c r="M1248" s="1661"/>
      <c r="N1248" s="1661" t="s">
        <v>42</v>
      </c>
      <c r="O1248" s="1661">
        <f>L1248</f>
        <v>0</v>
      </c>
      <c r="P1248" s="1661">
        <f>H1248+L1248</f>
        <v>0</v>
      </c>
      <c r="Q1248" s="1661">
        <f>I1248+M1248</f>
        <v>0</v>
      </c>
      <c r="R1248" s="1661" t="s">
        <v>42</v>
      </c>
      <c r="S1248" s="1663">
        <f>P1248</f>
        <v>0</v>
      </c>
      <c r="U1248" s="1737"/>
      <c r="V1248" s="1737"/>
      <c r="W1248" s="1737"/>
      <c r="X1248" s="1737"/>
      <c r="Y1248" s="1737"/>
      <c r="Z1248" s="1737"/>
      <c r="AA1248" s="1737"/>
      <c r="AB1248" s="1737"/>
      <c r="AC1248" s="1737"/>
      <c r="AD1248" s="1737"/>
      <c r="AE1248" s="1737"/>
      <c r="AF1248" s="1737"/>
      <c r="AG1248" s="1737"/>
      <c r="AH1248" s="1737"/>
      <c r="AI1248" s="1737"/>
      <c r="AJ1248" s="1737"/>
      <c r="AK1248" s="1737"/>
      <c r="AL1248" s="1737"/>
      <c r="AM1248" s="1737"/>
      <c r="AN1248" s="1737"/>
      <c r="AO1248" s="1737"/>
      <c r="AP1248" s="1737"/>
      <c r="AQ1248" s="1737"/>
      <c r="AR1248" s="1737"/>
      <c r="AS1248" s="1737"/>
    </row>
    <row r="1249" spans="1:45" s="1592" customFormat="1" ht="15.75" hidden="1">
      <c r="A1249" s="1676" t="s">
        <v>554</v>
      </c>
      <c r="B1249" s="1660" t="s">
        <v>42</v>
      </c>
      <c r="C1249" s="1661" t="s">
        <v>42</v>
      </c>
      <c r="D1249" s="1663" t="s">
        <v>42</v>
      </c>
      <c r="E1249" s="1666" t="s">
        <v>42</v>
      </c>
      <c r="F1249" s="1667" t="s">
        <v>42</v>
      </c>
      <c r="G1249" s="1668" t="s">
        <v>42</v>
      </c>
      <c r="H1249" s="1664" t="s">
        <v>42</v>
      </c>
      <c r="I1249" s="1661" t="s">
        <v>42</v>
      </c>
      <c r="J1249" s="1661"/>
      <c r="K1249" s="1661">
        <f>J1249</f>
        <v>0</v>
      </c>
      <c r="L1249" s="1661" t="s">
        <v>42</v>
      </c>
      <c r="M1249" s="1661" t="s">
        <v>42</v>
      </c>
      <c r="N1249" s="1661"/>
      <c r="O1249" s="1661">
        <f>N1249</f>
        <v>0</v>
      </c>
      <c r="P1249" s="1661" t="s">
        <v>42</v>
      </c>
      <c r="Q1249" s="1661" t="s">
        <v>42</v>
      </c>
      <c r="R1249" s="1661">
        <f>J1249+N1249</f>
        <v>0</v>
      </c>
      <c r="S1249" s="1663">
        <f>R1249</f>
        <v>0</v>
      </c>
      <c r="U1249" s="1737"/>
      <c r="V1249" s="1737"/>
      <c r="W1249" s="1737"/>
      <c r="X1249" s="1737"/>
      <c r="Y1249" s="1737"/>
      <c r="Z1249" s="1737"/>
      <c r="AA1249" s="1737"/>
      <c r="AB1249" s="1737"/>
      <c r="AC1249" s="1737"/>
      <c r="AD1249" s="1737"/>
      <c r="AE1249" s="1737"/>
      <c r="AF1249" s="1737"/>
      <c r="AG1249" s="1737"/>
      <c r="AH1249" s="1737"/>
      <c r="AI1249" s="1737"/>
      <c r="AJ1249" s="1737"/>
      <c r="AK1249" s="1737"/>
      <c r="AL1249" s="1737"/>
      <c r="AM1249" s="1737"/>
      <c r="AN1249" s="1737"/>
      <c r="AO1249" s="1737"/>
      <c r="AP1249" s="1737"/>
      <c r="AQ1249" s="1737"/>
      <c r="AR1249" s="1737"/>
      <c r="AS1249" s="1737"/>
    </row>
    <row r="1250" spans="1:45" s="1592" customFormat="1" ht="18.75" hidden="1">
      <c r="A1250" s="1677" t="s">
        <v>621</v>
      </c>
      <c r="B1250" s="1660"/>
      <c r="C1250" s="1661">
        <f>IF(E1250+G1250=0,0,ROUND((P1250-Q1250)/(G1250+E1250)/12,0))</f>
        <v>0</v>
      </c>
      <c r="D1250" s="1663">
        <f>IF(F1250=0,0,ROUND(Q1250/F1250,0))</f>
        <v>0</v>
      </c>
      <c r="E1250" s="1666">
        <f>E1251+E1252</f>
        <v>0</v>
      </c>
      <c r="F1250" s="1667">
        <f>F1251+F1252</f>
        <v>0</v>
      </c>
      <c r="G1250" s="1668">
        <f>G1251+G1252</f>
        <v>0</v>
      </c>
      <c r="H1250" s="1664">
        <f>H1251+H1252</f>
        <v>0</v>
      </c>
      <c r="I1250" s="1661">
        <f t="shared" si="402" ref="I1250">I1251+I1252</f>
        <v>0</v>
      </c>
      <c r="J1250" s="1661">
        <f>J1253</f>
        <v>0</v>
      </c>
      <c r="K1250" s="1661">
        <f>IF(H1250+J1250=K1251+K1252+K1253,H1250+J1250,"CHYBA")</f>
        <v>0</v>
      </c>
      <c r="L1250" s="1661">
        <f>L1251+L1252</f>
        <v>0</v>
      </c>
      <c r="M1250" s="1661">
        <f>M1251+M1252</f>
        <v>0</v>
      </c>
      <c r="N1250" s="1661">
        <f>N1253</f>
        <v>0</v>
      </c>
      <c r="O1250" s="1661">
        <f>IF(L1250+N1250=O1251+O1252+O1253,L1250+N1250,"CHYBA")</f>
        <v>0</v>
      </c>
      <c r="P1250" s="1661">
        <f>P1251+P1252</f>
        <v>0</v>
      </c>
      <c r="Q1250" s="1661">
        <f>Q1251+Q1252</f>
        <v>0</v>
      </c>
      <c r="R1250" s="1661">
        <f>R1253</f>
        <v>0</v>
      </c>
      <c r="S1250" s="1663">
        <f>IF(P1250+R1250=S1251+S1252+S1253,P1250+R1250,"CHYBA")</f>
        <v>0</v>
      </c>
      <c r="U1250" s="1737"/>
      <c r="V1250" s="1737"/>
      <c r="W1250" s="1737"/>
      <c r="X1250" s="1737"/>
      <c r="Y1250" s="1737"/>
      <c r="Z1250" s="1737"/>
      <c r="AA1250" s="1737"/>
      <c r="AB1250" s="1737"/>
      <c r="AC1250" s="1737"/>
      <c r="AD1250" s="1737"/>
      <c r="AE1250" s="1737"/>
      <c r="AF1250" s="1737"/>
      <c r="AG1250" s="1737"/>
      <c r="AH1250" s="1737"/>
      <c r="AI1250" s="1737"/>
      <c r="AJ1250" s="1737"/>
      <c r="AK1250" s="1737"/>
      <c r="AL1250" s="1737"/>
      <c r="AM1250" s="1737"/>
      <c r="AN1250" s="1737"/>
      <c r="AO1250" s="1737"/>
      <c r="AP1250" s="1737"/>
      <c r="AQ1250" s="1737"/>
      <c r="AR1250" s="1737"/>
      <c r="AS1250" s="1737"/>
    </row>
    <row r="1251" spans="1:45" s="1592" customFormat="1" ht="15.75" hidden="1">
      <c r="A1251" s="1676" t="s">
        <v>552</v>
      </c>
      <c r="B1251" s="1660" t="s">
        <v>42</v>
      </c>
      <c r="C1251" s="1661">
        <f>IF(E1251+G1251=0,0,ROUND((P1251-Q1251)/(G1251+E1251)/12,0))</f>
        <v>0</v>
      </c>
      <c r="D1251" s="1663">
        <f>IF(F1251=0,0,ROUND(Q1251/F1251,0))</f>
        <v>0</v>
      </c>
      <c r="E1251" s="1666"/>
      <c r="F1251" s="1667"/>
      <c r="G1251" s="1668"/>
      <c r="H1251" s="1664"/>
      <c r="I1251" s="1661"/>
      <c r="J1251" s="1661" t="s">
        <v>42</v>
      </c>
      <c r="K1251" s="1661">
        <f>H1251</f>
        <v>0</v>
      </c>
      <c r="L1251" s="1661"/>
      <c r="M1251" s="1661"/>
      <c r="N1251" s="1661" t="s">
        <v>42</v>
      </c>
      <c r="O1251" s="1661">
        <f>L1251</f>
        <v>0</v>
      </c>
      <c r="P1251" s="1661">
        <f>H1251+L1251</f>
        <v>0</v>
      </c>
      <c r="Q1251" s="1661">
        <f>I1251+M1251</f>
        <v>0</v>
      </c>
      <c r="R1251" s="1661" t="s">
        <v>42</v>
      </c>
      <c r="S1251" s="1663">
        <f>P1251</f>
        <v>0</v>
      </c>
      <c r="U1251" s="1737"/>
      <c r="V1251" s="1737"/>
      <c r="W1251" s="1737"/>
      <c r="X1251" s="1737"/>
      <c r="Y1251" s="1737"/>
      <c r="Z1251" s="1737"/>
      <c r="AA1251" s="1737"/>
      <c r="AB1251" s="1737"/>
      <c r="AC1251" s="1737"/>
      <c r="AD1251" s="1737"/>
      <c r="AE1251" s="1737"/>
      <c r="AF1251" s="1737"/>
      <c r="AG1251" s="1737"/>
      <c r="AH1251" s="1737"/>
      <c r="AI1251" s="1737"/>
      <c r="AJ1251" s="1737"/>
      <c r="AK1251" s="1737"/>
      <c r="AL1251" s="1737"/>
      <c r="AM1251" s="1737"/>
      <c r="AN1251" s="1737"/>
      <c r="AO1251" s="1737"/>
      <c r="AP1251" s="1737"/>
      <c r="AQ1251" s="1737"/>
      <c r="AR1251" s="1737"/>
      <c r="AS1251" s="1737"/>
    </row>
    <row r="1252" spans="1:45" s="1592" customFormat="1" ht="15.75" hidden="1">
      <c r="A1252" s="1676" t="s">
        <v>553</v>
      </c>
      <c r="B1252" s="1660" t="s">
        <v>42</v>
      </c>
      <c r="C1252" s="1661">
        <f>IF(E1252+G1252=0,0,ROUND((P1252-Q1252)/(G1252+E1252)/12,0))</f>
        <v>0</v>
      </c>
      <c r="D1252" s="1663">
        <f>IF(F1252=0,0,ROUND(Q1252/F1252,0))</f>
        <v>0</v>
      </c>
      <c r="E1252" s="1666"/>
      <c r="F1252" s="1667"/>
      <c r="G1252" s="1668"/>
      <c r="H1252" s="1664"/>
      <c r="I1252" s="1661"/>
      <c r="J1252" s="1661" t="s">
        <v>42</v>
      </c>
      <c r="K1252" s="1661">
        <f>H1252</f>
        <v>0</v>
      </c>
      <c r="L1252" s="1661"/>
      <c r="M1252" s="1661"/>
      <c r="N1252" s="1661" t="s">
        <v>42</v>
      </c>
      <c r="O1252" s="1661">
        <f>L1252</f>
        <v>0</v>
      </c>
      <c r="P1252" s="1661">
        <f>H1252+L1252</f>
        <v>0</v>
      </c>
      <c r="Q1252" s="1661">
        <f>I1252+M1252</f>
        <v>0</v>
      </c>
      <c r="R1252" s="1661" t="s">
        <v>42</v>
      </c>
      <c r="S1252" s="1663">
        <f>P1252</f>
        <v>0</v>
      </c>
      <c r="U1252" s="1737"/>
      <c r="V1252" s="1737"/>
      <c r="W1252" s="1737"/>
      <c r="X1252" s="1737"/>
      <c r="Y1252" s="1737"/>
      <c r="Z1252" s="1737"/>
      <c r="AA1252" s="1737"/>
      <c r="AB1252" s="1737"/>
      <c r="AC1252" s="1737"/>
      <c r="AD1252" s="1737"/>
      <c r="AE1252" s="1737"/>
      <c r="AF1252" s="1737"/>
      <c r="AG1252" s="1737"/>
      <c r="AH1252" s="1737"/>
      <c r="AI1252" s="1737"/>
      <c r="AJ1252" s="1737"/>
      <c r="AK1252" s="1737"/>
      <c r="AL1252" s="1737"/>
      <c r="AM1252" s="1737"/>
      <c r="AN1252" s="1737"/>
      <c r="AO1252" s="1737"/>
      <c r="AP1252" s="1737"/>
      <c r="AQ1252" s="1737"/>
      <c r="AR1252" s="1737"/>
      <c r="AS1252" s="1737"/>
    </row>
    <row r="1253" spans="1:45" s="1592" customFormat="1" ht="15.75" hidden="1" thickBot="1">
      <c r="A1253" s="1688" t="s">
        <v>554</v>
      </c>
      <c r="B1253" s="1689" t="s">
        <v>42</v>
      </c>
      <c r="C1253" s="1690" t="s">
        <v>42</v>
      </c>
      <c r="D1253" s="1695" t="s">
        <v>42</v>
      </c>
      <c r="E1253" s="1691" t="s">
        <v>42</v>
      </c>
      <c r="F1253" s="1692" t="s">
        <v>42</v>
      </c>
      <c r="G1253" s="1693" t="s">
        <v>42</v>
      </c>
      <c r="H1253" s="1694" t="s">
        <v>42</v>
      </c>
      <c r="I1253" s="1690" t="s">
        <v>42</v>
      </c>
      <c r="J1253" s="1690"/>
      <c r="K1253" s="1690">
        <f>J1253</f>
        <v>0</v>
      </c>
      <c r="L1253" s="1690" t="s">
        <v>42</v>
      </c>
      <c r="M1253" s="1690" t="s">
        <v>42</v>
      </c>
      <c r="N1253" s="1690"/>
      <c r="O1253" s="1690">
        <f>N1253</f>
        <v>0</v>
      </c>
      <c r="P1253" s="1690" t="s">
        <v>42</v>
      </c>
      <c r="Q1253" s="1690" t="s">
        <v>42</v>
      </c>
      <c r="R1253" s="1690">
        <f>J1253+N1253</f>
        <v>0</v>
      </c>
      <c r="S1253" s="1695">
        <f>R1253</f>
        <v>0</v>
      </c>
      <c r="U1253" s="1737"/>
      <c r="V1253" s="1737"/>
      <c r="W1253" s="1737"/>
      <c r="X1253" s="1737"/>
      <c r="Y1253" s="1737"/>
      <c r="Z1253" s="1737"/>
      <c r="AA1253" s="1737"/>
      <c r="AB1253" s="1737"/>
      <c r="AC1253" s="1737"/>
      <c r="AD1253" s="1737"/>
      <c r="AE1253" s="1737"/>
      <c r="AF1253" s="1737"/>
      <c r="AG1253" s="1737"/>
      <c r="AH1253" s="1737"/>
      <c r="AI1253" s="1737"/>
      <c r="AJ1253" s="1737"/>
      <c r="AK1253" s="1737"/>
      <c r="AL1253" s="1737"/>
      <c r="AM1253" s="1737"/>
      <c r="AN1253" s="1737"/>
      <c r="AO1253" s="1737"/>
      <c r="AP1253" s="1737"/>
      <c r="AQ1253" s="1737"/>
      <c r="AR1253" s="1737"/>
      <c r="AS1253" s="1737"/>
    </row>
    <row r="1254" spans="1:45" s="1592" customFormat="1" ht="16.5" hidden="1">
      <c r="A1254" s="1670" t="s">
        <v>555</v>
      </c>
      <c r="B1254" s="1671" t="s">
        <v>42</v>
      </c>
      <c r="C1254" s="1682">
        <f>IF(E1254+G1254=0,0,ROUND((P1254-Q1254)/(G1254+E1254)/12,0))</f>
        <v>0</v>
      </c>
      <c r="D1254" s="1687">
        <f>IF(F1254=0,0,ROUND(Q1254/F1254,0))</f>
        <v>0</v>
      </c>
      <c r="E1254" s="1673">
        <f>E1255+E1256</f>
        <v>0</v>
      </c>
      <c r="F1254" s="1672">
        <f>F1255+F1256</f>
        <v>0</v>
      </c>
      <c r="G1254" s="1674">
        <f>G1255+G1256</f>
        <v>0</v>
      </c>
      <c r="H1254" s="1675">
        <f>H1255+H1256</f>
        <v>0</v>
      </c>
      <c r="I1254" s="1672">
        <f t="shared" si="403" ref="I1254">I1255+I1256</f>
        <v>0</v>
      </c>
      <c r="J1254" s="1672">
        <f>J1257</f>
        <v>0</v>
      </c>
      <c r="K1254" s="1672">
        <f>IF(H1254+J1254=K1255+K1256+K1257,H1254+J1254,"CHYBA")</f>
        <v>0</v>
      </c>
      <c r="L1254" s="1672">
        <f>L1255+L1256</f>
        <v>0</v>
      </c>
      <c r="M1254" s="1672">
        <f>M1255+M1256</f>
        <v>0</v>
      </c>
      <c r="N1254" s="1672">
        <f>N1257</f>
        <v>0</v>
      </c>
      <c r="O1254" s="1672">
        <f>IF(L1254+N1254=O1255+O1256+O1257,L1254+N1254,"CHYBA")</f>
        <v>0</v>
      </c>
      <c r="P1254" s="1672">
        <f>P1255+P1256</f>
        <v>0</v>
      </c>
      <c r="Q1254" s="1672">
        <f>Q1255+Q1256</f>
        <v>0</v>
      </c>
      <c r="R1254" s="1672">
        <f>R1257</f>
        <v>0</v>
      </c>
      <c r="S1254" s="1674">
        <f>IF(P1254+R1254=S1255+S1256+S1257,P1254+R1254,"CHYBA")</f>
        <v>0</v>
      </c>
      <c r="U1254" s="1737"/>
      <c r="V1254" s="1737"/>
      <c r="W1254" s="1737"/>
      <c r="X1254" s="1737"/>
      <c r="Y1254" s="1737"/>
      <c r="Z1254" s="1737"/>
      <c r="AA1254" s="1737"/>
      <c r="AB1254" s="1737"/>
      <c r="AC1254" s="1737"/>
      <c r="AD1254" s="1737"/>
      <c r="AE1254" s="1737"/>
      <c r="AF1254" s="1737"/>
      <c r="AG1254" s="1737"/>
      <c r="AH1254" s="1737"/>
      <c r="AI1254" s="1737"/>
      <c r="AJ1254" s="1737"/>
      <c r="AK1254" s="1737"/>
      <c r="AL1254" s="1737"/>
      <c r="AM1254" s="1737"/>
      <c r="AN1254" s="1737"/>
      <c r="AO1254" s="1737"/>
      <c r="AP1254" s="1737"/>
      <c r="AQ1254" s="1737"/>
      <c r="AR1254" s="1737"/>
      <c r="AS1254" s="1737"/>
    </row>
    <row r="1255" spans="1:45" s="1592" customFormat="1" ht="15.75" hidden="1">
      <c r="A1255" s="1676" t="s">
        <v>552</v>
      </c>
      <c r="B1255" s="1660" t="s">
        <v>42</v>
      </c>
      <c r="C1255" s="1661">
        <f>IF(E1255+G1255=0,0,ROUND((P1255-Q1255)/(G1255+E1255)/12,0))</f>
        <v>0</v>
      </c>
      <c r="D1255" s="1663">
        <f>IF(F1255=0,0,ROUND(Q1255/F1255,0))</f>
        <v>0</v>
      </c>
      <c r="E1255" s="1662">
        <f>E1259+E1263+E1267+E1271+E1275+E1279+E1283</f>
        <v>0</v>
      </c>
      <c r="F1255" s="1661">
        <f>F1259+F1263+F1267+F1271+F1275+F1279+F1283</f>
        <v>0</v>
      </c>
      <c r="G1255" s="1663">
        <f>G1259+G1263+G1267+G1271+G1275+G1279+G1283</f>
        <v>0</v>
      </c>
      <c r="H1255" s="1664">
        <f>H1259+H1263+H1267+H1271+H1275+H1279+H1283</f>
        <v>0</v>
      </c>
      <c r="I1255" s="1661">
        <f t="shared" si="404" ref="I1255:I1256">I1259+I1263+I1267+I1271+I1275+I1279+I1283</f>
        <v>0</v>
      </c>
      <c r="J1255" s="1661" t="s">
        <v>42</v>
      </c>
      <c r="K1255" s="1661">
        <f>H1255</f>
        <v>0</v>
      </c>
      <c r="L1255" s="1661">
        <f>L1259+L1263+L1267+L1271+L1275+L1279+L1283</f>
        <v>0</v>
      </c>
      <c r="M1255" s="1661">
        <f t="shared" si="405" ref="M1255:M1256">M1259+M1263+M1267+M1271+M1275+M1279+M1283</f>
        <v>0</v>
      </c>
      <c r="N1255" s="1661" t="s">
        <v>42</v>
      </c>
      <c r="O1255" s="1661">
        <f>L1255</f>
        <v>0</v>
      </c>
      <c r="P1255" s="1661">
        <f>H1255+L1255</f>
        <v>0</v>
      </c>
      <c r="Q1255" s="1661">
        <f>I1255+M1255</f>
        <v>0</v>
      </c>
      <c r="R1255" s="1661" t="s">
        <v>42</v>
      </c>
      <c r="S1255" s="1663">
        <f>P1255</f>
        <v>0</v>
      </c>
      <c r="U1255" s="1737"/>
      <c r="V1255" s="1737"/>
      <c r="W1255" s="1737"/>
      <c r="X1255" s="1737"/>
      <c r="Y1255" s="1737"/>
      <c r="Z1255" s="1737"/>
      <c r="AA1255" s="1737"/>
      <c r="AB1255" s="1737"/>
      <c r="AC1255" s="1737"/>
      <c r="AD1255" s="1737"/>
      <c r="AE1255" s="1737"/>
      <c r="AF1255" s="1737"/>
      <c r="AG1255" s="1737"/>
      <c r="AH1255" s="1737"/>
      <c r="AI1255" s="1737"/>
      <c r="AJ1255" s="1737"/>
      <c r="AK1255" s="1737"/>
      <c r="AL1255" s="1737"/>
      <c r="AM1255" s="1737"/>
      <c r="AN1255" s="1737"/>
      <c r="AO1255" s="1737"/>
      <c r="AP1255" s="1737"/>
      <c r="AQ1255" s="1737"/>
      <c r="AR1255" s="1737"/>
      <c r="AS1255" s="1737"/>
    </row>
    <row r="1256" spans="1:45" s="1592" customFormat="1" ht="15.75" hidden="1">
      <c r="A1256" s="1676" t="s">
        <v>553</v>
      </c>
      <c r="B1256" s="1660" t="s">
        <v>42</v>
      </c>
      <c r="C1256" s="1661">
        <f>IF(E1256+G1256=0,0,ROUND((P1256-Q1256)/(G1256+E1256)/12,0))</f>
        <v>0</v>
      </c>
      <c r="D1256" s="1663">
        <f>IF(F1256=0,0,ROUND(Q1256/F1256,0))</f>
        <v>0</v>
      </c>
      <c r="E1256" s="1662">
        <f>E1260+E1264+E1268+E1272+E1276+E1280+E1284</f>
        <v>0</v>
      </c>
      <c r="F1256" s="1661">
        <f t="shared" si="406" ref="F1256:G1256">F1260+F1264+F1268+F1272+F1276+F1280+F1284</f>
        <v>0</v>
      </c>
      <c r="G1256" s="1663">
        <f t="shared" si="406"/>
        <v>0</v>
      </c>
      <c r="H1256" s="1664">
        <f>H1260+H1264+H1268+H1272+H1276+H1280+H1284</f>
        <v>0</v>
      </c>
      <c r="I1256" s="1661">
        <f t="shared" si="404"/>
        <v>0</v>
      </c>
      <c r="J1256" s="1661" t="s">
        <v>42</v>
      </c>
      <c r="K1256" s="1661">
        <f>H1256</f>
        <v>0</v>
      </c>
      <c r="L1256" s="1661">
        <f>L1260+L1264+L1268+L1272+L1276+L1280+L1284</f>
        <v>0</v>
      </c>
      <c r="M1256" s="1661">
        <f t="shared" si="405"/>
        <v>0</v>
      </c>
      <c r="N1256" s="1661" t="s">
        <v>42</v>
      </c>
      <c r="O1256" s="1661">
        <f>L1256</f>
        <v>0</v>
      </c>
      <c r="P1256" s="1661">
        <f>H1256+L1256</f>
        <v>0</v>
      </c>
      <c r="Q1256" s="1661">
        <f>I1256+M1256</f>
        <v>0</v>
      </c>
      <c r="R1256" s="1661" t="s">
        <v>42</v>
      </c>
      <c r="S1256" s="1663">
        <f>P1256</f>
        <v>0</v>
      </c>
      <c r="U1256" s="1737"/>
      <c r="V1256" s="1737"/>
      <c r="W1256" s="1737"/>
      <c r="X1256" s="1737"/>
      <c r="Y1256" s="1737"/>
      <c r="Z1256" s="1737"/>
      <c r="AA1256" s="1737"/>
      <c r="AB1256" s="1737"/>
      <c r="AC1256" s="1737"/>
      <c r="AD1256" s="1737"/>
      <c r="AE1256" s="1737"/>
      <c r="AF1256" s="1737"/>
      <c r="AG1256" s="1737"/>
      <c r="AH1256" s="1737"/>
      <c r="AI1256" s="1737"/>
      <c r="AJ1256" s="1737"/>
      <c r="AK1256" s="1737"/>
      <c r="AL1256" s="1737"/>
      <c r="AM1256" s="1737"/>
      <c r="AN1256" s="1737"/>
      <c r="AO1256" s="1737"/>
      <c r="AP1256" s="1737"/>
      <c r="AQ1256" s="1737"/>
      <c r="AR1256" s="1737"/>
      <c r="AS1256" s="1737"/>
    </row>
    <row r="1257" spans="1:45" s="1592" customFormat="1" ht="15.75" hidden="1">
      <c r="A1257" s="1676" t="s">
        <v>554</v>
      </c>
      <c r="B1257" s="1660" t="s">
        <v>42</v>
      </c>
      <c r="C1257" s="1661" t="s">
        <v>42</v>
      </c>
      <c r="D1257" s="1663" t="s">
        <v>42</v>
      </c>
      <c r="E1257" s="1666" t="s">
        <v>42</v>
      </c>
      <c r="F1257" s="1667" t="s">
        <v>42</v>
      </c>
      <c r="G1257" s="1668" t="s">
        <v>42</v>
      </c>
      <c r="H1257" s="1664" t="s">
        <v>42</v>
      </c>
      <c r="I1257" s="1661" t="s">
        <v>42</v>
      </c>
      <c r="J1257" s="1661">
        <f>J1261+J1265+J1269+J1273+J1277+J1281+J1285</f>
        <v>0</v>
      </c>
      <c r="K1257" s="1661">
        <f>J1257</f>
        <v>0</v>
      </c>
      <c r="L1257" s="1661" t="s">
        <v>42</v>
      </c>
      <c r="M1257" s="1661" t="s">
        <v>42</v>
      </c>
      <c r="N1257" s="1661">
        <f>N1261+N1265+N1269+N1273+N1277+N1281+N1285</f>
        <v>0</v>
      </c>
      <c r="O1257" s="1661">
        <f>N1257</f>
        <v>0</v>
      </c>
      <c r="P1257" s="1661" t="s">
        <v>42</v>
      </c>
      <c r="Q1257" s="1661" t="s">
        <v>42</v>
      </c>
      <c r="R1257" s="1661">
        <f>J1257+N1257</f>
        <v>0</v>
      </c>
      <c r="S1257" s="1663">
        <f>R1257</f>
        <v>0</v>
      </c>
      <c r="U1257" s="1737"/>
      <c r="V1257" s="1737"/>
      <c r="W1257" s="1737"/>
      <c r="X1257" s="1737"/>
      <c r="Y1257" s="1737"/>
      <c r="Z1257" s="1737"/>
      <c r="AA1257" s="1737"/>
      <c r="AB1257" s="1737"/>
      <c r="AC1257" s="1737"/>
      <c r="AD1257" s="1737"/>
      <c r="AE1257" s="1737"/>
      <c r="AF1257" s="1737"/>
      <c r="AG1257" s="1737"/>
      <c r="AH1257" s="1737"/>
      <c r="AI1257" s="1737"/>
      <c r="AJ1257" s="1737"/>
      <c r="AK1257" s="1737"/>
      <c r="AL1257" s="1737"/>
      <c r="AM1257" s="1737"/>
      <c r="AN1257" s="1737"/>
      <c r="AO1257" s="1737"/>
      <c r="AP1257" s="1737"/>
      <c r="AQ1257" s="1737"/>
      <c r="AR1257" s="1737"/>
      <c r="AS1257" s="1737"/>
    </row>
    <row r="1258" spans="1:45" s="1592" customFormat="1" ht="18.75" hidden="1">
      <c r="A1258" s="1677" t="s">
        <v>621</v>
      </c>
      <c r="B1258" s="1660"/>
      <c r="C1258" s="1661">
        <f>IF(E1258+G1258=0,0,ROUND((P1258-Q1258)/(G1258+E1258)/12,0))</f>
        <v>0</v>
      </c>
      <c r="D1258" s="1663">
        <f>IF(F1258=0,0,ROUND(Q1258/F1258,0))</f>
        <v>0</v>
      </c>
      <c r="E1258" s="1666">
        <f>E1259+E1260</f>
        <v>0</v>
      </c>
      <c r="F1258" s="1667">
        <f>F1259+F1260</f>
        <v>0</v>
      </c>
      <c r="G1258" s="1668">
        <f>G1259+G1260</f>
        <v>0</v>
      </c>
      <c r="H1258" s="1678">
        <f>H1259+H1260</f>
        <v>0</v>
      </c>
      <c r="I1258" s="1679">
        <f>I1259+I1260</f>
        <v>0</v>
      </c>
      <c r="J1258" s="1679">
        <f>J1261</f>
        <v>0</v>
      </c>
      <c r="K1258" s="1679">
        <f>IF(H1258+J1258=K1259+K1260+K1261,H1258+J1258,"CHYBA")</f>
        <v>0</v>
      </c>
      <c r="L1258" s="1661">
        <f>L1259+L1260</f>
        <v>0</v>
      </c>
      <c r="M1258" s="1661">
        <f>M1259+M1260</f>
        <v>0</v>
      </c>
      <c r="N1258" s="1661">
        <f>N1261</f>
        <v>0</v>
      </c>
      <c r="O1258" s="1661">
        <f>IF(L1258+N1258=O1259+O1260+O1261,L1258+N1258,"CHYBA")</f>
        <v>0</v>
      </c>
      <c r="P1258" s="1661">
        <f>P1259+P1260</f>
        <v>0</v>
      </c>
      <c r="Q1258" s="1661">
        <f>Q1259+Q1260</f>
        <v>0</v>
      </c>
      <c r="R1258" s="1661">
        <f>R1261</f>
        <v>0</v>
      </c>
      <c r="S1258" s="1663">
        <f>IF(P1258+R1258=S1259+S1260+S1261,P1258+R1258,"CHYBA")</f>
        <v>0</v>
      </c>
      <c r="U1258" s="1737"/>
      <c r="V1258" s="1737"/>
      <c r="W1258" s="1737"/>
      <c r="X1258" s="1737"/>
      <c r="Y1258" s="1737"/>
      <c r="Z1258" s="1737"/>
      <c r="AA1258" s="1737"/>
      <c r="AB1258" s="1737"/>
      <c r="AC1258" s="1737"/>
      <c r="AD1258" s="1737"/>
      <c r="AE1258" s="1737"/>
      <c r="AF1258" s="1737"/>
      <c r="AG1258" s="1737"/>
      <c r="AH1258" s="1737"/>
      <c r="AI1258" s="1737"/>
      <c r="AJ1258" s="1737"/>
      <c r="AK1258" s="1737"/>
      <c r="AL1258" s="1737"/>
      <c r="AM1258" s="1737"/>
      <c r="AN1258" s="1737"/>
      <c r="AO1258" s="1737"/>
      <c r="AP1258" s="1737"/>
      <c r="AQ1258" s="1737"/>
      <c r="AR1258" s="1737"/>
      <c r="AS1258" s="1737"/>
    </row>
    <row r="1259" spans="1:45" s="1592" customFormat="1" ht="15.75" hidden="1">
      <c r="A1259" s="1676" t="s">
        <v>552</v>
      </c>
      <c r="B1259" s="1660" t="s">
        <v>42</v>
      </c>
      <c r="C1259" s="1661">
        <f>IF(E1259+G1259=0,0,ROUND((P1259-Q1259)/(G1259+E1259)/12,0))</f>
        <v>0</v>
      </c>
      <c r="D1259" s="1663">
        <f>IF(F1259=0,0,ROUND(Q1259/F1259,0))</f>
        <v>0</v>
      </c>
      <c r="E1259" s="1666"/>
      <c r="F1259" s="1667"/>
      <c r="G1259" s="1668"/>
      <c r="H1259" s="1664"/>
      <c r="I1259" s="1661"/>
      <c r="J1259" s="1679" t="s">
        <v>42</v>
      </c>
      <c r="K1259" s="1679">
        <f>H1259</f>
        <v>0</v>
      </c>
      <c r="L1259" s="1661"/>
      <c r="M1259" s="1661"/>
      <c r="N1259" s="1661" t="s">
        <v>42</v>
      </c>
      <c r="O1259" s="1661">
        <f>L1259</f>
        <v>0</v>
      </c>
      <c r="P1259" s="1661">
        <f>H1259+L1259</f>
        <v>0</v>
      </c>
      <c r="Q1259" s="1661">
        <f>I1259+M1259</f>
        <v>0</v>
      </c>
      <c r="R1259" s="1661" t="s">
        <v>42</v>
      </c>
      <c r="S1259" s="1663">
        <f>P1259</f>
        <v>0</v>
      </c>
      <c r="U1259" s="1737"/>
      <c r="V1259" s="1737"/>
      <c r="W1259" s="1737"/>
      <c r="X1259" s="1737"/>
      <c r="Y1259" s="1737"/>
      <c r="Z1259" s="1737"/>
      <c r="AA1259" s="1737"/>
      <c r="AB1259" s="1737"/>
      <c r="AC1259" s="1737"/>
      <c r="AD1259" s="1737"/>
      <c r="AE1259" s="1737"/>
      <c r="AF1259" s="1737"/>
      <c r="AG1259" s="1737"/>
      <c r="AH1259" s="1737"/>
      <c r="AI1259" s="1737"/>
      <c r="AJ1259" s="1737"/>
      <c r="AK1259" s="1737"/>
      <c r="AL1259" s="1737"/>
      <c r="AM1259" s="1737"/>
      <c r="AN1259" s="1737"/>
      <c r="AO1259" s="1737"/>
      <c r="AP1259" s="1737"/>
      <c r="AQ1259" s="1737"/>
      <c r="AR1259" s="1737"/>
      <c r="AS1259" s="1737"/>
    </row>
    <row r="1260" spans="1:45" s="1592" customFormat="1" ht="15.75" hidden="1">
      <c r="A1260" s="1676" t="s">
        <v>553</v>
      </c>
      <c r="B1260" s="1660" t="s">
        <v>42</v>
      </c>
      <c r="C1260" s="1661">
        <f>IF(E1260+G1260=0,0,ROUND((P1260-Q1260)/(G1260+E1260)/12,0))</f>
        <v>0</v>
      </c>
      <c r="D1260" s="1663">
        <f>IF(F1260=0,0,ROUND(Q1260/F1260,0))</f>
        <v>0</v>
      </c>
      <c r="E1260" s="1666"/>
      <c r="F1260" s="1667"/>
      <c r="G1260" s="1668"/>
      <c r="H1260" s="1664"/>
      <c r="I1260" s="1661"/>
      <c r="J1260" s="1679" t="s">
        <v>42</v>
      </c>
      <c r="K1260" s="1679">
        <f>H1260</f>
        <v>0</v>
      </c>
      <c r="L1260" s="1661"/>
      <c r="M1260" s="1661"/>
      <c r="N1260" s="1661" t="s">
        <v>42</v>
      </c>
      <c r="O1260" s="1661">
        <f>L1260</f>
        <v>0</v>
      </c>
      <c r="P1260" s="1661">
        <f>H1260+L1260</f>
        <v>0</v>
      </c>
      <c r="Q1260" s="1661">
        <f>I1260+M1260</f>
        <v>0</v>
      </c>
      <c r="R1260" s="1661" t="s">
        <v>42</v>
      </c>
      <c r="S1260" s="1663">
        <f>P1260</f>
        <v>0</v>
      </c>
      <c r="U1260" s="1737"/>
      <c r="V1260" s="1737"/>
      <c r="W1260" s="1737"/>
      <c r="X1260" s="1737"/>
      <c r="Y1260" s="1737"/>
      <c r="Z1260" s="1737"/>
      <c r="AA1260" s="1737"/>
      <c r="AB1260" s="1737"/>
      <c r="AC1260" s="1737"/>
      <c r="AD1260" s="1737"/>
      <c r="AE1260" s="1737"/>
      <c r="AF1260" s="1737"/>
      <c r="AG1260" s="1737"/>
      <c r="AH1260" s="1737"/>
      <c r="AI1260" s="1737"/>
      <c r="AJ1260" s="1737"/>
      <c r="AK1260" s="1737"/>
      <c r="AL1260" s="1737"/>
      <c r="AM1260" s="1737"/>
      <c r="AN1260" s="1737"/>
      <c r="AO1260" s="1737"/>
      <c r="AP1260" s="1737"/>
      <c r="AQ1260" s="1737"/>
      <c r="AR1260" s="1737"/>
      <c r="AS1260" s="1737"/>
    </row>
    <row r="1261" spans="1:45" s="1592" customFormat="1" ht="15.75" hidden="1">
      <c r="A1261" s="1676" t="s">
        <v>554</v>
      </c>
      <c r="B1261" s="1660" t="s">
        <v>42</v>
      </c>
      <c r="C1261" s="1661" t="s">
        <v>42</v>
      </c>
      <c r="D1261" s="1663" t="s">
        <v>42</v>
      </c>
      <c r="E1261" s="1666" t="s">
        <v>42</v>
      </c>
      <c r="F1261" s="1667" t="s">
        <v>42</v>
      </c>
      <c r="G1261" s="1668" t="s">
        <v>42</v>
      </c>
      <c r="H1261" s="1664" t="s">
        <v>42</v>
      </c>
      <c r="I1261" s="1661" t="s">
        <v>42</v>
      </c>
      <c r="J1261" s="1661"/>
      <c r="K1261" s="1679">
        <f>J1261</f>
        <v>0</v>
      </c>
      <c r="L1261" s="1661" t="s">
        <v>42</v>
      </c>
      <c r="M1261" s="1661" t="s">
        <v>42</v>
      </c>
      <c r="N1261" s="1661"/>
      <c r="O1261" s="1661">
        <f>N1261</f>
        <v>0</v>
      </c>
      <c r="P1261" s="1661" t="s">
        <v>42</v>
      </c>
      <c r="Q1261" s="1661" t="s">
        <v>42</v>
      </c>
      <c r="R1261" s="1661">
        <f>J1261+N1261</f>
        <v>0</v>
      </c>
      <c r="S1261" s="1663">
        <f>R1261</f>
        <v>0</v>
      </c>
      <c r="U1261" s="1737"/>
      <c r="V1261" s="1737"/>
      <c r="W1261" s="1737"/>
      <c r="X1261" s="1737"/>
      <c r="Y1261" s="1737"/>
      <c r="Z1261" s="1737"/>
      <c r="AA1261" s="1737"/>
      <c r="AB1261" s="1737"/>
      <c r="AC1261" s="1737"/>
      <c r="AD1261" s="1737"/>
      <c r="AE1261" s="1737"/>
      <c r="AF1261" s="1737"/>
      <c r="AG1261" s="1737"/>
      <c r="AH1261" s="1737"/>
      <c r="AI1261" s="1737"/>
      <c r="AJ1261" s="1737"/>
      <c r="AK1261" s="1737"/>
      <c r="AL1261" s="1737"/>
      <c r="AM1261" s="1737"/>
      <c r="AN1261" s="1737"/>
      <c r="AO1261" s="1737"/>
      <c r="AP1261" s="1737"/>
      <c r="AQ1261" s="1737"/>
      <c r="AR1261" s="1737"/>
      <c r="AS1261" s="1737"/>
    </row>
    <row r="1262" spans="1:45" s="1592" customFormat="1" ht="18.75" hidden="1">
      <c r="A1262" s="1677" t="s">
        <v>621</v>
      </c>
      <c r="B1262" s="1660"/>
      <c r="C1262" s="1661">
        <f>IF(E1262+G1262=0,0,ROUND((P1262-Q1262)/(G1262+E1262)/12,0))</f>
        <v>0</v>
      </c>
      <c r="D1262" s="1663">
        <f>IF(F1262=0,0,ROUND(Q1262/F1262,0))</f>
        <v>0</v>
      </c>
      <c r="E1262" s="1666">
        <f>E1263+E1264</f>
        <v>0</v>
      </c>
      <c r="F1262" s="1667">
        <f>F1263+F1264</f>
        <v>0</v>
      </c>
      <c r="G1262" s="1668">
        <f>G1263+G1264</f>
        <v>0</v>
      </c>
      <c r="H1262" s="1664">
        <f>H1263+H1264</f>
        <v>0</v>
      </c>
      <c r="I1262" s="1661">
        <f t="shared" si="407" ref="I1262">I1263+I1264</f>
        <v>0</v>
      </c>
      <c r="J1262" s="1661">
        <f>J1265</f>
        <v>0</v>
      </c>
      <c r="K1262" s="1661">
        <f>IF(H1262+J1262=K1263+K1264+K1265,H1262+J1262,"CHYBA")</f>
        <v>0</v>
      </c>
      <c r="L1262" s="1661">
        <f>L1263+L1264</f>
        <v>0</v>
      </c>
      <c r="M1262" s="1661">
        <f>M1263+M1264</f>
        <v>0</v>
      </c>
      <c r="N1262" s="1661">
        <f>N1265</f>
        <v>0</v>
      </c>
      <c r="O1262" s="1661">
        <f>IF(L1262+N1262=O1263+O1264+O1265,L1262+N1262,"CHYBA")</f>
        <v>0</v>
      </c>
      <c r="P1262" s="1661">
        <f>P1263+P1264</f>
        <v>0</v>
      </c>
      <c r="Q1262" s="1661">
        <f>Q1263+Q1264</f>
        <v>0</v>
      </c>
      <c r="R1262" s="1661">
        <f>R1265</f>
        <v>0</v>
      </c>
      <c r="S1262" s="1663">
        <f>IF(P1262+R1262=S1263+S1264+S1265,P1262+R1262,"CHYBA")</f>
        <v>0</v>
      </c>
      <c r="U1262" s="1737"/>
      <c r="V1262" s="1737"/>
      <c r="W1262" s="1737"/>
      <c r="X1262" s="1737"/>
      <c r="Y1262" s="1737"/>
      <c r="Z1262" s="1737"/>
      <c r="AA1262" s="1737"/>
      <c r="AB1262" s="1737"/>
      <c r="AC1262" s="1737"/>
      <c r="AD1262" s="1737"/>
      <c r="AE1262" s="1737"/>
      <c r="AF1262" s="1737"/>
      <c r="AG1262" s="1737"/>
      <c r="AH1262" s="1737"/>
      <c r="AI1262" s="1737"/>
      <c r="AJ1262" s="1737"/>
      <c r="AK1262" s="1737"/>
      <c r="AL1262" s="1737"/>
      <c r="AM1262" s="1737"/>
      <c r="AN1262" s="1737"/>
      <c r="AO1262" s="1737"/>
      <c r="AP1262" s="1737"/>
      <c r="AQ1262" s="1737"/>
      <c r="AR1262" s="1737"/>
      <c r="AS1262" s="1737"/>
    </row>
    <row r="1263" spans="1:45" s="1592" customFormat="1" ht="15.75" hidden="1">
      <c r="A1263" s="1676" t="s">
        <v>552</v>
      </c>
      <c r="B1263" s="1660" t="s">
        <v>42</v>
      </c>
      <c r="C1263" s="1661">
        <f>IF(E1263+G1263=0,0,ROUND((P1263-Q1263)/(G1263+E1263)/12,0))</f>
        <v>0</v>
      </c>
      <c r="D1263" s="1663">
        <f>IF(F1263=0,0,ROUND(Q1263/F1263,0))</f>
        <v>0</v>
      </c>
      <c r="E1263" s="1666"/>
      <c r="F1263" s="1667"/>
      <c r="G1263" s="1668"/>
      <c r="H1263" s="1664"/>
      <c r="I1263" s="1661"/>
      <c r="J1263" s="1661" t="s">
        <v>42</v>
      </c>
      <c r="K1263" s="1661">
        <f>H1263</f>
        <v>0</v>
      </c>
      <c r="L1263" s="1661"/>
      <c r="M1263" s="1661"/>
      <c r="N1263" s="1661" t="s">
        <v>42</v>
      </c>
      <c r="O1263" s="1661">
        <f>L1263</f>
        <v>0</v>
      </c>
      <c r="P1263" s="1661">
        <f>H1263+L1263</f>
        <v>0</v>
      </c>
      <c r="Q1263" s="1661">
        <f>I1263+M1263</f>
        <v>0</v>
      </c>
      <c r="R1263" s="1661" t="s">
        <v>42</v>
      </c>
      <c r="S1263" s="1663">
        <f>P1263</f>
        <v>0</v>
      </c>
      <c r="U1263" s="1737"/>
      <c r="V1263" s="1737"/>
      <c r="W1263" s="1737"/>
      <c r="X1263" s="1737"/>
      <c r="Y1263" s="1737"/>
      <c r="Z1263" s="1737"/>
      <c r="AA1263" s="1737"/>
      <c r="AB1263" s="1737"/>
      <c r="AC1263" s="1737"/>
      <c r="AD1263" s="1737"/>
      <c r="AE1263" s="1737"/>
      <c r="AF1263" s="1737"/>
      <c r="AG1263" s="1737"/>
      <c r="AH1263" s="1737"/>
      <c r="AI1263" s="1737"/>
      <c r="AJ1263" s="1737"/>
      <c r="AK1263" s="1737"/>
      <c r="AL1263" s="1737"/>
      <c r="AM1263" s="1737"/>
      <c r="AN1263" s="1737"/>
      <c r="AO1263" s="1737"/>
      <c r="AP1263" s="1737"/>
      <c r="AQ1263" s="1737"/>
      <c r="AR1263" s="1737"/>
      <c r="AS1263" s="1737"/>
    </row>
    <row r="1264" spans="1:45" s="1592" customFormat="1" ht="15.75" hidden="1">
      <c r="A1264" s="1676" t="s">
        <v>553</v>
      </c>
      <c r="B1264" s="1660" t="s">
        <v>42</v>
      </c>
      <c r="C1264" s="1661">
        <f>IF(E1264+G1264=0,0,ROUND((P1264-Q1264)/(G1264+E1264)/12,0))</f>
        <v>0</v>
      </c>
      <c r="D1264" s="1663">
        <f>IF(F1264=0,0,ROUND(Q1264/F1264,0))</f>
        <v>0</v>
      </c>
      <c r="E1264" s="1666"/>
      <c r="F1264" s="1667"/>
      <c r="G1264" s="1668"/>
      <c r="H1264" s="1664"/>
      <c r="I1264" s="1661"/>
      <c r="J1264" s="1661" t="s">
        <v>42</v>
      </c>
      <c r="K1264" s="1661">
        <f>H1264</f>
        <v>0</v>
      </c>
      <c r="L1264" s="1661"/>
      <c r="M1264" s="1661"/>
      <c r="N1264" s="1661" t="s">
        <v>42</v>
      </c>
      <c r="O1264" s="1661">
        <f>L1264</f>
        <v>0</v>
      </c>
      <c r="P1264" s="1661">
        <f>H1264+L1264</f>
        <v>0</v>
      </c>
      <c r="Q1264" s="1661">
        <f>I1264+M1264</f>
        <v>0</v>
      </c>
      <c r="R1264" s="1661" t="s">
        <v>42</v>
      </c>
      <c r="S1264" s="1663">
        <f>P1264</f>
        <v>0</v>
      </c>
      <c r="U1264" s="1737"/>
      <c r="V1264" s="1737"/>
      <c r="W1264" s="1737"/>
      <c r="X1264" s="1737"/>
      <c r="Y1264" s="1737"/>
      <c r="Z1264" s="1737"/>
      <c r="AA1264" s="1737"/>
      <c r="AB1264" s="1737"/>
      <c r="AC1264" s="1737"/>
      <c r="AD1264" s="1737"/>
      <c r="AE1264" s="1737"/>
      <c r="AF1264" s="1737"/>
      <c r="AG1264" s="1737"/>
      <c r="AH1264" s="1737"/>
      <c r="AI1264" s="1737"/>
      <c r="AJ1264" s="1737"/>
      <c r="AK1264" s="1737"/>
      <c r="AL1264" s="1737"/>
      <c r="AM1264" s="1737"/>
      <c r="AN1264" s="1737"/>
      <c r="AO1264" s="1737"/>
      <c r="AP1264" s="1737"/>
      <c r="AQ1264" s="1737"/>
      <c r="AR1264" s="1737"/>
      <c r="AS1264" s="1737"/>
    </row>
    <row r="1265" spans="1:45" s="1592" customFormat="1" ht="15.75" hidden="1">
      <c r="A1265" s="1676" t="s">
        <v>554</v>
      </c>
      <c r="B1265" s="1660" t="s">
        <v>42</v>
      </c>
      <c r="C1265" s="1661" t="s">
        <v>42</v>
      </c>
      <c r="D1265" s="1663" t="s">
        <v>42</v>
      </c>
      <c r="E1265" s="1666" t="s">
        <v>42</v>
      </c>
      <c r="F1265" s="1667" t="s">
        <v>42</v>
      </c>
      <c r="G1265" s="1668" t="s">
        <v>42</v>
      </c>
      <c r="H1265" s="1664" t="s">
        <v>42</v>
      </c>
      <c r="I1265" s="1661" t="s">
        <v>42</v>
      </c>
      <c r="J1265" s="1661"/>
      <c r="K1265" s="1661">
        <f>J1265</f>
        <v>0</v>
      </c>
      <c r="L1265" s="1661" t="s">
        <v>42</v>
      </c>
      <c r="M1265" s="1661" t="s">
        <v>42</v>
      </c>
      <c r="N1265" s="1661"/>
      <c r="O1265" s="1661">
        <f>N1265</f>
        <v>0</v>
      </c>
      <c r="P1265" s="1661" t="s">
        <v>42</v>
      </c>
      <c r="Q1265" s="1661" t="s">
        <v>42</v>
      </c>
      <c r="R1265" s="1661">
        <f>J1265+N1265</f>
        <v>0</v>
      </c>
      <c r="S1265" s="1663">
        <f>R1265</f>
        <v>0</v>
      </c>
      <c r="U1265" s="1737"/>
      <c r="V1265" s="1737"/>
      <c r="W1265" s="1737"/>
      <c r="X1265" s="1737"/>
      <c r="Y1265" s="1737"/>
      <c r="Z1265" s="1737"/>
      <c r="AA1265" s="1737"/>
      <c r="AB1265" s="1737"/>
      <c r="AC1265" s="1737"/>
      <c r="AD1265" s="1737"/>
      <c r="AE1265" s="1737"/>
      <c r="AF1265" s="1737"/>
      <c r="AG1265" s="1737"/>
      <c r="AH1265" s="1737"/>
      <c r="AI1265" s="1737"/>
      <c r="AJ1265" s="1737"/>
      <c r="AK1265" s="1737"/>
      <c r="AL1265" s="1737"/>
      <c r="AM1265" s="1737"/>
      <c r="AN1265" s="1737"/>
      <c r="AO1265" s="1737"/>
      <c r="AP1265" s="1737"/>
      <c r="AQ1265" s="1737"/>
      <c r="AR1265" s="1737"/>
      <c r="AS1265" s="1737"/>
    </row>
    <row r="1266" spans="1:45" s="1592" customFormat="1" ht="18.75" hidden="1">
      <c r="A1266" s="1677" t="s">
        <v>621</v>
      </c>
      <c r="B1266" s="1660"/>
      <c r="C1266" s="1661">
        <f>IF(E1266+G1266=0,0,ROUND((P1266-Q1266)/(G1266+E1266)/12,0))</f>
        <v>0</v>
      </c>
      <c r="D1266" s="1663">
        <f>IF(F1266=0,0,ROUND(Q1266/F1266,0))</f>
        <v>0</v>
      </c>
      <c r="E1266" s="1666">
        <f>E1267+E1268</f>
        <v>0</v>
      </c>
      <c r="F1266" s="1667">
        <f>F1267+F1268</f>
        <v>0</v>
      </c>
      <c r="G1266" s="1668">
        <f>G1267+G1268</f>
        <v>0</v>
      </c>
      <c r="H1266" s="1664">
        <f>H1267+H1268</f>
        <v>0</v>
      </c>
      <c r="I1266" s="1661">
        <f t="shared" si="408" ref="I1266">I1267+I1268</f>
        <v>0</v>
      </c>
      <c r="J1266" s="1661">
        <f>J1269</f>
        <v>0</v>
      </c>
      <c r="K1266" s="1661">
        <f>IF(H1266+J1266=K1267+K1268+K1269,H1266+J1266,"CHYBA")</f>
        <v>0</v>
      </c>
      <c r="L1266" s="1661">
        <f>L1267+L1268</f>
        <v>0</v>
      </c>
      <c r="M1266" s="1661">
        <f>M1267+M1268</f>
        <v>0</v>
      </c>
      <c r="N1266" s="1661">
        <f>N1269</f>
        <v>0</v>
      </c>
      <c r="O1266" s="1661">
        <f>IF(L1266+N1266=O1267+O1268+O1269,L1266+N1266,"CHYBA")</f>
        <v>0</v>
      </c>
      <c r="P1266" s="1661">
        <f>P1267+P1268</f>
        <v>0</v>
      </c>
      <c r="Q1266" s="1661">
        <f>Q1267+Q1268</f>
        <v>0</v>
      </c>
      <c r="R1266" s="1661">
        <f>R1269</f>
        <v>0</v>
      </c>
      <c r="S1266" s="1663">
        <f>IF(P1266+R1266=S1267+S1268+S1269,P1266+R1266,"CHYBA")</f>
        <v>0</v>
      </c>
      <c r="U1266" s="1737"/>
      <c r="V1266" s="1737"/>
      <c r="W1266" s="1737"/>
      <c r="X1266" s="1737"/>
      <c r="Y1266" s="1737"/>
      <c r="Z1266" s="1737"/>
      <c r="AA1266" s="1737"/>
      <c r="AB1266" s="1737"/>
      <c r="AC1266" s="1737"/>
      <c r="AD1266" s="1737"/>
      <c r="AE1266" s="1737"/>
      <c r="AF1266" s="1737"/>
      <c r="AG1266" s="1737"/>
      <c r="AH1266" s="1737"/>
      <c r="AI1266" s="1737"/>
      <c r="AJ1266" s="1737"/>
      <c r="AK1266" s="1737"/>
      <c r="AL1266" s="1737"/>
      <c r="AM1266" s="1737"/>
      <c r="AN1266" s="1737"/>
      <c r="AO1266" s="1737"/>
      <c r="AP1266" s="1737"/>
      <c r="AQ1266" s="1737"/>
      <c r="AR1266" s="1737"/>
      <c r="AS1266" s="1737"/>
    </row>
    <row r="1267" spans="1:45" s="1592" customFormat="1" ht="15.75" hidden="1">
      <c r="A1267" s="1676" t="s">
        <v>552</v>
      </c>
      <c r="B1267" s="1660" t="s">
        <v>42</v>
      </c>
      <c r="C1267" s="1661">
        <f>IF(E1267+G1267=0,0,ROUND((P1267-Q1267)/(G1267+E1267)/12,0))</f>
        <v>0</v>
      </c>
      <c r="D1267" s="1663">
        <f>IF(F1267=0,0,ROUND(Q1267/F1267,0))</f>
        <v>0</v>
      </c>
      <c r="E1267" s="1666"/>
      <c r="F1267" s="1667"/>
      <c r="G1267" s="1668"/>
      <c r="H1267" s="1664"/>
      <c r="I1267" s="1661"/>
      <c r="J1267" s="1661" t="s">
        <v>42</v>
      </c>
      <c r="K1267" s="1661">
        <f>H1267</f>
        <v>0</v>
      </c>
      <c r="L1267" s="1661"/>
      <c r="M1267" s="1661"/>
      <c r="N1267" s="1661" t="s">
        <v>42</v>
      </c>
      <c r="O1267" s="1661">
        <f>L1267</f>
        <v>0</v>
      </c>
      <c r="P1267" s="1661">
        <f>H1267+L1267</f>
        <v>0</v>
      </c>
      <c r="Q1267" s="1661">
        <f>I1267+M1267</f>
        <v>0</v>
      </c>
      <c r="R1267" s="1661" t="s">
        <v>42</v>
      </c>
      <c r="S1267" s="1663">
        <f>P1267</f>
        <v>0</v>
      </c>
      <c r="U1267" s="1737"/>
      <c r="V1267" s="1737"/>
      <c r="W1267" s="1737"/>
      <c r="X1267" s="1737"/>
      <c r="Y1267" s="1737"/>
      <c r="Z1267" s="1737"/>
      <c r="AA1267" s="1737"/>
      <c r="AB1267" s="1737"/>
      <c r="AC1267" s="1737"/>
      <c r="AD1267" s="1737"/>
      <c r="AE1267" s="1737"/>
      <c r="AF1267" s="1737"/>
      <c r="AG1267" s="1737"/>
      <c r="AH1267" s="1737"/>
      <c r="AI1267" s="1737"/>
      <c r="AJ1267" s="1737"/>
      <c r="AK1267" s="1737"/>
      <c r="AL1267" s="1737"/>
      <c r="AM1267" s="1737"/>
      <c r="AN1267" s="1737"/>
      <c r="AO1267" s="1737"/>
      <c r="AP1267" s="1737"/>
      <c r="AQ1267" s="1737"/>
      <c r="AR1267" s="1737"/>
      <c r="AS1267" s="1737"/>
    </row>
    <row r="1268" spans="1:45" s="1592" customFormat="1" ht="15.75" hidden="1">
      <c r="A1268" s="1676" t="s">
        <v>553</v>
      </c>
      <c r="B1268" s="1660" t="s">
        <v>42</v>
      </c>
      <c r="C1268" s="1661">
        <f>IF(E1268+G1268=0,0,ROUND((P1268-Q1268)/(G1268+E1268)/12,0))</f>
        <v>0</v>
      </c>
      <c r="D1268" s="1663">
        <f>IF(F1268=0,0,ROUND(Q1268/F1268,0))</f>
        <v>0</v>
      </c>
      <c r="E1268" s="1666"/>
      <c r="F1268" s="1667"/>
      <c r="G1268" s="1668"/>
      <c r="H1268" s="1664"/>
      <c r="I1268" s="1661"/>
      <c r="J1268" s="1661" t="s">
        <v>42</v>
      </c>
      <c r="K1268" s="1661">
        <f>H1268</f>
        <v>0</v>
      </c>
      <c r="L1268" s="1661"/>
      <c r="M1268" s="1661"/>
      <c r="N1268" s="1661" t="s">
        <v>42</v>
      </c>
      <c r="O1268" s="1661">
        <f>L1268</f>
        <v>0</v>
      </c>
      <c r="P1268" s="1661">
        <f>H1268+L1268</f>
        <v>0</v>
      </c>
      <c r="Q1268" s="1661">
        <f>I1268+M1268</f>
        <v>0</v>
      </c>
      <c r="R1268" s="1661" t="s">
        <v>42</v>
      </c>
      <c r="S1268" s="1663">
        <f>P1268</f>
        <v>0</v>
      </c>
      <c r="U1268" s="1737"/>
      <c r="V1268" s="1737"/>
      <c r="W1268" s="1737"/>
      <c r="X1268" s="1737"/>
      <c r="Y1268" s="1737"/>
      <c r="Z1268" s="1737"/>
      <c r="AA1268" s="1737"/>
      <c r="AB1268" s="1737"/>
      <c r="AC1268" s="1737"/>
      <c r="AD1268" s="1737"/>
      <c r="AE1268" s="1737"/>
      <c r="AF1268" s="1737"/>
      <c r="AG1268" s="1737"/>
      <c r="AH1268" s="1737"/>
      <c r="AI1268" s="1737"/>
      <c r="AJ1268" s="1737"/>
      <c r="AK1268" s="1737"/>
      <c r="AL1268" s="1737"/>
      <c r="AM1268" s="1737"/>
      <c r="AN1268" s="1737"/>
      <c r="AO1268" s="1737"/>
      <c r="AP1268" s="1737"/>
      <c r="AQ1268" s="1737"/>
      <c r="AR1268" s="1737"/>
      <c r="AS1268" s="1737"/>
    </row>
    <row r="1269" spans="1:45" s="1592" customFormat="1" ht="15.75" hidden="1">
      <c r="A1269" s="1676" t="s">
        <v>554</v>
      </c>
      <c r="B1269" s="1660" t="s">
        <v>42</v>
      </c>
      <c r="C1269" s="1661" t="s">
        <v>42</v>
      </c>
      <c r="D1269" s="1663" t="s">
        <v>42</v>
      </c>
      <c r="E1269" s="1666" t="s">
        <v>42</v>
      </c>
      <c r="F1269" s="1667" t="s">
        <v>42</v>
      </c>
      <c r="G1269" s="1668" t="s">
        <v>42</v>
      </c>
      <c r="H1269" s="1664" t="s">
        <v>42</v>
      </c>
      <c r="I1269" s="1661" t="s">
        <v>42</v>
      </c>
      <c r="J1269" s="1661"/>
      <c r="K1269" s="1661">
        <f>J1269</f>
        <v>0</v>
      </c>
      <c r="L1269" s="1661" t="s">
        <v>42</v>
      </c>
      <c r="M1269" s="1661" t="s">
        <v>42</v>
      </c>
      <c r="N1269" s="1661"/>
      <c r="O1269" s="1661">
        <f>N1269</f>
        <v>0</v>
      </c>
      <c r="P1269" s="1661" t="s">
        <v>42</v>
      </c>
      <c r="Q1269" s="1661" t="s">
        <v>42</v>
      </c>
      <c r="R1269" s="1661">
        <f>J1269+N1269</f>
        <v>0</v>
      </c>
      <c r="S1269" s="1663">
        <f>R1269</f>
        <v>0</v>
      </c>
      <c r="U1269" s="1737"/>
      <c r="V1269" s="1737"/>
      <c r="W1269" s="1737"/>
      <c r="X1269" s="1737"/>
      <c r="Y1269" s="1737"/>
      <c r="Z1269" s="1737"/>
      <c r="AA1269" s="1737"/>
      <c r="AB1269" s="1737"/>
      <c r="AC1269" s="1737"/>
      <c r="AD1269" s="1737"/>
      <c r="AE1269" s="1737"/>
      <c r="AF1269" s="1737"/>
      <c r="AG1269" s="1737"/>
      <c r="AH1269" s="1737"/>
      <c r="AI1269" s="1737"/>
      <c r="AJ1269" s="1737"/>
      <c r="AK1269" s="1737"/>
      <c r="AL1269" s="1737"/>
      <c r="AM1269" s="1737"/>
      <c r="AN1269" s="1737"/>
      <c r="AO1269" s="1737"/>
      <c r="AP1269" s="1737"/>
      <c r="AQ1269" s="1737"/>
      <c r="AR1269" s="1737"/>
      <c r="AS1269" s="1737"/>
    </row>
    <row r="1270" spans="1:45" s="1592" customFormat="1" ht="18.75" hidden="1">
      <c r="A1270" s="1677" t="s">
        <v>621</v>
      </c>
      <c r="B1270" s="1660"/>
      <c r="C1270" s="1661">
        <f>IF(E1270+G1270=0,0,ROUND((P1270-Q1270)/(G1270+E1270)/12,0))</f>
        <v>0</v>
      </c>
      <c r="D1270" s="1663">
        <f>IF(F1270=0,0,ROUND(Q1270/F1270,0))</f>
        <v>0</v>
      </c>
      <c r="E1270" s="1666">
        <f>E1271+E1272</f>
        <v>0</v>
      </c>
      <c r="F1270" s="1667">
        <f>F1271+F1272</f>
        <v>0</v>
      </c>
      <c r="G1270" s="1668">
        <f>G1271+G1272</f>
        <v>0</v>
      </c>
      <c r="H1270" s="1664">
        <f>H1271+H1272</f>
        <v>0</v>
      </c>
      <c r="I1270" s="1661">
        <f t="shared" si="409" ref="I1270">I1271+I1272</f>
        <v>0</v>
      </c>
      <c r="J1270" s="1661">
        <f>J1273</f>
        <v>0</v>
      </c>
      <c r="K1270" s="1661">
        <f>IF(H1270+J1270=K1271+K1272+K1273,H1270+J1270,"CHYBA")</f>
        <v>0</v>
      </c>
      <c r="L1270" s="1661">
        <f>L1271+L1272</f>
        <v>0</v>
      </c>
      <c r="M1270" s="1661">
        <f>M1271+M1272</f>
        <v>0</v>
      </c>
      <c r="N1270" s="1661">
        <f>N1273</f>
        <v>0</v>
      </c>
      <c r="O1270" s="1661">
        <f>IF(L1270+N1270=O1271+O1272+O1273,L1270+N1270,"CHYBA")</f>
        <v>0</v>
      </c>
      <c r="P1270" s="1661">
        <f>P1271+P1272</f>
        <v>0</v>
      </c>
      <c r="Q1270" s="1661">
        <f>Q1271+Q1272</f>
        <v>0</v>
      </c>
      <c r="R1270" s="1661">
        <f>R1273</f>
        <v>0</v>
      </c>
      <c r="S1270" s="1663">
        <f>IF(P1270+R1270=S1271+S1272+S1273,P1270+R1270,"CHYBA")</f>
        <v>0</v>
      </c>
      <c r="U1270" s="1737"/>
      <c r="V1270" s="1737"/>
      <c r="W1270" s="1737"/>
      <c r="X1270" s="1737"/>
      <c r="Y1270" s="1737"/>
      <c r="Z1270" s="1737"/>
      <c r="AA1270" s="1737"/>
      <c r="AB1270" s="1737"/>
      <c r="AC1270" s="1737"/>
      <c r="AD1270" s="1737"/>
      <c r="AE1270" s="1737"/>
      <c r="AF1270" s="1737"/>
      <c r="AG1270" s="1737"/>
      <c r="AH1270" s="1737"/>
      <c r="AI1270" s="1737"/>
      <c r="AJ1270" s="1737"/>
      <c r="AK1270" s="1737"/>
      <c r="AL1270" s="1737"/>
      <c r="AM1270" s="1737"/>
      <c r="AN1270" s="1737"/>
      <c r="AO1270" s="1737"/>
      <c r="AP1270" s="1737"/>
      <c r="AQ1270" s="1737"/>
      <c r="AR1270" s="1737"/>
      <c r="AS1270" s="1737"/>
    </row>
    <row r="1271" spans="1:45" s="1592" customFormat="1" ht="15.75" hidden="1">
      <c r="A1271" s="1676" t="s">
        <v>552</v>
      </c>
      <c r="B1271" s="1660" t="s">
        <v>42</v>
      </c>
      <c r="C1271" s="1661">
        <f>IF(E1271+G1271=0,0,ROUND((P1271-Q1271)/(G1271+E1271)/12,0))</f>
        <v>0</v>
      </c>
      <c r="D1271" s="1663">
        <f>IF(F1271=0,0,ROUND(Q1271/F1271,0))</f>
        <v>0</v>
      </c>
      <c r="E1271" s="1666"/>
      <c r="F1271" s="1667"/>
      <c r="G1271" s="1668"/>
      <c r="H1271" s="1664"/>
      <c r="I1271" s="1661"/>
      <c r="J1271" s="1661" t="s">
        <v>42</v>
      </c>
      <c r="K1271" s="1661">
        <f>H1271</f>
        <v>0</v>
      </c>
      <c r="L1271" s="1661"/>
      <c r="M1271" s="1661"/>
      <c r="N1271" s="1661" t="s">
        <v>42</v>
      </c>
      <c r="O1271" s="1661">
        <f>L1271</f>
        <v>0</v>
      </c>
      <c r="P1271" s="1661">
        <f>H1271+L1271</f>
        <v>0</v>
      </c>
      <c r="Q1271" s="1661">
        <f>I1271+M1271</f>
        <v>0</v>
      </c>
      <c r="R1271" s="1661" t="s">
        <v>42</v>
      </c>
      <c r="S1271" s="1663">
        <f>P1271</f>
        <v>0</v>
      </c>
      <c r="U1271" s="1737"/>
      <c r="V1271" s="1737"/>
      <c r="W1271" s="1737"/>
      <c r="X1271" s="1737"/>
      <c r="Y1271" s="1737"/>
      <c r="Z1271" s="1737"/>
      <c r="AA1271" s="1737"/>
      <c r="AB1271" s="1737"/>
      <c r="AC1271" s="1737"/>
      <c r="AD1271" s="1737"/>
      <c r="AE1271" s="1737"/>
      <c r="AF1271" s="1737"/>
      <c r="AG1271" s="1737"/>
      <c r="AH1271" s="1737"/>
      <c r="AI1271" s="1737"/>
      <c r="AJ1271" s="1737"/>
      <c r="AK1271" s="1737"/>
      <c r="AL1271" s="1737"/>
      <c r="AM1271" s="1737"/>
      <c r="AN1271" s="1737"/>
      <c r="AO1271" s="1737"/>
      <c r="AP1271" s="1737"/>
      <c r="AQ1271" s="1737"/>
      <c r="AR1271" s="1737"/>
      <c r="AS1271" s="1737"/>
    </row>
    <row r="1272" spans="1:45" s="1592" customFormat="1" ht="15.75" hidden="1">
      <c r="A1272" s="1676" t="s">
        <v>553</v>
      </c>
      <c r="B1272" s="1660" t="s">
        <v>42</v>
      </c>
      <c r="C1272" s="1661">
        <f>IF(E1272+G1272=0,0,ROUND((P1272-Q1272)/(G1272+E1272)/12,0))</f>
        <v>0</v>
      </c>
      <c r="D1272" s="1663">
        <f>IF(F1272=0,0,ROUND(Q1272/F1272,0))</f>
        <v>0</v>
      </c>
      <c r="E1272" s="1666"/>
      <c r="F1272" s="1667"/>
      <c r="G1272" s="1668"/>
      <c r="H1272" s="1664"/>
      <c r="I1272" s="1661"/>
      <c r="J1272" s="1661" t="s">
        <v>42</v>
      </c>
      <c r="K1272" s="1661">
        <f>H1272</f>
        <v>0</v>
      </c>
      <c r="L1272" s="1661"/>
      <c r="M1272" s="1661"/>
      <c r="N1272" s="1661" t="s">
        <v>42</v>
      </c>
      <c r="O1272" s="1661">
        <f>L1272</f>
        <v>0</v>
      </c>
      <c r="P1272" s="1661">
        <f>H1272+L1272</f>
        <v>0</v>
      </c>
      <c r="Q1272" s="1661">
        <f>I1272+M1272</f>
        <v>0</v>
      </c>
      <c r="R1272" s="1661" t="s">
        <v>42</v>
      </c>
      <c r="S1272" s="1663">
        <f>P1272</f>
        <v>0</v>
      </c>
      <c r="U1272" s="1737"/>
      <c r="V1272" s="1737"/>
      <c r="W1272" s="1737"/>
      <c r="X1272" s="1737"/>
      <c r="Y1272" s="1737"/>
      <c r="Z1272" s="1737"/>
      <c r="AA1272" s="1737"/>
      <c r="AB1272" s="1737"/>
      <c r="AC1272" s="1737"/>
      <c r="AD1272" s="1737"/>
      <c r="AE1272" s="1737"/>
      <c r="AF1272" s="1737"/>
      <c r="AG1272" s="1737"/>
      <c r="AH1272" s="1737"/>
      <c r="AI1272" s="1737"/>
      <c r="AJ1272" s="1737"/>
      <c r="AK1272" s="1737"/>
      <c r="AL1272" s="1737"/>
      <c r="AM1272" s="1737"/>
      <c r="AN1272" s="1737"/>
      <c r="AO1272" s="1737"/>
      <c r="AP1272" s="1737"/>
      <c r="AQ1272" s="1737"/>
      <c r="AR1272" s="1737"/>
      <c r="AS1272" s="1737"/>
    </row>
    <row r="1273" spans="1:45" s="1592" customFormat="1" ht="15.75" hidden="1">
      <c r="A1273" s="1676" t="s">
        <v>554</v>
      </c>
      <c r="B1273" s="1660" t="s">
        <v>42</v>
      </c>
      <c r="C1273" s="1661" t="s">
        <v>42</v>
      </c>
      <c r="D1273" s="1663" t="s">
        <v>42</v>
      </c>
      <c r="E1273" s="1666" t="s">
        <v>42</v>
      </c>
      <c r="F1273" s="1667" t="s">
        <v>42</v>
      </c>
      <c r="G1273" s="1668" t="s">
        <v>42</v>
      </c>
      <c r="H1273" s="1664" t="s">
        <v>42</v>
      </c>
      <c r="I1273" s="1661" t="s">
        <v>42</v>
      </c>
      <c r="J1273" s="1661"/>
      <c r="K1273" s="1661">
        <f>J1273</f>
        <v>0</v>
      </c>
      <c r="L1273" s="1661" t="s">
        <v>42</v>
      </c>
      <c r="M1273" s="1661" t="s">
        <v>42</v>
      </c>
      <c r="N1273" s="1661"/>
      <c r="O1273" s="1661">
        <f>N1273</f>
        <v>0</v>
      </c>
      <c r="P1273" s="1661" t="s">
        <v>42</v>
      </c>
      <c r="Q1273" s="1661" t="s">
        <v>42</v>
      </c>
      <c r="R1273" s="1661">
        <f>J1273+N1273</f>
        <v>0</v>
      </c>
      <c r="S1273" s="1663">
        <f>R1273</f>
        <v>0</v>
      </c>
      <c r="U1273" s="1737"/>
      <c r="V1273" s="1737"/>
      <c r="W1273" s="1737"/>
      <c r="X1273" s="1737"/>
      <c r="Y1273" s="1737"/>
      <c r="Z1273" s="1737"/>
      <c r="AA1273" s="1737"/>
      <c r="AB1273" s="1737"/>
      <c r="AC1273" s="1737"/>
      <c r="AD1273" s="1737"/>
      <c r="AE1273" s="1737"/>
      <c r="AF1273" s="1737"/>
      <c r="AG1273" s="1737"/>
      <c r="AH1273" s="1737"/>
      <c r="AI1273" s="1737"/>
      <c r="AJ1273" s="1737"/>
      <c r="AK1273" s="1737"/>
      <c r="AL1273" s="1737"/>
      <c r="AM1273" s="1737"/>
      <c r="AN1273" s="1737"/>
      <c r="AO1273" s="1737"/>
      <c r="AP1273" s="1737"/>
      <c r="AQ1273" s="1737"/>
      <c r="AR1273" s="1737"/>
      <c r="AS1273" s="1737"/>
    </row>
    <row r="1274" spans="1:45" s="1592" customFormat="1" ht="18.75" hidden="1">
      <c r="A1274" s="1677" t="s">
        <v>621</v>
      </c>
      <c r="B1274" s="1660"/>
      <c r="C1274" s="1661">
        <f>IF(E1274+G1274=0,0,ROUND((P1274-Q1274)/(G1274+E1274)/12,0))</f>
        <v>0</v>
      </c>
      <c r="D1274" s="1663">
        <f>IF(F1274=0,0,ROUND(Q1274/F1274,0))</f>
        <v>0</v>
      </c>
      <c r="E1274" s="1666">
        <f>E1275+E1276</f>
        <v>0</v>
      </c>
      <c r="F1274" s="1667">
        <f>F1275+F1276</f>
        <v>0</v>
      </c>
      <c r="G1274" s="1668">
        <f>G1275+G1276</f>
        <v>0</v>
      </c>
      <c r="H1274" s="1664">
        <f>H1275+H1276</f>
        <v>0</v>
      </c>
      <c r="I1274" s="1661">
        <f t="shared" si="410" ref="I1274">I1275+I1276</f>
        <v>0</v>
      </c>
      <c r="J1274" s="1661">
        <f>J1277</f>
        <v>0</v>
      </c>
      <c r="K1274" s="1661">
        <f>IF(H1274+J1274=K1275+K1276+K1277,H1274+J1274,"CHYBA")</f>
        <v>0</v>
      </c>
      <c r="L1274" s="1661">
        <f>L1275+L1276</f>
        <v>0</v>
      </c>
      <c r="M1274" s="1661">
        <f>M1275+M1276</f>
        <v>0</v>
      </c>
      <c r="N1274" s="1661">
        <f>N1277</f>
        <v>0</v>
      </c>
      <c r="O1274" s="1661">
        <f>IF(L1274+N1274=O1275+O1276+O1277,L1274+N1274,"CHYBA")</f>
        <v>0</v>
      </c>
      <c r="P1274" s="1661">
        <f>P1275+P1276</f>
        <v>0</v>
      </c>
      <c r="Q1274" s="1661">
        <f>Q1275+Q1276</f>
        <v>0</v>
      </c>
      <c r="R1274" s="1661">
        <f>R1277</f>
        <v>0</v>
      </c>
      <c r="S1274" s="1663">
        <f>IF(P1274+R1274=S1275+S1276+S1277,P1274+R1274,"CHYBA")</f>
        <v>0</v>
      </c>
      <c r="U1274" s="1737"/>
      <c r="V1274" s="1737"/>
      <c r="W1274" s="1737"/>
      <c r="X1274" s="1737"/>
      <c r="Y1274" s="1737"/>
      <c r="Z1274" s="1737"/>
      <c r="AA1274" s="1737"/>
      <c r="AB1274" s="1737"/>
      <c r="AC1274" s="1737"/>
      <c r="AD1274" s="1737"/>
      <c r="AE1274" s="1737"/>
      <c r="AF1274" s="1737"/>
      <c r="AG1274" s="1737"/>
      <c r="AH1274" s="1737"/>
      <c r="AI1274" s="1737"/>
      <c r="AJ1274" s="1737"/>
      <c r="AK1274" s="1737"/>
      <c r="AL1274" s="1737"/>
      <c r="AM1274" s="1737"/>
      <c r="AN1274" s="1737"/>
      <c r="AO1274" s="1737"/>
      <c r="AP1274" s="1737"/>
      <c r="AQ1274" s="1737"/>
      <c r="AR1274" s="1737"/>
      <c r="AS1274" s="1737"/>
    </row>
    <row r="1275" spans="1:45" s="1592" customFormat="1" ht="15.75" hidden="1">
      <c r="A1275" s="1676" t="s">
        <v>552</v>
      </c>
      <c r="B1275" s="1660" t="s">
        <v>42</v>
      </c>
      <c r="C1275" s="1661">
        <f>IF(E1275+G1275=0,0,ROUND((P1275-Q1275)/(G1275+E1275)/12,0))</f>
        <v>0</v>
      </c>
      <c r="D1275" s="1663">
        <f>IF(F1275=0,0,ROUND(Q1275/F1275,0))</f>
        <v>0</v>
      </c>
      <c r="E1275" s="1666"/>
      <c r="F1275" s="1667"/>
      <c r="G1275" s="1668"/>
      <c r="H1275" s="1664"/>
      <c r="I1275" s="1661"/>
      <c r="J1275" s="1661" t="s">
        <v>42</v>
      </c>
      <c r="K1275" s="1661">
        <f>H1275</f>
        <v>0</v>
      </c>
      <c r="L1275" s="1661"/>
      <c r="M1275" s="1661"/>
      <c r="N1275" s="1661" t="s">
        <v>42</v>
      </c>
      <c r="O1275" s="1661">
        <f>L1275</f>
        <v>0</v>
      </c>
      <c r="P1275" s="1661">
        <f>H1275+L1275</f>
        <v>0</v>
      </c>
      <c r="Q1275" s="1661">
        <f>I1275+M1275</f>
        <v>0</v>
      </c>
      <c r="R1275" s="1661" t="s">
        <v>42</v>
      </c>
      <c r="S1275" s="1663">
        <f>P1275</f>
        <v>0</v>
      </c>
      <c r="U1275" s="1737"/>
      <c r="V1275" s="1737"/>
      <c r="W1275" s="1737"/>
      <c r="X1275" s="1737"/>
      <c r="Y1275" s="1737"/>
      <c r="Z1275" s="1737"/>
      <c r="AA1275" s="1737"/>
      <c r="AB1275" s="1737"/>
      <c r="AC1275" s="1737"/>
      <c r="AD1275" s="1737"/>
      <c r="AE1275" s="1737"/>
      <c r="AF1275" s="1737"/>
      <c r="AG1275" s="1737"/>
      <c r="AH1275" s="1737"/>
      <c r="AI1275" s="1737"/>
      <c r="AJ1275" s="1737"/>
      <c r="AK1275" s="1737"/>
      <c r="AL1275" s="1737"/>
      <c r="AM1275" s="1737"/>
      <c r="AN1275" s="1737"/>
      <c r="AO1275" s="1737"/>
      <c r="AP1275" s="1737"/>
      <c r="AQ1275" s="1737"/>
      <c r="AR1275" s="1737"/>
      <c r="AS1275" s="1737"/>
    </row>
    <row r="1276" spans="1:45" s="1592" customFormat="1" ht="15.75" hidden="1">
      <c r="A1276" s="1676" t="s">
        <v>553</v>
      </c>
      <c r="B1276" s="1660" t="s">
        <v>42</v>
      </c>
      <c r="C1276" s="1661">
        <f>IF(E1276+G1276=0,0,ROUND((P1276-Q1276)/(G1276+E1276)/12,0))</f>
        <v>0</v>
      </c>
      <c r="D1276" s="1663">
        <f>IF(F1276=0,0,ROUND(Q1276/F1276,0))</f>
        <v>0</v>
      </c>
      <c r="E1276" s="1666"/>
      <c r="F1276" s="1667"/>
      <c r="G1276" s="1668"/>
      <c r="H1276" s="1664"/>
      <c r="I1276" s="1661"/>
      <c r="J1276" s="1661" t="s">
        <v>42</v>
      </c>
      <c r="K1276" s="1661">
        <f>H1276</f>
        <v>0</v>
      </c>
      <c r="L1276" s="1661"/>
      <c r="M1276" s="1661"/>
      <c r="N1276" s="1661" t="s">
        <v>42</v>
      </c>
      <c r="O1276" s="1661">
        <f>L1276</f>
        <v>0</v>
      </c>
      <c r="P1276" s="1661">
        <f>H1276+L1276</f>
        <v>0</v>
      </c>
      <c r="Q1276" s="1661">
        <f>I1276+M1276</f>
        <v>0</v>
      </c>
      <c r="R1276" s="1661" t="s">
        <v>42</v>
      </c>
      <c r="S1276" s="1663">
        <f>P1276</f>
        <v>0</v>
      </c>
      <c r="U1276" s="1737"/>
      <c r="V1276" s="1737"/>
      <c r="W1276" s="1737"/>
      <c r="X1276" s="1737"/>
      <c r="Y1276" s="1737"/>
      <c r="Z1276" s="1737"/>
      <c r="AA1276" s="1737"/>
      <c r="AB1276" s="1737"/>
      <c r="AC1276" s="1737"/>
      <c r="AD1276" s="1737"/>
      <c r="AE1276" s="1737"/>
      <c r="AF1276" s="1737"/>
      <c r="AG1276" s="1737"/>
      <c r="AH1276" s="1737"/>
      <c r="AI1276" s="1737"/>
      <c r="AJ1276" s="1737"/>
      <c r="AK1276" s="1737"/>
      <c r="AL1276" s="1737"/>
      <c r="AM1276" s="1737"/>
      <c r="AN1276" s="1737"/>
      <c r="AO1276" s="1737"/>
      <c r="AP1276" s="1737"/>
      <c r="AQ1276" s="1737"/>
      <c r="AR1276" s="1737"/>
      <c r="AS1276" s="1737"/>
    </row>
    <row r="1277" spans="1:45" s="1592" customFormat="1" ht="15.75" hidden="1">
      <c r="A1277" s="1676" t="s">
        <v>554</v>
      </c>
      <c r="B1277" s="1660" t="s">
        <v>42</v>
      </c>
      <c r="C1277" s="1661" t="s">
        <v>42</v>
      </c>
      <c r="D1277" s="1663" t="s">
        <v>42</v>
      </c>
      <c r="E1277" s="1666" t="s">
        <v>42</v>
      </c>
      <c r="F1277" s="1667" t="s">
        <v>42</v>
      </c>
      <c r="G1277" s="1668" t="s">
        <v>42</v>
      </c>
      <c r="H1277" s="1664" t="s">
        <v>42</v>
      </c>
      <c r="I1277" s="1661" t="s">
        <v>42</v>
      </c>
      <c r="J1277" s="1661"/>
      <c r="K1277" s="1661">
        <f>J1277</f>
        <v>0</v>
      </c>
      <c r="L1277" s="1661" t="s">
        <v>42</v>
      </c>
      <c r="M1277" s="1661" t="s">
        <v>42</v>
      </c>
      <c r="N1277" s="1661"/>
      <c r="O1277" s="1661">
        <f>N1277</f>
        <v>0</v>
      </c>
      <c r="P1277" s="1661" t="s">
        <v>42</v>
      </c>
      <c r="Q1277" s="1661" t="s">
        <v>42</v>
      </c>
      <c r="R1277" s="1661">
        <f>J1277+N1277</f>
        <v>0</v>
      </c>
      <c r="S1277" s="1663">
        <f>R1277</f>
        <v>0</v>
      </c>
      <c r="U1277" s="1737"/>
      <c r="V1277" s="1737"/>
      <c r="W1277" s="1737"/>
      <c r="X1277" s="1737"/>
      <c r="Y1277" s="1737"/>
      <c r="Z1277" s="1737"/>
      <c r="AA1277" s="1737"/>
      <c r="AB1277" s="1737"/>
      <c r="AC1277" s="1737"/>
      <c r="AD1277" s="1737"/>
      <c r="AE1277" s="1737"/>
      <c r="AF1277" s="1737"/>
      <c r="AG1277" s="1737"/>
      <c r="AH1277" s="1737"/>
      <c r="AI1277" s="1737"/>
      <c r="AJ1277" s="1737"/>
      <c r="AK1277" s="1737"/>
      <c r="AL1277" s="1737"/>
      <c r="AM1277" s="1737"/>
      <c r="AN1277" s="1737"/>
      <c r="AO1277" s="1737"/>
      <c r="AP1277" s="1737"/>
      <c r="AQ1277" s="1737"/>
      <c r="AR1277" s="1737"/>
      <c r="AS1277" s="1737"/>
    </row>
    <row r="1278" spans="1:45" s="1592" customFormat="1" ht="18.75" hidden="1">
      <c r="A1278" s="1677" t="s">
        <v>621</v>
      </c>
      <c r="B1278" s="1660"/>
      <c r="C1278" s="1661">
        <f>IF(E1278+G1278=0,0,ROUND((P1278-Q1278)/(G1278+E1278)/12,0))</f>
        <v>0</v>
      </c>
      <c r="D1278" s="1663">
        <f>IF(F1278=0,0,ROUND(Q1278/F1278,0))</f>
        <v>0</v>
      </c>
      <c r="E1278" s="1666">
        <f>E1279+E1280</f>
        <v>0</v>
      </c>
      <c r="F1278" s="1667">
        <f>F1279+F1280</f>
        <v>0</v>
      </c>
      <c r="G1278" s="1668">
        <f>G1279+G1280</f>
        <v>0</v>
      </c>
      <c r="H1278" s="1664">
        <f>H1279+H1280</f>
        <v>0</v>
      </c>
      <c r="I1278" s="1661">
        <f t="shared" si="411" ref="I1278">I1279+I1280</f>
        <v>0</v>
      </c>
      <c r="J1278" s="1661">
        <f>J1281</f>
        <v>0</v>
      </c>
      <c r="K1278" s="1661">
        <f>IF(H1278+J1278=K1279+K1280+K1281,H1278+J1278,"CHYBA")</f>
        <v>0</v>
      </c>
      <c r="L1278" s="1661">
        <f>L1279+L1280</f>
        <v>0</v>
      </c>
      <c r="M1278" s="1661">
        <f>M1279+M1280</f>
        <v>0</v>
      </c>
      <c r="N1278" s="1661">
        <f>N1281</f>
        <v>0</v>
      </c>
      <c r="O1278" s="1661">
        <f>IF(L1278+N1278=O1279+O1280+O1281,L1278+N1278,"CHYBA")</f>
        <v>0</v>
      </c>
      <c r="P1278" s="1661">
        <f>P1279+P1280</f>
        <v>0</v>
      </c>
      <c r="Q1278" s="1661">
        <f>Q1279+Q1280</f>
        <v>0</v>
      </c>
      <c r="R1278" s="1661">
        <f>R1281</f>
        <v>0</v>
      </c>
      <c r="S1278" s="1663">
        <f>IF(P1278+R1278=S1279+S1280+S1281,P1278+R1278,"CHYBA")</f>
        <v>0</v>
      </c>
      <c r="U1278" s="1737"/>
      <c r="V1278" s="1737"/>
      <c r="W1278" s="1737"/>
      <c r="X1278" s="1737"/>
      <c r="Y1278" s="1737"/>
      <c r="Z1278" s="1737"/>
      <c r="AA1278" s="1737"/>
      <c r="AB1278" s="1737"/>
      <c r="AC1278" s="1737"/>
      <c r="AD1278" s="1737"/>
      <c r="AE1278" s="1737"/>
      <c r="AF1278" s="1737"/>
      <c r="AG1278" s="1737"/>
      <c r="AH1278" s="1737"/>
      <c r="AI1278" s="1737"/>
      <c r="AJ1278" s="1737"/>
      <c r="AK1278" s="1737"/>
      <c r="AL1278" s="1737"/>
      <c r="AM1278" s="1737"/>
      <c r="AN1278" s="1737"/>
      <c r="AO1278" s="1737"/>
      <c r="AP1278" s="1737"/>
      <c r="AQ1278" s="1737"/>
      <c r="AR1278" s="1737"/>
      <c r="AS1278" s="1737"/>
    </row>
    <row r="1279" spans="1:45" s="1592" customFormat="1" ht="15.75" hidden="1">
      <c r="A1279" s="1676" t="s">
        <v>552</v>
      </c>
      <c r="B1279" s="1660" t="s">
        <v>42</v>
      </c>
      <c r="C1279" s="1661">
        <f>IF(E1279+G1279=0,0,ROUND((P1279-Q1279)/(G1279+E1279)/12,0))</f>
        <v>0</v>
      </c>
      <c r="D1279" s="1663">
        <f>IF(F1279=0,0,ROUND(Q1279/F1279,0))</f>
        <v>0</v>
      </c>
      <c r="E1279" s="1666"/>
      <c r="F1279" s="1667"/>
      <c r="G1279" s="1668"/>
      <c r="H1279" s="1664"/>
      <c r="I1279" s="1661"/>
      <c r="J1279" s="1661" t="s">
        <v>42</v>
      </c>
      <c r="K1279" s="1661">
        <f>H1279</f>
        <v>0</v>
      </c>
      <c r="L1279" s="1661"/>
      <c r="M1279" s="1661"/>
      <c r="N1279" s="1661" t="s">
        <v>42</v>
      </c>
      <c r="O1279" s="1661">
        <f>L1279</f>
        <v>0</v>
      </c>
      <c r="P1279" s="1661">
        <f>H1279+L1279</f>
        <v>0</v>
      </c>
      <c r="Q1279" s="1661">
        <f>I1279+M1279</f>
        <v>0</v>
      </c>
      <c r="R1279" s="1661" t="s">
        <v>42</v>
      </c>
      <c r="S1279" s="1663">
        <f>P1279</f>
        <v>0</v>
      </c>
      <c r="U1279" s="1737"/>
      <c r="V1279" s="1737"/>
      <c r="W1279" s="1737"/>
      <c r="X1279" s="1737"/>
      <c r="Y1279" s="1737"/>
      <c r="Z1279" s="1737"/>
      <c r="AA1279" s="1737"/>
      <c r="AB1279" s="1737"/>
      <c r="AC1279" s="1737"/>
      <c r="AD1279" s="1737"/>
      <c r="AE1279" s="1737"/>
      <c r="AF1279" s="1737"/>
      <c r="AG1279" s="1737"/>
      <c r="AH1279" s="1737"/>
      <c r="AI1279" s="1737"/>
      <c r="AJ1279" s="1737"/>
      <c r="AK1279" s="1737"/>
      <c r="AL1279" s="1737"/>
      <c r="AM1279" s="1737"/>
      <c r="AN1279" s="1737"/>
      <c r="AO1279" s="1737"/>
      <c r="AP1279" s="1737"/>
      <c r="AQ1279" s="1737"/>
      <c r="AR1279" s="1737"/>
      <c r="AS1279" s="1737"/>
    </row>
    <row r="1280" spans="1:45" s="1592" customFormat="1" ht="15.75" hidden="1">
      <c r="A1280" s="1676" t="s">
        <v>553</v>
      </c>
      <c r="B1280" s="1660" t="s">
        <v>42</v>
      </c>
      <c r="C1280" s="1661">
        <f>IF(E1280+G1280=0,0,ROUND((P1280-Q1280)/(G1280+E1280)/12,0))</f>
        <v>0</v>
      </c>
      <c r="D1280" s="1663">
        <f>IF(F1280=0,0,ROUND(Q1280/F1280,0))</f>
        <v>0</v>
      </c>
      <c r="E1280" s="1666"/>
      <c r="F1280" s="1667"/>
      <c r="G1280" s="1668"/>
      <c r="H1280" s="1664"/>
      <c r="I1280" s="1661"/>
      <c r="J1280" s="1661" t="s">
        <v>42</v>
      </c>
      <c r="K1280" s="1661">
        <f>H1280</f>
        <v>0</v>
      </c>
      <c r="L1280" s="1661"/>
      <c r="M1280" s="1661"/>
      <c r="N1280" s="1661" t="s">
        <v>42</v>
      </c>
      <c r="O1280" s="1661">
        <f>L1280</f>
        <v>0</v>
      </c>
      <c r="P1280" s="1661">
        <f>H1280+L1280</f>
        <v>0</v>
      </c>
      <c r="Q1280" s="1661">
        <f>I1280+M1280</f>
        <v>0</v>
      </c>
      <c r="R1280" s="1661" t="s">
        <v>42</v>
      </c>
      <c r="S1280" s="1663">
        <f>P1280</f>
        <v>0</v>
      </c>
      <c r="U1280" s="1737"/>
      <c r="V1280" s="1737"/>
      <c r="W1280" s="1737"/>
      <c r="X1280" s="1737"/>
      <c r="Y1280" s="1737"/>
      <c r="Z1280" s="1737"/>
      <c r="AA1280" s="1737"/>
      <c r="AB1280" s="1737"/>
      <c r="AC1280" s="1737"/>
      <c r="AD1280" s="1737"/>
      <c r="AE1280" s="1737"/>
      <c r="AF1280" s="1737"/>
      <c r="AG1280" s="1737"/>
      <c r="AH1280" s="1737"/>
      <c r="AI1280" s="1737"/>
      <c r="AJ1280" s="1737"/>
      <c r="AK1280" s="1737"/>
      <c r="AL1280" s="1737"/>
      <c r="AM1280" s="1737"/>
      <c r="AN1280" s="1737"/>
      <c r="AO1280" s="1737"/>
      <c r="AP1280" s="1737"/>
      <c r="AQ1280" s="1737"/>
      <c r="AR1280" s="1737"/>
      <c r="AS1280" s="1737"/>
    </row>
    <row r="1281" spans="1:45" s="1592" customFormat="1" ht="15.75" hidden="1">
      <c r="A1281" s="1676" t="s">
        <v>554</v>
      </c>
      <c r="B1281" s="1660" t="s">
        <v>42</v>
      </c>
      <c r="C1281" s="1661" t="s">
        <v>42</v>
      </c>
      <c r="D1281" s="1663" t="s">
        <v>42</v>
      </c>
      <c r="E1281" s="1666" t="s">
        <v>42</v>
      </c>
      <c r="F1281" s="1667" t="s">
        <v>42</v>
      </c>
      <c r="G1281" s="1668" t="s">
        <v>42</v>
      </c>
      <c r="H1281" s="1664" t="s">
        <v>42</v>
      </c>
      <c r="I1281" s="1661" t="s">
        <v>42</v>
      </c>
      <c r="J1281" s="1661"/>
      <c r="K1281" s="1661">
        <f>J1281</f>
        <v>0</v>
      </c>
      <c r="L1281" s="1661" t="s">
        <v>42</v>
      </c>
      <c r="M1281" s="1661" t="s">
        <v>42</v>
      </c>
      <c r="N1281" s="1661"/>
      <c r="O1281" s="1661">
        <f>N1281</f>
        <v>0</v>
      </c>
      <c r="P1281" s="1661" t="s">
        <v>42</v>
      </c>
      <c r="Q1281" s="1661" t="s">
        <v>42</v>
      </c>
      <c r="R1281" s="1661">
        <f>J1281+N1281</f>
        <v>0</v>
      </c>
      <c r="S1281" s="1663">
        <f>R1281</f>
        <v>0</v>
      </c>
      <c r="U1281" s="1737"/>
      <c r="V1281" s="1737"/>
      <c r="W1281" s="1737"/>
      <c r="X1281" s="1737"/>
      <c r="Y1281" s="1737"/>
      <c r="Z1281" s="1737"/>
      <c r="AA1281" s="1737"/>
      <c r="AB1281" s="1737"/>
      <c r="AC1281" s="1737"/>
      <c r="AD1281" s="1737"/>
      <c r="AE1281" s="1737"/>
      <c r="AF1281" s="1737"/>
      <c r="AG1281" s="1737"/>
      <c r="AH1281" s="1737"/>
      <c r="AI1281" s="1737"/>
      <c r="AJ1281" s="1737"/>
      <c r="AK1281" s="1737"/>
      <c r="AL1281" s="1737"/>
      <c r="AM1281" s="1737"/>
      <c r="AN1281" s="1737"/>
      <c r="AO1281" s="1737"/>
      <c r="AP1281" s="1737"/>
      <c r="AQ1281" s="1737"/>
      <c r="AR1281" s="1737"/>
      <c r="AS1281" s="1737"/>
    </row>
    <row r="1282" spans="1:45" s="1592" customFormat="1" ht="18.75" hidden="1">
      <c r="A1282" s="1677" t="s">
        <v>621</v>
      </c>
      <c r="B1282" s="1660"/>
      <c r="C1282" s="1661">
        <f>IF(E1282+G1282=0,0,ROUND((P1282-Q1282)/(G1282+E1282)/12,0))</f>
        <v>0</v>
      </c>
      <c r="D1282" s="1663">
        <f>IF(F1282=0,0,ROUND(Q1282/F1282,0))</f>
        <v>0</v>
      </c>
      <c r="E1282" s="1666">
        <f>E1283+E1284</f>
        <v>0</v>
      </c>
      <c r="F1282" s="1667">
        <f>F1283+F1284</f>
        <v>0</v>
      </c>
      <c r="G1282" s="1668">
        <f>G1283+G1284</f>
        <v>0</v>
      </c>
      <c r="H1282" s="1664">
        <f>H1283+H1284</f>
        <v>0</v>
      </c>
      <c r="I1282" s="1661">
        <f t="shared" si="412" ref="I1282">I1283+I1284</f>
        <v>0</v>
      </c>
      <c r="J1282" s="1661">
        <f>J1285</f>
        <v>0</v>
      </c>
      <c r="K1282" s="1661">
        <f>IF(H1282+J1282=K1283+K1284+K1285,H1282+J1282,"CHYBA")</f>
        <v>0</v>
      </c>
      <c r="L1282" s="1661">
        <f>L1283+L1284</f>
        <v>0</v>
      </c>
      <c r="M1282" s="1661">
        <f>M1283+M1284</f>
        <v>0</v>
      </c>
      <c r="N1282" s="1661">
        <f>N1285</f>
        <v>0</v>
      </c>
      <c r="O1282" s="1661">
        <f>IF(L1282+N1282=O1283+O1284+O1285,L1282+N1282,"CHYBA")</f>
        <v>0</v>
      </c>
      <c r="P1282" s="1661">
        <f>P1283+P1284</f>
        <v>0</v>
      </c>
      <c r="Q1282" s="1661">
        <f>Q1283+Q1284</f>
        <v>0</v>
      </c>
      <c r="R1282" s="1661">
        <f>R1285</f>
        <v>0</v>
      </c>
      <c r="S1282" s="1663">
        <f>IF(P1282+R1282=S1283+S1284+S1285,P1282+R1282,"CHYBA")</f>
        <v>0</v>
      </c>
      <c r="U1282" s="1737"/>
      <c r="V1282" s="1737"/>
      <c r="W1282" s="1737"/>
      <c r="X1282" s="1737"/>
      <c r="Y1282" s="1737"/>
      <c r="Z1282" s="1737"/>
      <c r="AA1282" s="1737"/>
      <c r="AB1282" s="1737"/>
      <c r="AC1282" s="1737"/>
      <c r="AD1282" s="1737"/>
      <c r="AE1282" s="1737"/>
      <c r="AF1282" s="1737"/>
      <c r="AG1282" s="1737"/>
      <c r="AH1282" s="1737"/>
      <c r="AI1282" s="1737"/>
      <c r="AJ1282" s="1737"/>
      <c r="AK1282" s="1737"/>
      <c r="AL1282" s="1737"/>
      <c r="AM1282" s="1737"/>
      <c r="AN1282" s="1737"/>
      <c r="AO1282" s="1737"/>
      <c r="AP1282" s="1737"/>
      <c r="AQ1282" s="1737"/>
      <c r="AR1282" s="1737"/>
      <c r="AS1282" s="1737"/>
    </row>
    <row r="1283" spans="1:45" s="1592" customFormat="1" ht="15.75" hidden="1">
      <c r="A1283" s="1676" t="s">
        <v>552</v>
      </c>
      <c r="B1283" s="1660" t="s">
        <v>42</v>
      </c>
      <c r="C1283" s="1661">
        <f>IF(E1283+G1283=0,0,ROUND((P1283-Q1283)/(G1283+E1283)/12,0))</f>
        <v>0</v>
      </c>
      <c r="D1283" s="1663">
        <f>IF(F1283=0,0,ROUND(Q1283/F1283,0))</f>
        <v>0</v>
      </c>
      <c r="E1283" s="1666"/>
      <c r="F1283" s="1667"/>
      <c r="G1283" s="1668"/>
      <c r="H1283" s="1664"/>
      <c r="I1283" s="1661"/>
      <c r="J1283" s="1661" t="s">
        <v>42</v>
      </c>
      <c r="K1283" s="1661">
        <f>H1283</f>
        <v>0</v>
      </c>
      <c r="L1283" s="1661"/>
      <c r="M1283" s="1661"/>
      <c r="N1283" s="1661" t="s">
        <v>42</v>
      </c>
      <c r="O1283" s="1661">
        <f>L1283</f>
        <v>0</v>
      </c>
      <c r="P1283" s="1661">
        <f>H1283+L1283</f>
        <v>0</v>
      </c>
      <c r="Q1283" s="1661">
        <f>I1283+M1283</f>
        <v>0</v>
      </c>
      <c r="R1283" s="1661" t="s">
        <v>42</v>
      </c>
      <c r="S1283" s="1663">
        <f>P1283</f>
        <v>0</v>
      </c>
      <c r="U1283" s="1737"/>
      <c r="V1283" s="1737"/>
      <c r="W1283" s="1737"/>
      <c r="X1283" s="1737"/>
      <c r="Y1283" s="1737"/>
      <c r="Z1283" s="1737"/>
      <c r="AA1283" s="1737"/>
      <c r="AB1283" s="1737"/>
      <c r="AC1283" s="1737"/>
      <c r="AD1283" s="1737"/>
      <c r="AE1283" s="1737"/>
      <c r="AF1283" s="1737"/>
      <c r="AG1283" s="1737"/>
      <c r="AH1283" s="1737"/>
      <c r="AI1283" s="1737"/>
      <c r="AJ1283" s="1737"/>
      <c r="AK1283" s="1737"/>
      <c r="AL1283" s="1737"/>
      <c r="AM1283" s="1737"/>
      <c r="AN1283" s="1737"/>
      <c r="AO1283" s="1737"/>
      <c r="AP1283" s="1737"/>
      <c r="AQ1283" s="1737"/>
      <c r="AR1283" s="1737"/>
      <c r="AS1283" s="1737"/>
    </row>
    <row r="1284" spans="1:45" s="1592" customFormat="1" ht="15.75" hidden="1">
      <c r="A1284" s="1676" t="s">
        <v>553</v>
      </c>
      <c r="B1284" s="1660" t="s">
        <v>42</v>
      </c>
      <c r="C1284" s="1661">
        <f>IF(E1284+G1284=0,0,ROUND((P1284-Q1284)/(G1284+E1284)/12,0))</f>
        <v>0</v>
      </c>
      <c r="D1284" s="1663">
        <f>IF(F1284=0,0,ROUND(Q1284/F1284,0))</f>
        <v>0</v>
      </c>
      <c r="E1284" s="1666"/>
      <c r="F1284" s="1667"/>
      <c r="G1284" s="1668"/>
      <c r="H1284" s="1664"/>
      <c r="I1284" s="1661"/>
      <c r="J1284" s="1661" t="s">
        <v>42</v>
      </c>
      <c r="K1284" s="1661">
        <f>H1284</f>
        <v>0</v>
      </c>
      <c r="L1284" s="1661"/>
      <c r="M1284" s="1661"/>
      <c r="N1284" s="1661" t="s">
        <v>42</v>
      </c>
      <c r="O1284" s="1661">
        <f>L1284</f>
        <v>0</v>
      </c>
      <c r="P1284" s="1661">
        <f>H1284+L1284</f>
        <v>0</v>
      </c>
      <c r="Q1284" s="1661">
        <f>I1284+M1284</f>
        <v>0</v>
      </c>
      <c r="R1284" s="1661" t="s">
        <v>42</v>
      </c>
      <c r="S1284" s="1663">
        <f>P1284</f>
        <v>0</v>
      </c>
      <c r="U1284" s="1737"/>
      <c r="V1284" s="1737"/>
      <c r="W1284" s="1737"/>
      <c r="X1284" s="1737"/>
      <c r="Y1284" s="1737"/>
      <c r="Z1284" s="1737"/>
      <c r="AA1284" s="1737"/>
      <c r="AB1284" s="1737"/>
      <c r="AC1284" s="1737"/>
      <c r="AD1284" s="1737"/>
      <c r="AE1284" s="1737"/>
      <c r="AF1284" s="1737"/>
      <c r="AG1284" s="1737"/>
      <c r="AH1284" s="1737"/>
      <c r="AI1284" s="1737"/>
      <c r="AJ1284" s="1737"/>
      <c r="AK1284" s="1737"/>
      <c r="AL1284" s="1737"/>
      <c r="AM1284" s="1737"/>
      <c r="AN1284" s="1737"/>
      <c r="AO1284" s="1737"/>
      <c r="AP1284" s="1737"/>
      <c r="AQ1284" s="1737"/>
      <c r="AR1284" s="1737"/>
      <c r="AS1284" s="1737"/>
    </row>
    <row r="1285" spans="1:45" s="1592" customFormat="1" ht="15.75" hidden="1" thickBot="1">
      <c r="A1285" s="1688" t="s">
        <v>554</v>
      </c>
      <c r="B1285" s="1689" t="s">
        <v>42</v>
      </c>
      <c r="C1285" s="1690" t="s">
        <v>42</v>
      </c>
      <c r="D1285" s="1695" t="s">
        <v>42</v>
      </c>
      <c r="E1285" s="1691" t="s">
        <v>42</v>
      </c>
      <c r="F1285" s="1692" t="s">
        <v>42</v>
      </c>
      <c r="G1285" s="1693" t="s">
        <v>42</v>
      </c>
      <c r="H1285" s="1694" t="s">
        <v>42</v>
      </c>
      <c r="I1285" s="1690" t="s">
        <v>42</v>
      </c>
      <c r="J1285" s="1690"/>
      <c r="K1285" s="1690">
        <f>J1285</f>
        <v>0</v>
      </c>
      <c r="L1285" s="1690" t="s">
        <v>42</v>
      </c>
      <c r="M1285" s="1690" t="s">
        <v>42</v>
      </c>
      <c r="N1285" s="1690"/>
      <c r="O1285" s="1690">
        <f>N1285</f>
        <v>0</v>
      </c>
      <c r="P1285" s="1690" t="s">
        <v>42</v>
      </c>
      <c r="Q1285" s="1690" t="s">
        <v>42</v>
      </c>
      <c r="R1285" s="1690">
        <f>J1285+N1285</f>
        <v>0</v>
      </c>
      <c r="S1285" s="1695">
        <f>R1285</f>
        <v>0</v>
      </c>
      <c r="U1285" s="1737"/>
      <c r="V1285" s="1737"/>
      <c r="W1285" s="1737"/>
      <c r="X1285" s="1737"/>
      <c r="Y1285" s="1737"/>
      <c r="Z1285" s="1737"/>
      <c r="AA1285" s="1737"/>
      <c r="AB1285" s="1737"/>
      <c r="AC1285" s="1737"/>
      <c r="AD1285" s="1737"/>
      <c r="AE1285" s="1737"/>
      <c r="AF1285" s="1737"/>
      <c r="AG1285" s="1737"/>
      <c r="AH1285" s="1737"/>
      <c r="AI1285" s="1737"/>
      <c r="AJ1285" s="1737"/>
      <c r="AK1285" s="1737"/>
      <c r="AL1285" s="1737"/>
      <c r="AM1285" s="1737"/>
      <c r="AN1285" s="1737"/>
      <c r="AO1285" s="1737"/>
      <c r="AP1285" s="1737"/>
      <c r="AQ1285" s="1737"/>
      <c r="AR1285" s="1737"/>
      <c r="AS1285" s="1737"/>
    </row>
    <row r="1286" spans="1:45" s="1592" customFormat="1" ht="16.5" hidden="1">
      <c r="A1286" s="1670" t="s">
        <v>555</v>
      </c>
      <c r="B1286" s="1671" t="s">
        <v>42</v>
      </c>
      <c r="C1286" s="1682">
        <f>IF(E1286+G1286=0,0,ROUND((P1286-Q1286)/(G1286+E1286)/12,0))</f>
        <v>0</v>
      </c>
      <c r="D1286" s="1687">
        <f>IF(F1286=0,0,ROUND(Q1286/F1286,0))</f>
        <v>0</v>
      </c>
      <c r="E1286" s="1673">
        <f>E1287+E1288</f>
        <v>0</v>
      </c>
      <c r="F1286" s="1672">
        <f>F1287+F1288</f>
        <v>0</v>
      </c>
      <c r="G1286" s="1674">
        <f>G1287+G1288</f>
        <v>0</v>
      </c>
      <c r="H1286" s="1675">
        <f>H1287+H1288</f>
        <v>0</v>
      </c>
      <c r="I1286" s="1672">
        <f t="shared" si="413" ref="I1286">I1287+I1288</f>
        <v>0</v>
      </c>
      <c r="J1286" s="1672">
        <f>J1289</f>
        <v>0</v>
      </c>
      <c r="K1286" s="1672">
        <f>IF(H1286+J1286=K1287+K1288+K1289,H1286+J1286,"CHYBA")</f>
        <v>0</v>
      </c>
      <c r="L1286" s="1672">
        <f>L1287+L1288</f>
        <v>0</v>
      </c>
      <c r="M1286" s="1672">
        <f>M1287+M1288</f>
        <v>0</v>
      </c>
      <c r="N1286" s="1672">
        <f>N1289</f>
        <v>0</v>
      </c>
      <c r="O1286" s="1672">
        <f>IF(L1286+N1286=O1287+O1288+O1289,L1286+N1286,"CHYBA")</f>
        <v>0</v>
      </c>
      <c r="P1286" s="1672">
        <f>P1287+P1288</f>
        <v>0</v>
      </c>
      <c r="Q1286" s="1672">
        <f>Q1287+Q1288</f>
        <v>0</v>
      </c>
      <c r="R1286" s="1672">
        <f>R1289</f>
        <v>0</v>
      </c>
      <c r="S1286" s="1674">
        <f>IF(P1286+R1286=S1287+S1288+S1289,P1286+R1286,"CHYBA")</f>
        <v>0</v>
      </c>
      <c r="U1286" s="1737"/>
      <c r="V1286" s="1737"/>
      <c r="W1286" s="1737"/>
      <c r="X1286" s="1737"/>
      <c r="Y1286" s="1737"/>
      <c r="Z1286" s="1737"/>
      <c r="AA1286" s="1737"/>
      <c r="AB1286" s="1737"/>
      <c r="AC1286" s="1737"/>
      <c r="AD1286" s="1737"/>
      <c r="AE1286" s="1737"/>
      <c r="AF1286" s="1737"/>
      <c r="AG1286" s="1737"/>
      <c r="AH1286" s="1737"/>
      <c r="AI1286" s="1737"/>
      <c r="AJ1286" s="1737"/>
      <c r="AK1286" s="1737"/>
      <c r="AL1286" s="1737"/>
      <c r="AM1286" s="1737"/>
      <c r="AN1286" s="1737"/>
      <c r="AO1286" s="1737"/>
      <c r="AP1286" s="1737"/>
      <c r="AQ1286" s="1737"/>
      <c r="AR1286" s="1737"/>
      <c r="AS1286" s="1737"/>
    </row>
    <row r="1287" spans="1:45" s="1592" customFormat="1" ht="15.75" hidden="1">
      <c r="A1287" s="1676" t="s">
        <v>552</v>
      </c>
      <c r="B1287" s="1660" t="s">
        <v>42</v>
      </c>
      <c r="C1287" s="1661">
        <f>IF(E1287+G1287=0,0,ROUND((P1287-Q1287)/(G1287+E1287)/12,0))</f>
        <v>0</v>
      </c>
      <c r="D1287" s="1663">
        <f>IF(F1287=0,0,ROUND(Q1287/F1287,0))</f>
        <v>0</v>
      </c>
      <c r="E1287" s="1662">
        <f>E1291+E1295+E1299+E1303+E1307+E1311+E1315</f>
        <v>0</v>
      </c>
      <c r="F1287" s="1661">
        <f>F1291+F1295+F1299+F1303+F1307+F1311+F1315</f>
        <v>0</v>
      </c>
      <c r="G1287" s="1663">
        <f>G1291+G1295+G1299+G1303+G1307+G1311+G1315</f>
        <v>0</v>
      </c>
      <c r="H1287" s="1664">
        <f>H1291+H1295+H1299+H1303+H1307+H1311+H1315</f>
        <v>0</v>
      </c>
      <c r="I1287" s="1661">
        <f t="shared" si="414" ref="I1287:I1288">I1291+I1295+I1299+I1303+I1307+I1311+I1315</f>
        <v>0</v>
      </c>
      <c r="J1287" s="1661" t="s">
        <v>42</v>
      </c>
      <c r="K1287" s="1661">
        <f>H1287</f>
        <v>0</v>
      </c>
      <c r="L1287" s="1661">
        <f>L1291+L1295+L1299+L1303+L1307+L1311+L1315</f>
        <v>0</v>
      </c>
      <c r="M1287" s="1661">
        <f t="shared" si="415" ref="M1287:M1288">M1291+M1295+M1299+M1303+M1307+M1311+M1315</f>
        <v>0</v>
      </c>
      <c r="N1287" s="1661" t="s">
        <v>42</v>
      </c>
      <c r="O1287" s="1661">
        <f>L1287</f>
        <v>0</v>
      </c>
      <c r="P1287" s="1661">
        <f>H1287+L1287</f>
        <v>0</v>
      </c>
      <c r="Q1287" s="1661">
        <f>I1287+M1287</f>
        <v>0</v>
      </c>
      <c r="R1287" s="1661" t="s">
        <v>42</v>
      </c>
      <c r="S1287" s="1663">
        <f>P1287</f>
        <v>0</v>
      </c>
      <c r="U1287" s="1737"/>
      <c r="V1287" s="1737"/>
      <c r="W1287" s="1737"/>
      <c r="X1287" s="1737"/>
      <c r="Y1287" s="1737"/>
      <c r="Z1287" s="1737"/>
      <c r="AA1287" s="1737"/>
      <c r="AB1287" s="1737"/>
      <c r="AC1287" s="1737"/>
      <c r="AD1287" s="1737"/>
      <c r="AE1287" s="1737"/>
      <c r="AF1287" s="1737"/>
      <c r="AG1287" s="1737"/>
      <c r="AH1287" s="1737"/>
      <c r="AI1287" s="1737"/>
      <c r="AJ1287" s="1737"/>
      <c r="AK1287" s="1737"/>
      <c r="AL1287" s="1737"/>
      <c r="AM1287" s="1737"/>
      <c r="AN1287" s="1737"/>
      <c r="AO1287" s="1737"/>
      <c r="AP1287" s="1737"/>
      <c r="AQ1287" s="1737"/>
      <c r="AR1287" s="1737"/>
      <c r="AS1287" s="1737"/>
    </row>
    <row r="1288" spans="1:45" s="1592" customFormat="1" ht="15.75" hidden="1">
      <c r="A1288" s="1676" t="s">
        <v>553</v>
      </c>
      <c r="B1288" s="1660" t="s">
        <v>42</v>
      </c>
      <c r="C1288" s="1661">
        <f>IF(E1288+G1288=0,0,ROUND((P1288-Q1288)/(G1288+E1288)/12,0))</f>
        <v>0</v>
      </c>
      <c r="D1288" s="1663">
        <f>IF(F1288=0,0,ROUND(Q1288/F1288,0))</f>
        <v>0</v>
      </c>
      <c r="E1288" s="1662">
        <f>E1292+E1296+E1300+E1304+E1308+E1312+E1316</f>
        <v>0</v>
      </c>
      <c r="F1288" s="1661">
        <f t="shared" si="416" ref="F1288:G1288">F1292+F1296+F1300+F1304+F1308+F1312+F1316</f>
        <v>0</v>
      </c>
      <c r="G1288" s="1663">
        <f t="shared" si="416"/>
        <v>0</v>
      </c>
      <c r="H1288" s="1664">
        <f>H1292+H1296+H1300+H1304+H1308+H1312+H1316</f>
        <v>0</v>
      </c>
      <c r="I1288" s="1661">
        <f t="shared" si="414"/>
        <v>0</v>
      </c>
      <c r="J1288" s="1661" t="s">
        <v>42</v>
      </c>
      <c r="K1288" s="1661">
        <f>H1288</f>
        <v>0</v>
      </c>
      <c r="L1288" s="1661">
        <f>L1292+L1296+L1300+L1304+L1308+L1312+L1316</f>
        <v>0</v>
      </c>
      <c r="M1288" s="1661">
        <f t="shared" si="415"/>
        <v>0</v>
      </c>
      <c r="N1288" s="1661" t="s">
        <v>42</v>
      </c>
      <c r="O1288" s="1661">
        <f>L1288</f>
        <v>0</v>
      </c>
      <c r="P1288" s="1661">
        <f>H1288+L1288</f>
        <v>0</v>
      </c>
      <c r="Q1288" s="1661">
        <f>I1288+M1288</f>
        <v>0</v>
      </c>
      <c r="R1288" s="1661" t="s">
        <v>42</v>
      </c>
      <c r="S1288" s="1663">
        <f>P1288</f>
        <v>0</v>
      </c>
      <c r="U1288" s="1737"/>
      <c r="V1288" s="1737"/>
      <c r="W1288" s="1737"/>
      <c r="X1288" s="1737"/>
      <c r="Y1288" s="1737"/>
      <c r="Z1288" s="1737"/>
      <c r="AA1288" s="1737"/>
      <c r="AB1288" s="1737"/>
      <c r="AC1288" s="1737"/>
      <c r="AD1288" s="1737"/>
      <c r="AE1288" s="1737"/>
      <c r="AF1288" s="1737"/>
      <c r="AG1288" s="1737"/>
      <c r="AH1288" s="1737"/>
      <c r="AI1288" s="1737"/>
      <c r="AJ1288" s="1737"/>
      <c r="AK1288" s="1737"/>
      <c r="AL1288" s="1737"/>
      <c r="AM1288" s="1737"/>
      <c r="AN1288" s="1737"/>
      <c r="AO1288" s="1737"/>
      <c r="AP1288" s="1737"/>
      <c r="AQ1288" s="1737"/>
      <c r="AR1288" s="1737"/>
      <c r="AS1288" s="1737"/>
    </row>
    <row r="1289" spans="1:45" s="1592" customFormat="1" ht="15.75" hidden="1">
      <c r="A1289" s="1676" t="s">
        <v>554</v>
      </c>
      <c r="B1289" s="1660" t="s">
        <v>42</v>
      </c>
      <c r="C1289" s="1661" t="s">
        <v>42</v>
      </c>
      <c r="D1289" s="1663" t="s">
        <v>42</v>
      </c>
      <c r="E1289" s="1666" t="s">
        <v>42</v>
      </c>
      <c r="F1289" s="1667" t="s">
        <v>42</v>
      </c>
      <c r="G1289" s="1668" t="s">
        <v>42</v>
      </c>
      <c r="H1289" s="1664" t="s">
        <v>42</v>
      </c>
      <c r="I1289" s="1661" t="s">
        <v>42</v>
      </c>
      <c r="J1289" s="1661">
        <f>J1293+J1297+J1301+J1305+J1309+J1313+J1317</f>
        <v>0</v>
      </c>
      <c r="K1289" s="1661">
        <f>J1289</f>
        <v>0</v>
      </c>
      <c r="L1289" s="1661" t="s">
        <v>42</v>
      </c>
      <c r="M1289" s="1661" t="s">
        <v>42</v>
      </c>
      <c r="N1289" s="1661">
        <f>N1293+N1297+N1301+N1305+N1309+N1313+N1317</f>
        <v>0</v>
      </c>
      <c r="O1289" s="1661">
        <f>N1289</f>
        <v>0</v>
      </c>
      <c r="P1289" s="1661" t="s">
        <v>42</v>
      </c>
      <c r="Q1289" s="1661" t="s">
        <v>42</v>
      </c>
      <c r="R1289" s="1661">
        <f>J1289+N1289</f>
        <v>0</v>
      </c>
      <c r="S1289" s="1663">
        <f>R1289</f>
        <v>0</v>
      </c>
      <c r="U1289" s="1737"/>
      <c r="V1289" s="1737"/>
      <c r="W1289" s="1737"/>
      <c r="X1289" s="1737"/>
      <c r="Y1289" s="1737"/>
      <c r="Z1289" s="1737"/>
      <c r="AA1289" s="1737"/>
      <c r="AB1289" s="1737"/>
      <c r="AC1289" s="1737"/>
      <c r="AD1289" s="1737"/>
      <c r="AE1289" s="1737"/>
      <c r="AF1289" s="1737"/>
      <c r="AG1289" s="1737"/>
      <c r="AH1289" s="1737"/>
      <c r="AI1289" s="1737"/>
      <c r="AJ1289" s="1737"/>
      <c r="AK1289" s="1737"/>
      <c r="AL1289" s="1737"/>
      <c r="AM1289" s="1737"/>
      <c r="AN1289" s="1737"/>
      <c r="AO1289" s="1737"/>
      <c r="AP1289" s="1737"/>
      <c r="AQ1289" s="1737"/>
      <c r="AR1289" s="1737"/>
      <c r="AS1289" s="1737"/>
    </row>
    <row r="1290" spans="1:45" s="1592" customFormat="1" ht="18.75" hidden="1">
      <c r="A1290" s="1677" t="s">
        <v>621</v>
      </c>
      <c r="B1290" s="1660"/>
      <c r="C1290" s="1661">
        <f>IF(E1290+G1290=0,0,ROUND((P1290-Q1290)/(G1290+E1290)/12,0))</f>
        <v>0</v>
      </c>
      <c r="D1290" s="1663">
        <f>IF(F1290=0,0,ROUND(Q1290/F1290,0))</f>
        <v>0</v>
      </c>
      <c r="E1290" s="1666">
        <f>E1291+E1292</f>
        <v>0</v>
      </c>
      <c r="F1290" s="1667">
        <f>F1291+F1292</f>
        <v>0</v>
      </c>
      <c r="G1290" s="1668">
        <f>G1291+G1292</f>
        <v>0</v>
      </c>
      <c r="H1290" s="1678">
        <f>H1291+H1292</f>
        <v>0</v>
      </c>
      <c r="I1290" s="1679">
        <f>I1291+I1292</f>
        <v>0</v>
      </c>
      <c r="J1290" s="1679">
        <f>J1293</f>
        <v>0</v>
      </c>
      <c r="K1290" s="1679">
        <f>IF(H1290+J1290=K1291+K1292+K1293,H1290+J1290,"CHYBA")</f>
        <v>0</v>
      </c>
      <c r="L1290" s="1661">
        <f>L1291+L1292</f>
        <v>0</v>
      </c>
      <c r="M1290" s="1661">
        <f>M1291+M1292</f>
        <v>0</v>
      </c>
      <c r="N1290" s="1661">
        <f>N1293</f>
        <v>0</v>
      </c>
      <c r="O1290" s="1661">
        <f>IF(L1290+N1290=O1291+O1292+O1293,L1290+N1290,"CHYBA")</f>
        <v>0</v>
      </c>
      <c r="P1290" s="1661">
        <f>P1291+P1292</f>
        <v>0</v>
      </c>
      <c r="Q1290" s="1661">
        <f>Q1291+Q1292</f>
        <v>0</v>
      </c>
      <c r="R1290" s="1661">
        <f>R1293</f>
        <v>0</v>
      </c>
      <c r="S1290" s="1663">
        <f>IF(P1290+R1290=S1291+S1292+S1293,P1290+R1290,"CHYBA")</f>
        <v>0</v>
      </c>
      <c r="U1290" s="1737"/>
      <c r="V1290" s="1737"/>
      <c r="W1290" s="1737"/>
      <c r="X1290" s="1737"/>
      <c r="Y1290" s="1737"/>
      <c r="Z1290" s="1737"/>
      <c r="AA1290" s="1737"/>
      <c r="AB1290" s="1737"/>
      <c r="AC1290" s="1737"/>
      <c r="AD1290" s="1737"/>
      <c r="AE1290" s="1737"/>
      <c r="AF1290" s="1737"/>
      <c r="AG1290" s="1737"/>
      <c r="AH1290" s="1737"/>
      <c r="AI1290" s="1737"/>
      <c r="AJ1290" s="1737"/>
      <c r="AK1290" s="1737"/>
      <c r="AL1290" s="1737"/>
      <c r="AM1290" s="1737"/>
      <c r="AN1290" s="1737"/>
      <c r="AO1290" s="1737"/>
      <c r="AP1290" s="1737"/>
      <c r="AQ1290" s="1737"/>
      <c r="AR1290" s="1737"/>
      <c r="AS1290" s="1737"/>
    </row>
    <row r="1291" spans="1:45" s="1592" customFormat="1" ht="15.75" hidden="1">
      <c r="A1291" s="1676" t="s">
        <v>552</v>
      </c>
      <c r="B1291" s="1660" t="s">
        <v>42</v>
      </c>
      <c r="C1291" s="1661">
        <f>IF(E1291+G1291=0,0,ROUND((P1291-Q1291)/(G1291+E1291)/12,0))</f>
        <v>0</v>
      </c>
      <c r="D1291" s="1663">
        <f>IF(F1291=0,0,ROUND(Q1291/F1291,0))</f>
        <v>0</v>
      </c>
      <c r="E1291" s="1666"/>
      <c r="F1291" s="1667"/>
      <c r="G1291" s="1668"/>
      <c r="H1291" s="1664"/>
      <c r="I1291" s="1661"/>
      <c r="J1291" s="1679" t="s">
        <v>42</v>
      </c>
      <c r="K1291" s="1679">
        <f>H1291</f>
        <v>0</v>
      </c>
      <c r="L1291" s="1661"/>
      <c r="M1291" s="1661"/>
      <c r="N1291" s="1661" t="s">
        <v>42</v>
      </c>
      <c r="O1291" s="1661">
        <f>L1291</f>
        <v>0</v>
      </c>
      <c r="P1291" s="1661">
        <f>H1291+L1291</f>
        <v>0</v>
      </c>
      <c r="Q1291" s="1661">
        <f>I1291+M1291</f>
        <v>0</v>
      </c>
      <c r="R1291" s="1661" t="s">
        <v>42</v>
      </c>
      <c r="S1291" s="1663">
        <f>P1291</f>
        <v>0</v>
      </c>
      <c r="U1291" s="1737"/>
      <c r="V1291" s="1737"/>
      <c r="W1291" s="1737"/>
      <c r="X1291" s="1737"/>
      <c r="Y1291" s="1737"/>
      <c r="Z1291" s="1737"/>
      <c r="AA1291" s="1737"/>
      <c r="AB1291" s="1737"/>
      <c r="AC1291" s="1737"/>
      <c r="AD1291" s="1737"/>
      <c r="AE1291" s="1737"/>
      <c r="AF1291" s="1737"/>
      <c r="AG1291" s="1737"/>
      <c r="AH1291" s="1737"/>
      <c r="AI1291" s="1737"/>
      <c r="AJ1291" s="1737"/>
      <c r="AK1291" s="1737"/>
      <c r="AL1291" s="1737"/>
      <c r="AM1291" s="1737"/>
      <c r="AN1291" s="1737"/>
      <c r="AO1291" s="1737"/>
      <c r="AP1291" s="1737"/>
      <c r="AQ1291" s="1737"/>
      <c r="AR1291" s="1737"/>
      <c r="AS1291" s="1737"/>
    </row>
    <row r="1292" spans="1:45" s="1592" customFormat="1" ht="15.75" hidden="1">
      <c r="A1292" s="1676" t="s">
        <v>553</v>
      </c>
      <c r="B1292" s="1660" t="s">
        <v>42</v>
      </c>
      <c r="C1292" s="1661">
        <f>IF(E1292+G1292=0,0,ROUND((P1292-Q1292)/(G1292+E1292)/12,0))</f>
        <v>0</v>
      </c>
      <c r="D1292" s="1663">
        <f>IF(F1292=0,0,ROUND(Q1292/F1292,0))</f>
        <v>0</v>
      </c>
      <c r="E1292" s="1666"/>
      <c r="F1292" s="1667"/>
      <c r="G1292" s="1668"/>
      <c r="H1292" s="1664"/>
      <c r="I1292" s="1661"/>
      <c r="J1292" s="1679" t="s">
        <v>42</v>
      </c>
      <c r="K1292" s="1679">
        <f>H1292</f>
        <v>0</v>
      </c>
      <c r="L1292" s="1661"/>
      <c r="M1292" s="1661"/>
      <c r="N1292" s="1661" t="s">
        <v>42</v>
      </c>
      <c r="O1292" s="1661">
        <f>L1292</f>
        <v>0</v>
      </c>
      <c r="P1292" s="1661">
        <f>H1292+L1292</f>
        <v>0</v>
      </c>
      <c r="Q1292" s="1661">
        <f>I1292+M1292</f>
        <v>0</v>
      </c>
      <c r="R1292" s="1661" t="s">
        <v>42</v>
      </c>
      <c r="S1292" s="1663">
        <f>P1292</f>
        <v>0</v>
      </c>
      <c r="U1292" s="1737"/>
      <c r="V1292" s="1737"/>
      <c r="W1292" s="1737"/>
      <c r="X1292" s="1737"/>
      <c r="Y1292" s="1737"/>
      <c r="Z1292" s="1737"/>
      <c r="AA1292" s="1737"/>
      <c r="AB1292" s="1737"/>
      <c r="AC1292" s="1737"/>
      <c r="AD1292" s="1737"/>
      <c r="AE1292" s="1737"/>
      <c r="AF1292" s="1737"/>
      <c r="AG1292" s="1737"/>
      <c r="AH1292" s="1737"/>
      <c r="AI1292" s="1737"/>
      <c r="AJ1292" s="1737"/>
      <c r="AK1292" s="1737"/>
      <c r="AL1292" s="1737"/>
      <c r="AM1292" s="1737"/>
      <c r="AN1292" s="1737"/>
      <c r="AO1292" s="1737"/>
      <c r="AP1292" s="1737"/>
      <c r="AQ1292" s="1737"/>
      <c r="AR1292" s="1737"/>
      <c r="AS1292" s="1737"/>
    </row>
    <row r="1293" spans="1:45" s="1592" customFormat="1" ht="15.75" hidden="1">
      <c r="A1293" s="1676" t="s">
        <v>554</v>
      </c>
      <c r="B1293" s="1660" t="s">
        <v>42</v>
      </c>
      <c r="C1293" s="1661" t="s">
        <v>42</v>
      </c>
      <c r="D1293" s="1663" t="s">
        <v>42</v>
      </c>
      <c r="E1293" s="1666" t="s">
        <v>42</v>
      </c>
      <c r="F1293" s="1667" t="s">
        <v>42</v>
      </c>
      <c r="G1293" s="1668" t="s">
        <v>42</v>
      </c>
      <c r="H1293" s="1664" t="s">
        <v>42</v>
      </c>
      <c r="I1293" s="1661" t="s">
        <v>42</v>
      </c>
      <c r="J1293" s="1661"/>
      <c r="K1293" s="1679">
        <f>J1293</f>
        <v>0</v>
      </c>
      <c r="L1293" s="1661" t="s">
        <v>42</v>
      </c>
      <c r="M1293" s="1661" t="s">
        <v>42</v>
      </c>
      <c r="N1293" s="1661"/>
      <c r="O1293" s="1661">
        <f>N1293</f>
        <v>0</v>
      </c>
      <c r="P1293" s="1661" t="s">
        <v>42</v>
      </c>
      <c r="Q1293" s="1661" t="s">
        <v>42</v>
      </c>
      <c r="R1293" s="1661">
        <f>J1293+N1293</f>
        <v>0</v>
      </c>
      <c r="S1293" s="1663">
        <f>R1293</f>
        <v>0</v>
      </c>
      <c r="U1293" s="1737"/>
      <c r="V1293" s="1737"/>
      <c r="W1293" s="1737"/>
      <c r="X1293" s="1737"/>
      <c r="Y1293" s="1737"/>
      <c r="Z1293" s="1737"/>
      <c r="AA1293" s="1737"/>
      <c r="AB1293" s="1737"/>
      <c r="AC1293" s="1737"/>
      <c r="AD1293" s="1737"/>
      <c r="AE1293" s="1737"/>
      <c r="AF1293" s="1737"/>
      <c r="AG1293" s="1737"/>
      <c r="AH1293" s="1737"/>
      <c r="AI1293" s="1737"/>
      <c r="AJ1293" s="1737"/>
      <c r="AK1293" s="1737"/>
      <c r="AL1293" s="1737"/>
      <c r="AM1293" s="1737"/>
      <c r="AN1293" s="1737"/>
      <c r="AO1293" s="1737"/>
      <c r="AP1293" s="1737"/>
      <c r="AQ1293" s="1737"/>
      <c r="AR1293" s="1737"/>
      <c r="AS1293" s="1737"/>
    </row>
    <row r="1294" spans="1:45" s="1592" customFormat="1" ht="18.75" hidden="1">
      <c r="A1294" s="1677" t="s">
        <v>621</v>
      </c>
      <c r="B1294" s="1660"/>
      <c r="C1294" s="1661">
        <f>IF(E1294+G1294=0,0,ROUND((P1294-Q1294)/(G1294+E1294)/12,0))</f>
        <v>0</v>
      </c>
      <c r="D1294" s="1663">
        <f>IF(F1294=0,0,ROUND(Q1294/F1294,0))</f>
        <v>0</v>
      </c>
      <c r="E1294" s="1666">
        <f>E1295+E1296</f>
        <v>0</v>
      </c>
      <c r="F1294" s="1667">
        <f>F1295+F1296</f>
        <v>0</v>
      </c>
      <c r="G1294" s="1668">
        <f>G1295+G1296</f>
        <v>0</v>
      </c>
      <c r="H1294" s="1664">
        <f>H1295+H1296</f>
        <v>0</v>
      </c>
      <c r="I1294" s="1661">
        <f t="shared" si="417" ref="I1294">I1295+I1296</f>
        <v>0</v>
      </c>
      <c r="J1294" s="1661">
        <f>J1297</f>
        <v>0</v>
      </c>
      <c r="K1294" s="1661">
        <f>IF(H1294+J1294=K1295+K1296+K1297,H1294+J1294,"CHYBA")</f>
        <v>0</v>
      </c>
      <c r="L1294" s="1661">
        <f>L1295+L1296</f>
        <v>0</v>
      </c>
      <c r="M1294" s="1661">
        <f>M1295+M1296</f>
        <v>0</v>
      </c>
      <c r="N1294" s="1661">
        <f>N1297</f>
        <v>0</v>
      </c>
      <c r="O1294" s="1661">
        <f>IF(L1294+N1294=O1295+O1296+O1297,L1294+N1294,"CHYBA")</f>
        <v>0</v>
      </c>
      <c r="P1294" s="1661">
        <f>P1295+P1296</f>
        <v>0</v>
      </c>
      <c r="Q1294" s="1661">
        <f>Q1295+Q1296</f>
        <v>0</v>
      </c>
      <c r="R1294" s="1661">
        <f>R1297</f>
        <v>0</v>
      </c>
      <c r="S1294" s="1663">
        <f>IF(P1294+R1294=S1295+S1296+S1297,P1294+R1294,"CHYBA")</f>
        <v>0</v>
      </c>
      <c r="U1294" s="1737"/>
      <c r="V1294" s="1737"/>
      <c r="W1294" s="1737"/>
      <c r="X1294" s="1737"/>
      <c r="Y1294" s="1737"/>
      <c r="Z1294" s="1737"/>
      <c r="AA1294" s="1737"/>
      <c r="AB1294" s="1737"/>
      <c r="AC1294" s="1737"/>
      <c r="AD1294" s="1737"/>
      <c r="AE1294" s="1737"/>
      <c r="AF1294" s="1737"/>
      <c r="AG1294" s="1737"/>
      <c r="AH1294" s="1737"/>
      <c r="AI1294" s="1737"/>
      <c r="AJ1294" s="1737"/>
      <c r="AK1294" s="1737"/>
      <c r="AL1294" s="1737"/>
      <c r="AM1294" s="1737"/>
      <c r="AN1294" s="1737"/>
      <c r="AO1294" s="1737"/>
      <c r="AP1294" s="1737"/>
      <c r="AQ1294" s="1737"/>
      <c r="AR1294" s="1737"/>
      <c r="AS1294" s="1737"/>
    </row>
    <row r="1295" spans="1:45" s="1592" customFormat="1" ht="15.75" hidden="1">
      <c r="A1295" s="1676" t="s">
        <v>552</v>
      </c>
      <c r="B1295" s="1660" t="s">
        <v>42</v>
      </c>
      <c r="C1295" s="1661">
        <f>IF(E1295+G1295=0,0,ROUND((P1295-Q1295)/(G1295+E1295)/12,0))</f>
        <v>0</v>
      </c>
      <c r="D1295" s="1663">
        <f>IF(F1295=0,0,ROUND(Q1295/F1295,0))</f>
        <v>0</v>
      </c>
      <c r="E1295" s="1666"/>
      <c r="F1295" s="1667"/>
      <c r="G1295" s="1668"/>
      <c r="H1295" s="1664"/>
      <c r="I1295" s="1661"/>
      <c r="J1295" s="1661" t="s">
        <v>42</v>
      </c>
      <c r="K1295" s="1661">
        <f>H1295</f>
        <v>0</v>
      </c>
      <c r="L1295" s="1661"/>
      <c r="M1295" s="1661"/>
      <c r="N1295" s="1661" t="s">
        <v>42</v>
      </c>
      <c r="O1295" s="1661">
        <f>L1295</f>
        <v>0</v>
      </c>
      <c r="P1295" s="1661">
        <f>H1295+L1295</f>
        <v>0</v>
      </c>
      <c r="Q1295" s="1661">
        <f>I1295+M1295</f>
        <v>0</v>
      </c>
      <c r="R1295" s="1661" t="s">
        <v>42</v>
      </c>
      <c r="S1295" s="1663">
        <f>P1295</f>
        <v>0</v>
      </c>
      <c r="U1295" s="1737"/>
      <c r="V1295" s="1737"/>
      <c r="W1295" s="1737"/>
      <c r="X1295" s="1737"/>
      <c r="Y1295" s="1737"/>
      <c r="Z1295" s="1737"/>
      <c r="AA1295" s="1737"/>
      <c r="AB1295" s="1737"/>
      <c r="AC1295" s="1737"/>
      <c r="AD1295" s="1737"/>
      <c r="AE1295" s="1737"/>
      <c r="AF1295" s="1737"/>
      <c r="AG1295" s="1737"/>
      <c r="AH1295" s="1737"/>
      <c r="AI1295" s="1737"/>
      <c r="AJ1295" s="1737"/>
      <c r="AK1295" s="1737"/>
      <c r="AL1295" s="1737"/>
      <c r="AM1295" s="1737"/>
      <c r="AN1295" s="1737"/>
      <c r="AO1295" s="1737"/>
      <c r="AP1295" s="1737"/>
      <c r="AQ1295" s="1737"/>
      <c r="AR1295" s="1737"/>
      <c r="AS1295" s="1737"/>
    </row>
    <row r="1296" spans="1:45" s="1592" customFormat="1" ht="15.75" hidden="1">
      <c r="A1296" s="1676" t="s">
        <v>553</v>
      </c>
      <c r="B1296" s="1660" t="s">
        <v>42</v>
      </c>
      <c r="C1296" s="1661">
        <f>IF(E1296+G1296=0,0,ROUND((P1296-Q1296)/(G1296+E1296)/12,0))</f>
        <v>0</v>
      </c>
      <c r="D1296" s="1663">
        <f>IF(F1296=0,0,ROUND(Q1296/F1296,0))</f>
        <v>0</v>
      </c>
      <c r="E1296" s="1666"/>
      <c r="F1296" s="1667"/>
      <c r="G1296" s="1668"/>
      <c r="H1296" s="1664"/>
      <c r="I1296" s="1661"/>
      <c r="J1296" s="1661" t="s">
        <v>42</v>
      </c>
      <c r="K1296" s="1661">
        <f>H1296</f>
        <v>0</v>
      </c>
      <c r="L1296" s="1661"/>
      <c r="M1296" s="1661"/>
      <c r="N1296" s="1661" t="s">
        <v>42</v>
      </c>
      <c r="O1296" s="1661">
        <f>L1296</f>
        <v>0</v>
      </c>
      <c r="P1296" s="1661">
        <f>H1296+L1296</f>
        <v>0</v>
      </c>
      <c r="Q1296" s="1661">
        <f>I1296+M1296</f>
        <v>0</v>
      </c>
      <c r="R1296" s="1661" t="s">
        <v>42</v>
      </c>
      <c r="S1296" s="1663">
        <f>P1296</f>
        <v>0</v>
      </c>
      <c r="U1296" s="1737"/>
      <c r="V1296" s="1737"/>
      <c r="W1296" s="1737"/>
      <c r="X1296" s="1737"/>
      <c r="Y1296" s="1737"/>
      <c r="Z1296" s="1737"/>
      <c r="AA1296" s="1737"/>
      <c r="AB1296" s="1737"/>
      <c r="AC1296" s="1737"/>
      <c r="AD1296" s="1737"/>
      <c r="AE1296" s="1737"/>
      <c r="AF1296" s="1737"/>
      <c r="AG1296" s="1737"/>
      <c r="AH1296" s="1737"/>
      <c r="AI1296" s="1737"/>
      <c r="AJ1296" s="1737"/>
      <c r="AK1296" s="1737"/>
      <c r="AL1296" s="1737"/>
      <c r="AM1296" s="1737"/>
      <c r="AN1296" s="1737"/>
      <c r="AO1296" s="1737"/>
      <c r="AP1296" s="1737"/>
      <c r="AQ1296" s="1737"/>
      <c r="AR1296" s="1737"/>
      <c r="AS1296" s="1737"/>
    </row>
    <row r="1297" spans="1:45" s="1592" customFormat="1" ht="15.75" hidden="1">
      <c r="A1297" s="1676" t="s">
        <v>554</v>
      </c>
      <c r="B1297" s="1660" t="s">
        <v>42</v>
      </c>
      <c r="C1297" s="1661" t="s">
        <v>42</v>
      </c>
      <c r="D1297" s="1663" t="s">
        <v>42</v>
      </c>
      <c r="E1297" s="1666" t="s">
        <v>42</v>
      </c>
      <c r="F1297" s="1667" t="s">
        <v>42</v>
      </c>
      <c r="G1297" s="1668" t="s">
        <v>42</v>
      </c>
      <c r="H1297" s="1664" t="s">
        <v>42</v>
      </c>
      <c r="I1297" s="1661" t="s">
        <v>42</v>
      </c>
      <c r="J1297" s="1661"/>
      <c r="K1297" s="1661">
        <f>J1297</f>
        <v>0</v>
      </c>
      <c r="L1297" s="1661" t="s">
        <v>42</v>
      </c>
      <c r="M1297" s="1661" t="s">
        <v>42</v>
      </c>
      <c r="N1297" s="1661"/>
      <c r="O1297" s="1661">
        <f>N1297</f>
        <v>0</v>
      </c>
      <c r="P1297" s="1661" t="s">
        <v>42</v>
      </c>
      <c r="Q1297" s="1661" t="s">
        <v>42</v>
      </c>
      <c r="R1297" s="1661">
        <f>J1297+N1297</f>
        <v>0</v>
      </c>
      <c r="S1297" s="1663">
        <f>R1297</f>
        <v>0</v>
      </c>
      <c r="U1297" s="1737"/>
      <c r="V1297" s="1737"/>
      <c r="W1297" s="1737"/>
      <c r="X1297" s="1737"/>
      <c r="Y1297" s="1737"/>
      <c r="Z1297" s="1737"/>
      <c r="AA1297" s="1737"/>
      <c r="AB1297" s="1737"/>
      <c r="AC1297" s="1737"/>
      <c r="AD1297" s="1737"/>
      <c r="AE1297" s="1737"/>
      <c r="AF1297" s="1737"/>
      <c r="AG1297" s="1737"/>
      <c r="AH1297" s="1737"/>
      <c r="AI1297" s="1737"/>
      <c r="AJ1297" s="1737"/>
      <c r="AK1297" s="1737"/>
      <c r="AL1297" s="1737"/>
      <c r="AM1297" s="1737"/>
      <c r="AN1297" s="1737"/>
      <c r="AO1297" s="1737"/>
      <c r="AP1297" s="1737"/>
      <c r="AQ1297" s="1737"/>
      <c r="AR1297" s="1737"/>
      <c r="AS1297" s="1737"/>
    </row>
    <row r="1298" spans="1:45" s="1592" customFormat="1" ht="18.75" hidden="1">
      <c r="A1298" s="1677" t="s">
        <v>621</v>
      </c>
      <c r="B1298" s="1660"/>
      <c r="C1298" s="1661">
        <f>IF(E1298+G1298=0,0,ROUND((P1298-Q1298)/(G1298+E1298)/12,0))</f>
        <v>0</v>
      </c>
      <c r="D1298" s="1663">
        <f>IF(F1298=0,0,ROUND(Q1298/F1298,0))</f>
        <v>0</v>
      </c>
      <c r="E1298" s="1666">
        <f>E1299+E1300</f>
        <v>0</v>
      </c>
      <c r="F1298" s="1667">
        <f>F1299+F1300</f>
        <v>0</v>
      </c>
      <c r="G1298" s="1668">
        <f>G1299+G1300</f>
        <v>0</v>
      </c>
      <c r="H1298" s="1664">
        <f>H1299+H1300</f>
        <v>0</v>
      </c>
      <c r="I1298" s="1661">
        <f t="shared" si="418" ref="I1298">I1299+I1300</f>
        <v>0</v>
      </c>
      <c r="J1298" s="1661">
        <f>J1301</f>
        <v>0</v>
      </c>
      <c r="K1298" s="1661">
        <f>IF(H1298+J1298=K1299+K1300+K1301,H1298+J1298,"CHYBA")</f>
        <v>0</v>
      </c>
      <c r="L1298" s="1661">
        <f>L1299+L1300</f>
        <v>0</v>
      </c>
      <c r="M1298" s="1661">
        <f>M1299+M1300</f>
        <v>0</v>
      </c>
      <c r="N1298" s="1661">
        <f>N1301</f>
        <v>0</v>
      </c>
      <c r="O1298" s="1661">
        <f>IF(L1298+N1298=O1299+O1300+O1301,L1298+N1298,"CHYBA")</f>
        <v>0</v>
      </c>
      <c r="P1298" s="1661">
        <f>P1299+P1300</f>
        <v>0</v>
      </c>
      <c r="Q1298" s="1661">
        <f>Q1299+Q1300</f>
        <v>0</v>
      </c>
      <c r="R1298" s="1661">
        <f>R1301</f>
        <v>0</v>
      </c>
      <c r="S1298" s="1663">
        <f>IF(P1298+R1298=S1299+S1300+S1301,P1298+R1298,"CHYBA")</f>
        <v>0</v>
      </c>
      <c r="U1298" s="1737"/>
      <c r="V1298" s="1737"/>
      <c r="W1298" s="1737"/>
      <c r="X1298" s="1737"/>
      <c r="Y1298" s="1737"/>
      <c r="Z1298" s="1737"/>
      <c r="AA1298" s="1737"/>
      <c r="AB1298" s="1737"/>
      <c r="AC1298" s="1737"/>
      <c r="AD1298" s="1737"/>
      <c r="AE1298" s="1737"/>
      <c r="AF1298" s="1737"/>
      <c r="AG1298" s="1737"/>
      <c r="AH1298" s="1737"/>
      <c r="AI1298" s="1737"/>
      <c r="AJ1298" s="1737"/>
      <c r="AK1298" s="1737"/>
      <c r="AL1298" s="1737"/>
      <c r="AM1298" s="1737"/>
      <c r="AN1298" s="1737"/>
      <c r="AO1298" s="1737"/>
      <c r="AP1298" s="1737"/>
      <c r="AQ1298" s="1737"/>
      <c r="AR1298" s="1737"/>
      <c r="AS1298" s="1737"/>
    </row>
    <row r="1299" spans="1:45" s="1592" customFormat="1" ht="15.75" hidden="1">
      <c r="A1299" s="1676" t="s">
        <v>552</v>
      </c>
      <c r="B1299" s="1660" t="s">
        <v>42</v>
      </c>
      <c r="C1299" s="1661">
        <f>IF(E1299+G1299=0,0,ROUND((P1299-Q1299)/(G1299+E1299)/12,0))</f>
        <v>0</v>
      </c>
      <c r="D1299" s="1663">
        <f>IF(F1299=0,0,ROUND(Q1299/F1299,0))</f>
        <v>0</v>
      </c>
      <c r="E1299" s="1666"/>
      <c r="F1299" s="1667"/>
      <c r="G1299" s="1668"/>
      <c r="H1299" s="1664"/>
      <c r="I1299" s="1661"/>
      <c r="J1299" s="1661" t="s">
        <v>42</v>
      </c>
      <c r="K1299" s="1661">
        <f>H1299</f>
        <v>0</v>
      </c>
      <c r="L1299" s="1661"/>
      <c r="M1299" s="1661"/>
      <c r="N1299" s="1661" t="s">
        <v>42</v>
      </c>
      <c r="O1299" s="1661">
        <f>L1299</f>
        <v>0</v>
      </c>
      <c r="P1299" s="1661">
        <f>H1299+L1299</f>
        <v>0</v>
      </c>
      <c r="Q1299" s="1661">
        <f>I1299+M1299</f>
        <v>0</v>
      </c>
      <c r="R1299" s="1661" t="s">
        <v>42</v>
      </c>
      <c r="S1299" s="1663">
        <f>P1299</f>
        <v>0</v>
      </c>
      <c r="U1299" s="1737"/>
      <c r="V1299" s="1737"/>
      <c r="W1299" s="1737"/>
      <c r="X1299" s="1737"/>
      <c r="Y1299" s="1737"/>
      <c r="Z1299" s="1737"/>
      <c r="AA1299" s="1737"/>
      <c r="AB1299" s="1737"/>
      <c r="AC1299" s="1737"/>
      <c r="AD1299" s="1737"/>
      <c r="AE1299" s="1737"/>
      <c r="AF1299" s="1737"/>
      <c r="AG1299" s="1737"/>
      <c r="AH1299" s="1737"/>
      <c r="AI1299" s="1737"/>
      <c r="AJ1299" s="1737"/>
      <c r="AK1299" s="1737"/>
      <c r="AL1299" s="1737"/>
      <c r="AM1299" s="1737"/>
      <c r="AN1299" s="1737"/>
      <c r="AO1299" s="1737"/>
      <c r="AP1299" s="1737"/>
      <c r="AQ1299" s="1737"/>
      <c r="AR1299" s="1737"/>
      <c r="AS1299" s="1737"/>
    </row>
    <row r="1300" spans="1:45" s="1592" customFormat="1" ht="15.75" hidden="1">
      <c r="A1300" s="1676" t="s">
        <v>553</v>
      </c>
      <c r="B1300" s="1660" t="s">
        <v>42</v>
      </c>
      <c r="C1300" s="1661">
        <f>IF(E1300+G1300=0,0,ROUND((P1300-Q1300)/(G1300+E1300)/12,0))</f>
        <v>0</v>
      </c>
      <c r="D1300" s="1663">
        <f>IF(F1300=0,0,ROUND(Q1300/F1300,0))</f>
        <v>0</v>
      </c>
      <c r="E1300" s="1666"/>
      <c r="F1300" s="1667"/>
      <c r="G1300" s="1668"/>
      <c r="H1300" s="1664"/>
      <c r="I1300" s="1661"/>
      <c r="J1300" s="1661" t="s">
        <v>42</v>
      </c>
      <c r="K1300" s="1661">
        <f>H1300</f>
        <v>0</v>
      </c>
      <c r="L1300" s="1661"/>
      <c r="M1300" s="1661"/>
      <c r="N1300" s="1661" t="s">
        <v>42</v>
      </c>
      <c r="O1300" s="1661">
        <f>L1300</f>
        <v>0</v>
      </c>
      <c r="P1300" s="1661">
        <f>H1300+L1300</f>
        <v>0</v>
      </c>
      <c r="Q1300" s="1661">
        <f>I1300+M1300</f>
        <v>0</v>
      </c>
      <c r="R1300" s="1661" t="s">
        <v>42</v>
      </c>
      <c r="S1300" s="1663">
        <f>P1300</f>
        <v>0</v>
      </c>
      <c r="U1300" s="1737"/>
      <c r="V1300" s="1737"/>
      <c r="W1300" s="1737"/>
      <c r="X1300" s="1737"/>
      <c r="Y1300" s="1737"/>
      <c r="Z1300" s="1737"/>
      <c r="AA1300" s="1737"/>
      <c r="AB1300" s="1737"/>
      <c r="AC1300" s="1737"/>
      <c r="AD1300" s="1737"/>
      <c r="AE1300" s="1737"/>
      <c r="AF1300" s="1737"/>
      <c r="AG1300" s="1737"/>
      <c r="AH1300" s="1737"/>
      <c r="AI1300" s="1737"/>
      <c r="AJ1300" s="1737"/>
      <c r="AK1300" s="1737"/>
      <c r="AL1300" s="1737"/>
      <c r="AM1300" s="1737"/>
      <c r="AN1300" s="1737"/>
      <c r="AO1300" s="1737"/>
      <c r="AP1300" s="1737"/>
      <c r="AQ1300" s="1737"/>
      <c r="AR1300" s="1737"/>
      <c r="AS1300" s="1737"/>
    </row>
    <row r="1301" spans="1:45" s="1592" customFormat="1" ht="15.75" hidden="1">
      <c r="A1301" s="1676" t="s">
        <v>554</v>
      </c>
      <c r="B1301" s="1660" t="s">
        <v>42</v>
      </c>
      <c r="C1301" s="1661" t="s">
        <v>42</v>
      </c>
      <c r="D1301" s="1663" t="s">
        <v>42</v>
      </c>
      <c r="E1301" s="1666" t="s">
        <v>42</v>
      </c>
      <c r="F1301" s="1667" t="s">
        <v>42</v>
      </c>
      <c r="G1301" s="1668" t="s">
        <v>42</v>
      </c>
      <c r="H1301" s="1664" t="s">
        <v>42</v>
      </c>
      <c r="I1301" s="1661" t="s">
        <v>42</v>
      </c>
      <c r="J1301" s="1661"/>
      <c r="K1301" s="1661">
        <f>J1301</f>
        <v>0</v>
      </c>
      <c r="L1301" s="1661" t="s">
        <v>42</v>
      </c>
      <c r="M1301" s="1661" t="s">
        <v>42</v>
      </c>
      <c r="N1301" s="1661"/>
      <c r="O1301" s="1661">
        <f>N1301</f>
        <v>0</v>
      </c>
      <c r="P1301" s="1661" t="s">
        <v>42</v>
      </c>
      <c r="Q1301" s="1661" t="s">
        <v>42</v>
      </c>
      <c r="R1301" s="1661">
        <f>J1301+N1301</f>
        <v>0</v>
      </c>
      <c r="S1301" s="1663">
        <f>R1301</f>
        <v>0</v>
      </c>
      <c r="U1301" s="1737"/>
      <c r="V1301" s="1737"/>
      <c r="W1301" s="1737"/>
      <c r="X1301" s="1737"/>
      <c r="Y1301" s="1737"/>
      <c r="Z1301" s="1737"/>
      <c r="AA1301" s="1737"/>
      <c r="AB1301" s="1737"/>
      <c r="AC1301" s="1737"/>
      <c r="AD1301" s="1737"/>
      <c r="AE1301" s="1737"/>
      <c r="AF1301" s="1737"/>
      <c r="AG1301" s="1737"/>
      <c r="AH1301" s="1737"/>
      <c r="AI1301" s="1737"/>
      <c r="AJ1301" s="1737"/>
      <c r="AK1301" s="1737"/>
      <c r="AL1301" s="1737"/>
      <c r="AM1301" s="1737"/>
      <c r="AN1301" s="1737"/>
      <c r="AO1301" s="1737"/>
      <c r="AP1301" s="1737"/>
      <c r="AQ1301" s="1737"/>
      <c r="AR1301" s="1737"/>
      <c r="AS1301" s="1737"/>
    </row>
    <row r="1302" spans="1:45" s="1592" customFormat="1" ht="18.75" hidden="1">
      <c r="A1302" s="1677" t="s">
        <v>621</v>
      </c>
      <c r="B1302" s="1660"/>
      <c r="C1302" s="1661">
        <f>IF(E1302+G1302=0,0,ROUND((P1302-Q1302)/(G1302+E1302)/12,0))</f>
        <v>0</v>
      </c>
      <c r="D1302" s="1663">
        <f>IF(F1302=0,0,ROUND(Q1302/F1302,0))</f>
        <v>0</v>
      </c>
      <c r="E1302" s="1666">
        <f>E1303+E1304</f>
        <v>0</v>
      </c>
      <c r="F1302" s="1667">
        <f>F1303+F1304</f>
        <v>0</v>
      </c>
      <c r="G1302" s="1668">
        <f>G1303+G1304</f>
        <v>0</v>
      </c>
      <c r="H1302" s="1664">
        <f>H1303+H1304</f>
        <v>0</v>
      </c>
      <c r="I1302" s="1661">
        <f t="shared" si="419" ref="I1302">I1303+I1304</f>
        <v>0</v>
      </c>
      <c r="J1302" s="1661">
        <f>J1305</f>
        <v>0</v>
      </c>
      <c r="K1302" s="1661">
        <f>IF(H1302+J1302=K1303+K1304+K1305,H1302+J1302,"CHYBA")</f>
        <v>0</v>
      </c>
      <c r="L1302" s="1661">
        <f>L1303+L1304</f>
        <v>0</v>
      </c>
      <c r="M1302" s="1661">
        <f>M1303+M1304</f>
        <v>0</v>
      </c>
      <c r="N1302" s="1661">
        <f>N1305</f>
        <v>0</v>
      </c>
      <c r="O1302" s="1661">
        <f>IF(L1302+N1302=O1303+O1304+O1305,L1302+N1302,"CHYBA")</f>
        <v>0</v>
      </c>
      <c r="P1302" s="1661">
        <f>P1303+P1304</f>
        <v>0</v>
      </c>
      <c r="Q1302" s="1661">
        <f>Q1303+Q1304</f>
        <v>0</v>
      </c>
      <c r="R1302" s="1661">
        <f>R1305</f>
        <v>0</v>
      </c>
      <c r="S1302" s="1663">
        <f>IF(P1302+R1302=S1303+S1304+S1305,P1302+R1302,"CHYBA")</f>
        <v>0</v>
      </c>
      <c r="U1302" s="1737"/>
      <c r="V1302" s="1737"/>
      <c r="W1302" s="1737"/>
      <c r="X1302" s="1737"/>
      <c r="Y1302" s="1737"/>
      <c r="Z1302" s="1737"/>
      <c r="AA1302" s="1737"/>
      <c r="AB1302" s="1737"/>
      <c r="AC1302" s="1737"/>
      <c r="AD1302" s="1737"/>
      <c r="AE1302" s="1737"/>
      <c r="AF1302" s="1737"/>
      <c r="AG1302" s="1737"/>
      <c r="AH1302" s="1737"/>
      <c r="AI1302" s="1737"/>
      <c r="AJ1302" s="1737"/>
      <c r="AK1302" s="1737"/>
      <c r="AL1302" s="1737"/>
      <c r="AM1302" s="1737"/>
      <c r="AN1302" s="1737"/>
      <c r="AO1302" s="1737"/>
      <c r="AP1302" s="1737"/>
      <c r="AQ1302" s="1737"/>
      <c r="AR1302" s="1737"/>
      <c r="AS1302" s="1737"/>
    </row>
    <row r="1303" spans="1:45" s="1592" customFormat="1" ht="15.75" hidden="1">
      <c r="A1303" s="1676" t="s">
        <v>552</v>
      </c>
      <c r="B1303" s="1660" t="s">
        <v>42</v>
      </c>
      <c r="C1303" s="1661">
        <f>IF(E1303+G1303=0,0,ROUND((P1303-Q1303)/(G1303+E1303)/12,0))</f>
        <v>0</v>
      </c>
      <c r="D1303" s="1663">
        <f>IF(F1303=0,0,ROUND(Q1303/F1303,0))</f>
        <v>0</v>
      </c>
      <c r="E1303" s="1666"/>
      <c r="F1303" s="1667"/>
      <c r="G1303" s="1668"/>
      <c r="H1303" s="1664"/>
      <c r="I1303" s="1661"/>
      <c r="J1303" s="1661" t="s">
        <v>42</v>
      </c>
      <c r="K1303" s="1661">
        <f>H1303</f>
        <v>0</v>
      </c>
      <c r="L1303" s="1661"/>
      <c r="M1303" s="1661"/>
      <c r="N1303" s="1661" t="s">
        <v>42</v>
      </c>
      <c r="O1303" s="1661">
        <f>L1303</f>
        <v>0</v>
      </c>
      <c r="P1303" s="1661">
        <f>H1303+L1303</f>
        <v>0</v>
      </c>
      <c r="Q1303" s="1661">
        <f>I1303+M1303</f>
        <v>0</v>
      </c>
      <c r="R1303" s="1661" t="s">
        <v>42</v>
      </c>
      <c r="S1303" s="1663">
        <f>P1303</f>
        <v>0</v>
      </c>
      <c r="U1303" s="1737"/>
      <c r="V1303" s="1737"/>
      <c r="W1303" s="1737"/>
      <c r="X1303" s="1737"/>
      <c r="Y1303" s="1737"/>
      <c r="Z1303" s="1737"/>
      <c r="AA1303" s="1737"/>
      <c r="AB1303" s="1737"/>
      <c r="AC1303" s="1737"/>
      <c r="AD1303" s="1737"/>
      <c r="AE1303" s="1737"/>
      <c r="AF1303" s="1737"/>
      <c r="AG1303" s="1737"/>
      <c r="AH1303" s="1737"/>
      <c r="AI1303" s="1737"/>
      <c r="AJ1303" s="1737"/>
      <c r="AK1303" s="1737"/>
      <c r="AL1303" s="1737"/>
      <c r="AM1303" s="1737"/>
      <c r="AN1303" s="1737"/>
      <c r="AO1303" s="1737"/>
      <c r="AP1303" s="1737"/>
      <c r="AQ1303" s="1737"/>
      <c r="AR1303" s="1737"/>
      <c r="AS1303" s="1737"/>
    </row>
    <row r="1304" spans="1:45" s="1592" customFormat="1" ht="15.75" hidden="1">
      <c r="A1304" s="1676" t="s">
        <v>553</v>
      </c>
      <c r="B1304" s="1660" t="s">
        <v>42</v>
      </c>
      <c r="C1304" s="1661">
        <f>IF(E1304+G1304=0,0,ROUND((P1304-Q1304)/(G1304+E1304)/12,0))</f>
        <v>0</v>
      </c>
      <c r="D1304" s="1663">
        <f>IF(F1304=0,0,ROUND(Q1304/F1304,0))</f>
        <v>0</v>
      </c>
      <c r="E1304" s="1666"/>
      <c r="F1304" s="1667"/>
      <c r="G1304" s="1668"/>
      <c r="H1304" s="1664"/>
      <c r="I1304" s="1661"/>
      <c r="J1304" s="1661" t="s">
        <v>42</v>
      </c>
      <c r="K1304" s="1661">
        <f>H1304</f>
        <v>0</v>
      </c>
      <c r="L1304" s="1661"/>
      <c r="M1304" s="1661"/>
      <c r="N1304" s="1661" t="s">
        <v>42</v>
      </c>
      <c r="O1304" s="1661">
        <f>L1304</f>
        <v>0</v>
      </c>
      <c r="P1304" s="1661">
        <f>H1304+L1304</f>
        <v>0</v>
      </c>
      <c r="Q1304" s="1661">
        <f>I1304+M1304</f>
        <v>0</v>
      </c>
      <c r="R1304" s="1661" t="s">
        <v>42</v>
      </c>
      <c r="S1304" s="1663">
        <f>P1304</f>
        <v>0</v>
      </c>
      <c r="U1304" s="1737"/>
      <c r="V1304" s="1737"/>
      <c r="W1304" s="1737"/>
      <c r="X1304" s="1737"/>
      <c r="Y1304" s="1737"/>
      <c r="Z1304" s="1737"/>
      <c r="AA1304" s="1737"/>
      <c r="AB1304" s="1737"/>
      <c r="AC1304" s="1737"/>
      <c r="AD1304" s="1737"/>
      <c r="AE1304" s="1737"/>
      <c r="AF1304" s="1737"/>
      <c r="AG1304" s="1737"/>
      <c r="AH1304" s="1737"/>
      <c r="AI1304" s="1737"/>
      <c r="AJ1304" s="1737"/>
      <c r="AK1304" s="1737"/>
      <c r="AL1304" s="1737"/>
      <c r="AM1304" s="1737"/>
      <c r="AN1304" s="1737"/>
      <c r="AO1304" s="1737"/>
      <c r="AP1304" s="1737"/>
      <c r="AQ1304" s="1737"/>
      <c r="AR1304" s="1737"/>
      <c r="AS1304" s="1737"/>
    </row>
    <row r="1305" spans="1:45" s="1592" customFormat="1" ht="15.75" hidden="1">
      <c r="A1305" s="1676" t="s">
        <v>554</v>
      </c>
      <c r="B1305" s="1660" t="s">
        <v>42</v>
      </c>
      <c r="C1305" s="1661" t="s">
        <v>42</v>
      </c>
      <c r="D1305" s="1663" t="s">
        <v>42</v>
      </c>
      <c r="E1305" s="1666" t="s">
        <v>42</v>
      </c>
      <c r="F1305" s="1667" t="s">
        <v>42</v>
      </c>
      <c r="G1305" s="1668" t="s">
        <v>42</v>
      </c>
      <c r="H1305" s="1664" t="s">
        <v>42</v>
      </c>
      <c r="I1305" s="1661" t="s">
        <v>42</v>
      </c>
      <c r="J1305" s="1661"/>
      <c r="K1305" s="1661">
        <f>J1305</f>
        <v>0</v>
      </c>
      <c r="L1305" s="1661" t="s">
        <v>42</v>
      </c>
      <c r="M1305" s="1661" t="s">
        <v>42</v>
      </c>
      <c r="N1305" s="1661"/>
      <c r="O1305" s="1661">
        <f>N1305</f>
        <v>0</v>
      </c>
      <c r="P1305" s="1661" t="s">
        <v>42</v>
      </c>
      <c r="Q1305" s="1661" t="s">
        <v>42</v>
      </c>
      <c r="R1305" s="1661">
        <f>J1305+N1305</f>
        <v>0</v>
      </c>
      <c r="S1305" s="1663">
        <f>R1305</f>
        <v>0</v>
      </c>
      <c r="U1305" s="1737"/>
      <c r="V1305" s="1737"/>
      <c r="W1305" s="1737"/>
      <c r="X1305" s="1737"/>
      <c r="Y1305" s="1737"/>
      <c r="Z1305" s="1737"/>
      <c r="AA1305" s="1737"/>
      <c r="AB1305" s="1737"/>
      <c r="AC1305" s="1737"/>
      <c r="AD1305" s="1737"/>
      <c r="AE1305" s="1737"/>
      <c r="AF1305" s="1737"/>
      <c r="AG1305" s="1737"/>
      <c r="AH1305" s="1737"/>
      <c r="AI1305" s="1737"/>
      <c r="AJ1305" s="1737"/>
      <c r="AK1305" s="1737"/>
      <c r="AL1305" s="1737"/>
      <c r="AM1305" s="1737"/>
      <c r="AN1305" s="1737"/>
      <c r="AO1305" s="1737"/>
      <c r="AP1305" s="1737"/>
      <c r="AQ1305" s="1737"/>
      <c r="AR1305" s="1737"/>
      <c r="AS1305" s="1737"/>
    </row>
    <row r="1306" spans="1:45" s="1592" customFormat="1" ht="18.75" hidden="1">
      <c r="A1306" s="1677" t="s">
        <v>621</v>
      </c>
      <c r="B1306" s="1660"/>
      <c r="C1306" s="1661">
        <f>IF(E1306+G1306=0,0,ROUND((P1306-Q1306)/(G1306+E1306)/12,0))</f>
        <v>0</v>
      </c>
      <c r="D1306" s="1663">
        <f>IF(F1306=0,0,ROUND(Q1306/F1306,0))</f>
        <v>0</v>
      </c>
      <c r="E1306" s="1666">
        <f>E1307+E1308</f>
        <v>0</v>
      </c>
      <c r="F1306" s="1667">
        <f>F1307+F1308</f>
        <v>0</v>
      </c>
      <c r="G1306" s="1668">
        <f>G1307+G1308</f>
        <v>0</v>
      </c>
      <c r="H1306" s="1664">
        <f>H1307+H1308</f>
        <v>0</v>
      </c>
      <c r="I1306" s="1661">
        <f t="shared" si="420" ref="I1306">I1307+I1308</f>
        <v>0</v>
      </c>
      <c r="J1306" s="1661">
        <f>J1309</f>
        <v>0</v>
      </c>
      <c r="K1306" s="1661">
        <f>IF(H1306+J1306=K1307+K1308+K1309,H1306+J1306,"CHYBA")</f>
        <v>0</v>
      </c>
      <c r="L1306" s="1661">
        <f>L1307+L1308</f>
        <v>0</v>
      </c>
      <c r="M1306" s="1661">
        <f>M1307+M1308</f>
        <v>0</v>
      </c>
      <c r="N1306" s="1661">
        <f>N1309</f>
        <v>0</v>
      </c>
      <c r="O1306" s="1661">
        <f>IF(L1306+N1306=O1307+O1308+O1309,L1306+N1306,"CHYBA")</f>
        <v>0</v>
      </c>
      <c r="P1306" s="1661">
        <f>P1307+P1308</f>
        <v>0</v>
      </c>
      <c r="Q1306" s="1661">
        <f>Q1307+Q1308</f>
        <v>0</v>
      </c>
      <c r="R1306" s="1661">
        <f>R1309</f>
        <v>0</v>
      </c>
      <c r="S1306" s="1663">
        <f>IF(P1306+R1306=S1307+S1308+S1309,P1306+R1306,"CHYBA")</f>
        <v>0</v>
      </c>
      <c r="U1306" s="1737"/>
      <c r="V1306" s="1737"/>
      <c r="W1306" s="1737"/>
      <c r="X1306" s="1737"/>
      <c r="Y1306" s="1737"/>
      <c r="Z1306" s="1737"/>
      <c r="AA1306" s="1737"/>
      <c r="AB1306" s="1737"/>
      <c r="AC1306" s="1737"/>
      <c r="AD1306" s="1737"/>
      <c r="AE1306" s="1737"/>
      <c r="AF1306" s="1737"/>
      <c r="AG1306" s="1737"/>
      <c r="AH1306" s="1737"/>
      <c r="AI1306" s="1737"/>
      <c r="AJ1306" s="1737"/>
      <c r="AK1306" s="1737"/>
      <c r="AL1306" s="1737"/>
      <c r="AM1306" s="1737"/>
      <c r="AN1306" s="1737"/>
      <c r="AO1306" s="1737"/>
      <c r="AP1306" s="1737"/>
      <c r="AQ1306" s="1737"/>
      <c r="AR1306" s="1737"/>
      <c r="AS1306" s="1737"/>
    </row>
    <row r="1307" spans="1:45" s="1592" customFormat="1" ht="15.75" hidden="1">
      <c r="A1307" s="1676" t="s">
        <v>552</v>
      </c>
      <c r="B1307" s="1660" t="s">
        <v>42</v>
      </c>
      <c r="C1307" s="1661">
        <f>IF(E1307+G1307=0,0,ROUND((P1307-Q1307)/(G1307+E1307)/12,0))</f>
        <v>0</v>
      </c>
      <c r="D1307" s="1663">
        <f>IF(F1307=0,0,ROUND(Q1307/F1307,0))</f>
        <v>0</v>
      </c>
      <c r="E1307" s="1666"/>
      <c r="F1307" s="1667"/>
      <c r="G1307" s="1668"/>
      <c r="H1307" s="1664"/>
      <c r="I1307" s="1661"/>
      <c r="J1307" s="1661" t="s">
        <v>42</v>
      </c>
      <c r="K1307" s="1661">
        <f>H1307</f>
        <v>0</v>
      </c>
      <c r="L1307" s="1661"/>
      <c r="M1307" s="1661"/>
      <c r="N1307" s="1661" t="s">
        <v>42</v>
      </c>
      <c r="O1307" s="1661">
        <f>L1307</f>
        <v>0</v>
      </c>
      <c r="P1307" s="1661">
        <f>H1307+L1307</f>
        <v>0</v>
      </c>
      <c r="Q1307" s="1661">
        <f>I1307+M1307</f>
        <v>0</v>
      </c>
      <c r="R1307" s="1661" t="s">
        <v>42</v>
      </c>
      <c r="S1307" s="1663">
        <f>P1307</f>
        <v>0</v>
      </c>
      <c r="U1307" s="1737"/>
      <c r="V1307" s="1737"/>
      <c r="W1307" s="1737"/>
      <c r="X1307" s="1737"/>
      <c r="Y1307" s="1737"/>
      <c r="Z1307" s="1737"/>
      <c r="AA1307" s="1737"/>
      <c r="AB1307" s="1737"/>
      <c r="AC1307" s="1737"/>
      <c r="AD1307" s="1737"/>
      <c r="AE1307" s="1737"/>
      <c r="AF1307" s="1737"/>
      <c r="AG1307" s="1737"/>
      <c r="AH1307" s="1737"/>
      <c r="AI1307" s="1737"/>
      <c r="AJ1307" s="1737"/>
      <c r="AK1307" s="1737"/>
      <c r="AL1307" s="1737"/>
      <c r="AM1307" s="1737"/>
      <c r="AN1307" s="1737"/>
      <c r="AO1307" s="1737"/>
      <c r="AP1307" s="1737"/>
      <c r="AQ1307" s="1737"/>
      <c r="AR1307" s="1737"/>
      <c r="AS1307" s="1737"/>
    </row>
    <row r="1308" spans="1:45" s="1592" customFormat="1" ht="15.75" hidden="1">
      <c r="A1308" s="1676" t="s">
        <v>553</v>
      </c>
      <c r="B1308" s="1660" t="s">
        <v>42</v>
      </c>
      <c r="C1308" s="1661">
        <f>IF(E1308+G1308=0,0,ROUND((P1308-Q1308)/(G1308+E1308)/12,0))</f>
        <v>0</v>
      </c>
      <c r="D1308" s="1663">
        <f>IF(F1308=0,0,ROUND(Q1308/F1308,0))</f>
        <v>0</v>
      </c>
      <c r="E1308" s="1666"/>
      <c r="F1308" s="1667"/>
      <c r="G1308" s="1668"/>
      <c r="H1308" s="1664"/>
      <c r="I1308" s="1661"/>
      <c r="J1308" s="1661" t="s">
        <v>42</v>
      </c>
      <c r="K1308" s="1661">
        <f>H1308</f>
        <v>0</v>
      </c>
      <c r="L1308" s="1661"/>
      <c r="M1308" s="1661"/>
      <c r="N1308" s="1661" t="s">
        <v>42</v>
      </c>
      <c r="O1308" s="1661">
        <f>L1308</f>
        <v>0</v>
      </c>
      <c r="P1308" s="1661">
        <f>H1308+L1308</f>
        <v>0</v>
      </c>
      <c r="Q1308" s="1661">
        <f>I1308+M1308</f>
        <v>0</v>
      </c>
      <c r="R1308" s="1661" t="s">
        <v>42</v>
      </c>
      <c r="S1308" s="1663">
        <f>P1308</f>
        <v>0</v>
      </c>
      <c r="U1308" s="1737"/>
      <c r="V1308" s="1737"/>
      <c r="W1308" s="1737"/>
      <c r="X1308" s="1737"/>
      <c r="Y1308" s="1737"/>
      <c r="Z1308" s="1737"/>
      <c r="AA1308" s="1737"/>
      <c r="AB1308" s="1737"/>
      <c r="AC1308" s="1737"/>
      <c r="AD1308" s="1737"/>
      <c r="AE1308" s="1737"/>
      <c r="AF1308" s="1737"/>
      <c r="AG1308" s="1737"/>
      <c r="AH1308" s="1737"/>
      <c r="AI1308" s="1737"/>
      <c r="AJ1308" s="1737"/>
      <c r="AK1308" s="1737"/>
      <c r="AL1308" s="1737"/>
      <c r="AM1308" s="1737"/>
      <c r="AN1308" s="1737"/>
      <c r="AO1308" s="1737"/>
      <c r="AP1308" s="1737"/>
      <c r="AQ1308" s="1737"/>
      <c r="AR1308" s="1737"/>
      <c r="AS1308" s="1737"/>
    </row>
    <row r="1309" spans="1:45" s="1592" customFormat="1" ht="15.75" hidden="1">
      <c r="A1309" s="1676" t="s">
        <v>554</v>
      </c>
      <c r="B1309" s="1660" t="s">
        <v>42</v>
      </c>
      <c r="C1309" s="1661" t="s">
        <v>42</v>
      </c>
      <c r="D1309" s="1663" t="s">
        <v>42</v>
      </c>
      <c r="E1309" s="1666" t="s">
        <v>42</v>
      </c>
      <c r="F1309" s="1667" t="s">
        <v>42</v>
      </c>
      <c r="G1309" s="1668" t="s">
        <v>42</v>
      </c>
      <c r="H1309" s="1664" t="s">
        <v>42</v>
      </c>
      <c r="I1309" s="1661" t="s">
        <v>42</v>
      </c>
      <c r="J1309" s="1661"/>
      <c r="K1309" s="1661">
        <f>J1309</f>
        <v>0</v>
      </c>
      <c r="L1309" s="1661" t="s">
        <v>42</v>
      </c>
      <c r="M1309" s="1661" t="s">
        <v>42</v>
      </c>
      <c r="N1309" s="1661"/>
      <c r="O1309" s="1661">
        <f>N1309</f>
        <v>0</v>
      </c>
      <c r="P1309" s="1661" t="s">
        <v>42</v>
      </c>
      <c r="Q1309" s="1661" t="s">
        <v>42</v>
      </c>
      <c r="R1309" s="1661">
        <f>J1309+N1309</f>
        <v>0</v>
      </c>
      <c r="S1309" s="1663">
        <f>R1309</f>
        <v>0</v>
      </c>
      <c r="U1309" s="1737"/>
      <c r="V1309" s="1737"/>
      <c r="W1309" s="1737"/>
      <c r="X1309" s="1737"/>
      <c r="Y1309" s="1737"/>
      <c r="Z1309" s="1737"/>
      <c r="AA1309" s="1737"/>
      <c r="AB1309" s="1737"/>
      <c r="AC1309" s="1737"/>
      <c r="AD1309" s="1737"/>
      <c r="AE1309" s="1737"/>
      <c r="AF1309" s="1737"/>
      <c r="AG1309" s="1737"/>
      <c r="AH1309" s="1737"/>
      <c r="AI1309" s="1737"/>
      <c r="AJ1309" s="1737"/>
      <c r="AK1309" s="1737"/>
      <c r="AL1309" s="1737"/>
      <c r="AM1309" s="1737"/>
      <c r="AN1309" s="1737"/>
      <c r="AO1309" s="1737"/>
      <c r="AP1309" s="1737"/>
      <c r="AQ1309" s="1737"/>
      <c r="AR1309" s="1737"/>
      <c r="AS1309" s="1737"/>
    </row>
    <row r="1310" spans="1:45" s="1592" customFormat="1" ht="18.75" hidden="1">
      <c r="A1310" s="1677" t="s">
        <v>621</v>
      </c>
      <c r="B1310" s="1660"/>
      <c r="C1310" s="1661">
        <f>IF(E1310+G1310=0,0,ROUND((P1310-Q1310)/(G1310+E1310)/12,0))</f>
        <v>0</v>
      </c>
      <c r="D1310" s="1663">
        <f>IF(F1310=0,0,ROUND(Q1310/F1310,0))</f>
        <v>0</v>
      </c>
      <c r="E1310" s="1666">
        <f>E1311+E1312</f>
        <v>0</v>
      </c>
      <c r="F1310" s="1667">
        <f>F1311+F1312</f>
        <v>0</v>
      </c>
      <c r="G1310" s="1668">
        <f>G1311+G1312</f>
        <v>0</v>
      </c>
      <c r="H1310" s="1664">
        <f>H1311+H1312</f>
        <v>0</v>
      </c>
      <c r="I1310" s="1661">
        <f t="shared" si="421" ref="I1310">I1311+I1312</f>
        <v>0</v>
      </c>
      <c r="J1310" s="1661">
        <f>J1313</f>
        <v>0</v>
      </c>
      <c r="K1310" s="1661">
        <f>IF(H1310+J1310=K1311+K1312+K1313,H1310+J1310,"CHYBA")</f>
        <v>0</v>
      </c>
      <c r="L1310" s="1661">
        <f>L1311+L1312</f>
        <v>0</v>
      </c>
      <c r="M1310" s="1661">
        <f>M1311+M1312</f>
        <v>0</v>
      </c>
      <c r="N1310" s="1661">
        <f>N1313</f>
        <v>0</v>
      </c>
      <c r="O1310" s="1661">
        <f>IF(L1310+N1310=O1311+O1312+O1313,L1310+N1310,"CHYBA")</f>
        <v>0</v>
      </c>
      <c r="P1310" s="1661">
        <f>P1311+P1312</f>
        <v>0</v>
      </c>
      <c r="Q1310" s="1661">
        <f>Q1311+Q1312</f>
        <v>0</v>
      </c>
      <c r="R1310" s="1661">
        <f>R1313</f>
        <v>0</v>
      </c>
      <c r="S1310" s="1663">
        <f>IF(P1310+R1310=S1311+S1312+S1313,P1310+R1310,"CHYBA")</f>
        <v>0</v>
      </c>
      <c r="U1310" s="1737"/>
      <c r="V1310" s="1737"/>
      <c r="W1310" s="1737"/>
      <c r="X1310" s="1737"/>
      <c r="Y1310" s="1737"/>
      <c r="Z1310" s="1737"/>
      <c r="AA1310" s="1737"/>
      <c r="AB1310" s="1737"/>
      <c r="AC1310" s="1737"/>
      <c r="AD1310" s="1737"/>
      <c r="AE1310" s="1737"/>
      <c r="AF1310" s="1737"/>
      <c r="AG1310" s="1737"/>
      <c r="AH1310" s="1737"/>
      <c r="AI1310" s="1737"/>
      <c r="AJ1310" s="1737"/>
      <c r="AK1310" s="1737"/>
      <c r="AL1310" s="1737"/>
      <c r="AM1310" s="1737"/>
      <c r="AN1310" s="1737"/>
      <c r="AO1310" s="1737"/>
      <c r="AP1310" s="1737"/>
      <c r="AQ1310" s="1737"/>
      <c r="AR1310" s="1737"/>
      <c r="AS1310" s="1737"/>
    </row>
    <row r="1311" spans="1:45" s="1592" customFormat="1" ht="15.75" hidden="1">
      <c r="A1311" s="1676" t="s">
        <v>552</v>
      </c>
      <c r="B1311" s="1660" t="s">
        <v>42</v>
      </c>
      <c r="C1311" s="1661">
        <f>IF(E1311+G1311=0,0,ROUND((P1311-Q1311)/(G1311+E1311)/12,0))</f>
        <v>0</v>
      </c>
      <c r="D1311" s="1663">
        <f>IF(F1311=0,0,ROUND(Q1311/F1311,0))</f>
        <v>0</v>
      </c>
      <c r="E1311" s="1666"/>
      <c r="F1311" s="1667"/>
      <c r="G1311" s="1668"/>
      <c r="H1311" s="1664"/>
      <c r="I1311" s="1661"/>
      <c r="J1311" s="1661" t="s">
        <v>42</v>
      </c>
      <c r="K1311" s="1661">
        <f>H1311</f>
        <v>0</v>
      </c>
      <c r="L1311" s="1661"/>
      <c r="M1311" s="1661"/>
      <c r="N1311" s="1661" t="s">
        <v>42</v>
      </c>
      <c r="O1311" s="1661">
        <f>L1311</f>
        <v>0</v>
      </c>
      <c r="P1311" s="1661">
        <f>H1311+L1311</f>
        <v>0</v>
      </c>
      <c r="Q1311" s="1661">
        <f>I1311+M1311</f>
        <v>0</v>
      </c>
      <c r="R1311" s="1661" t="s">
        <v>42</v>
      </c>
      <c r="S1311" s="1663">
        <f>P1311</f>
        <v>0</v>
      </c>
      <c r="U1311" s="1737"/>
      <c r="V1311" s="1737"/>
      <c r="W1311" s="1737"/>
      <c r="X1311" s="1737"/>
      <c r="Y1311" s="1737"/>
      <c r="Z1311" s="1737"/>
      <c r="AA1311" s="1737"/>
      <c r="AB1311" s="1737"/>
      <c r="AC1311" s="1737"/>
      <c r="AD1311" s="1737"/>
      <c r="AE1311" s="1737"/>
      <c r="AF1311" s="1737"/>
      <c r="AG1311" s="1737"/>
      <c r="AH1311" s="1737"/>
      <c r="AI1311" s="1737"/>
      <c r="AJ1311" s="1737"/>
      <c r="AK1311" s="1737"/>
      <c r="AL1311" s="1737"/>
      <c r="AM1311" s="1737"/>
      <c r="AN1311" s="1737"/>
      <c r="AO1311" s="1737"/>
      <c r="AP1311" s="1737"/>
      <c r="AQ1311" s="1737"/>
      <c r="AR1311" s="1737"/>
      <c r="AS1311" s="1737"/>
    </row>
    <row r="1312" spans="1:45" s="1592" customFormat="1" ht="15.75" hidden="1">
      <c r="A1312" s="1676" t="s">
        <v>553</v>
      </c>
      <c r="B1312" s="1660" t="s">
        <v>42</v>
      </c>
      <c r="C1312" s="1661">
        <f>IF(E1312+G1312=0,0,ROUND((P1312-Q1312)/(G1312+E1312)/12,0))</f>
        <v>0</v>
      </c>
      <c r="D1312" s="1663">
        <f>IF(F1312=0,0,ROUND(Q1312/F1312,0))</f>
        <v>0</v>
      </c>
      <c r="E1312" s="1666"/>
      <c r="F1312" s="1667"/>
      <c r="G1312" s="1668"/>
      <c r="H1312" s="1664"/>
      <c r="I1312" s="1661"/>
      <c r="J1312" s="1661" t="s">
        <v>42</v>
      </c>
      <c r="K1312" s="1661">
        <f>H1312</f>
        <v>0</v>
      </c>
      <c r="L1312" s="1661"/>
      <c r="M1312" s="1661"/>
      <c r="N1312" s="1661" t="s">
        <v>42</v>
      </c>
      <c r="O1312" s="1661">
        <f>L1312</f>
        <v>0</v>
      </c>
      <c r="P1312" s="1661">
        <f>H1312+L1312</f>
        <v>0</v>
      </c>
      <c r="Q1312" s="1661">
        <f>I1312+M1312</f>
        <v>0</v>
      </c>
      <c r="R1312" s="1661" t="s">
        <v>42</v>
      </c>
      <c r="S1312" s="1663">
        <f>P1312</f>
        <v>0</v>
      </c>
      <c r="U1312" s="1737"/>
      <c r="V1312" s="1737"/>
      <c r="W1312" s="1737"/>
      <c r="X1312" s="1737"/>
      <c r="Y1312" s="1737"/>
      <c r="Z1312" s="1737"/>
      <c r="AA1312" s="1737"/>
      <c r="AB1312" s="1737"/>
      <c r="AC1312" s="1737"/>
      <c r="AD1312" s="1737"/>
      <c r="AE1312" s="1737"/>
      <c r="AF1312" s="1737"/>
      <c r="AG1312" s="1737"/>
      <c r="AH1312" s="1737"/>
      <c r="AI1312" s="1737"/>
      <c r="AJ1312" s="1737"/>
      <c r="AK1312" s="1737"/>
      <c r="AL1312" s="1737"/>
      <c r="AM1312" s="1737"/>
      <c r="AN1312" s="1737"/>
      <c r="AO1312" s="1737"/>
      <c r="AP1312" s="1737"/>
      <c r="AQ1312" s="1737"/>
      <c r="AR1312" s="1737"/>
      <c r="AS1312" s="1737"/>
    </row>
    <row r="1313" spans="1:45" s="1592" customFormat="1" ht="15.75" hidden="1">
      <c r="A1313" s="1676" t="s">
        <v>554</v>
      </c>
      <c r="B1313" s="1660" t="s">
        <v>42</v>
      </c>
      <c r="C1313" s="1661" t="s">
        <v>42</v>
      </c>
      <c r="D1313" s="1663" t="s">
        <v>42</v>
      </c>
      <c r="E1313" s="1666" t="s">
        <v>42</v>
      </c>
      <c r="F1313" s="1667" t="s">
        <v>42</v>
      </c>
      <c r="G1313" s="1668" t="s">
        <v>42</v>
      </c>
      <c r="H1313" s="1664" t="s">
        <v>42</v>
      </c>
      <c r="I1313" s="1661" t="s">
        <v>42</v>
      </c>
      <c r="J1313" s="1661"/>
      <c r="K1313" s="1661">
        <f>J1313</f>
        <v>0</v>
      </c>
      <c r="L1313" s="1661" t="s">
        <v>42</v>
      </c>
      <c r="M1313" s="1661" t="s">
        <v>42</v>
      </c>
      <c r="N1313" s="1661"/>
      <c r="O1313" s="1661">
        <f>N1313</f>
        <v>0</v>
      </c>
      <c r="P1313" s="1661" t="s">
        <v>42</v>
      </c>
      <c r="Q1313" s="1661" t="s">
        <v>42</v>
      </c>
      <c r="R1313" s="1661">
        <f>J1313+N1313</f>
        <v>0</v>
      </c>
      <c r="S1313" s="1663">
        <f>R1313</f>
        <v>0</v>
      </c>
      <c r="U1313" s="1737"/>
      <c r="V1313" s="1737"/>
      <c r="W1313" s="1737"/>
      <c r="X1313" s="1737"/>
      <c r="Y1313" s="1737"/>
      <c r="Z1313" s="1737"/>
      <c r="AA1313" s="1737"/>
      <c r="AB1313" s="1737"/>
      <c r="AC1313" s="1737"/>
      <c r="AD1313" s="1737"/>
      <c r="AE1313" s="1737"/>
      <c r="AF1313" s="1737"/>
      <c r="AG1313" s="1737"/>
      <c r="AH1313" s="1737"/>
      <c r="AI1313" s="1737"/>
      <c r="AJ1313" s="1737"/>
      <c r="AK1313" s="1737"/>
      <c r="AL1313" s="1737"/>
      <c r="AM1313" s="1737"/>
      <c r="AN1313" s="1737"/>
      <c r="AO1313" s="1737"/>
      <c r="AP1313" s="1737"/>
      <c r="AQ1313" s="1737"/>
      <c r="AR1313" s="1737"/>
      <c r="AS1313" s="1737"/>
    </row>
    <row r="1314" spans="1:45" s="1592" customFormat="1" ht="18.75" hidden="1">
      <c r="A1314" s="1677" t="s">
        <v>621</v>
      </c>
      <c r="B1314" s="1660"/>
      <c r="C1314" s="1661">
        <f>IF(E1314+G1314=0,0,ROUND((P1314-Q1314)/(G1314+E1314)/12,0))</f>
        <v>0</v>
      </c>
      <c r="D1314" s="1663">
        <f>IF(F1314=0,0,ROUND(Q1314/F1314,0))</f>
        <v>0</v>
      </c>
      <c r="E1314" s="1666">
        <f>E1315+E1316</f>
        <v>0</v>
      </c>
      <c r="F1314" s="1667">
        <f>F1315+F1316</f>
        <v>0</v>
      </c>
      <c r="G1314" s="1668">
        <f>G1315+G1316</f>
        <v>0</v>
      </c>
      <c r="H1314" s="1664">
        <f>H1315+H1316</f>
        <v>0</v>
      </c>
      <c r="I1314" s="1661">
        <f t="shared" si="422" ref="I1314">I1315+I1316</f>
        <v>0</v>
      </c>
      <c r="J1314" s="1661">
        <f>J1317</f>
        <v>0</v>
      </c>
      <c r="K1314" s="1661">
        <f>IF(H1314+J1314=K1315+K1316+K1317,H1314+J1314,"CHYBA")</f>
        <v>0</v>
      </c>
      <c r="L1314" s="1661">
        <f>L1315+L1316</f>
        <v>0</v>
      </c>
      <c r="M1314" s="1661">
        <f>M1315+M1316</f>
        <v>0</v>
      </c>
      <c r="N1314" s="1661">
        <f>N1317</f>
        <v>0</v>
      </c>
      <c r="O1314" s="1661">
        <f>IF(L1314+N1314=O1315+O1316+O1317,L1314+N1314,"CHYBA")</f>
        <v>0</v>
      </c>
      <c r="P1314" s="1661">
        <f>P1315+P1316</f>
        <v>0</v>
      </c>
      <c r="Q1314" s="1661">
        <f>Q1315+Q1316</f>
        <v>0</v>
      </c>
      <c r="R1314" s="1661">
        <f>R1317</f>
        <v>0</v>
      </c>
      <c r="S1314" s="1663">
        <f>IF(P1314+R1314=S1315+S1316+S1317,P1314+R1314,"CHYBA")</f>
        <v>0</v>
      </c>
      <c r="U1314" s="1737"/>
      <c r="V1314" s="1737"/>
      <c r="W1314" s="1737"/>
      <c r="X1314" s="1737"/>
      <c r="Y1314" s="1737"/>
      <c r="Z1314" s="1737"/>
      <c r="AA1314" s="1737"/>
      <c r="AB1314" s="1737"/>
      <c r="AC1314" s="1737"/>
      <c r="AD1314" s="1737"/>
      <c r="AE1314" s="1737"/>
      <c r="AF1314" s="1737"/>
      <c r="AG1314" s="1737"/>
      <c r="AH1314" s="1737"/>
      <c r="AI1314" s="1737"/>
      <c r="AJ1314" s="1737"/>
      <c r="AK1314" s="1737"/>
      <c r="AL1314" s="1737"/>
      <c r="AM1314" s="1737"/>
      <c r="AN1314" s="1737"/>
      <c r="AO1314" s="1737"/>
      <c r="AP1314" s="1737"/>
      <c r="AQ1314" s="1737"/>
      <c r="AR1314" s="1737"/>
      <c r="AS1314" s="1737"/>
    </row>
    <row r="1315" spans="1:45" s="1592" customFormat="1" ht="15.75" hidden="1">
      <c r="A1315" s="1676" t="s">
        <v>552</v>
      </c>
      <c r="B1315" s="1660" t="s">
        <v>42</v>
      </c>
      <c r="C1315" s="1661">
        <f>IF(E1315+G1315=0,0,ROUND((P1315-Q1315)/(G1315+E1315)/12,0))</f>
        <v>0</v>
      </c>
      <c r="D1315" s="1663">
        <f>IF(F1315=0,0,ROUND(Q1315/F1315,0))</f>
        <v>0</v>
      </c>
      <c r="E1315" s="1666"/>
      <c r="F1315" s="1667"/>
      <c r="G1315" s="1668"/>
      <c r="H1315" s="1664"/>
      <c r="I1315" s="1661"/>
      <c r="J1315" s="1661" t="s">
        <v>42</v>
      </c>
      <c r="K1315" s="1661">
        <f>H1315</f>
        <v>0</v>
      </c>
      <c r="L1315" s="1661"/>
      <c r="M1315" s="1661"/>
      <c r="N1315" s="1661" t="s">
        <v>42</v>
      </c>
      <c r="O1315" s="1661">
        <f>L1315</f>
        <v>0</v>
      </c>
      <c r="P1315" s="1661">
        <f>H1315+L1315</f>
        <v>0</v>
      </c>
      <c r="Q1315" s="1661">
        <f>I1315+M1315</f>
        <v>0</v>
      </c>
      <c r="R1315" s="1661" t="s">
        <v>42</v>
      </c>
      <c r="S1315" s="1663">
        <f>P1315</f>
        <v>0</v>
      </c>
      <c r="U1315" s="1737"/>
      <c r="V1315" s="1737"/>
      <c r="W1315" s="1737"/>
      <c r="X1315" s="1737"/>
      <c r="Y1315" s="1737"/>
      <c r="Z1315" s="1737"/>
      <c r="AA1315" s="1737"/>
      <c r="AB1315" s="1737"/>
      <c r="AC1315" s="1737"/>
      <c r="AD1315" s="1737"/>
      <c r="AE1315" s="1737"/>
      <c r="AF1315" s="1737"/>
      <c r="AG1315" s="1737"/>
      <c r="AH1315" s="1737"/>
      <c r="AI1315" s="1737"/>
      <c r="AJ1315" s="1737"/>
      <c r="AK1315" s="1737"/>
      <c r="AL1315" s="1737"/>
      <c r="AM1315" s="1737"/>
      <c r="AN1315" s="1737"/>
      <c r="AO1315" s="1737"/>
      <c r="AP1315" s="1737"/>
      <c r="AQ1315" s="1737"/>
      <c r="AR1315" s="1737"/>
      <c r="AS1315" s="1737"/>
    </row>
    <row r="1316" spans="1:45" s="1592" customFormat="1" ht="15.75" hidden="1">
      <c r="A1316" s="1676" t="s">
        <v>553</v>
      </c>
      <c r="B1316" s="1660" t="s">
        <v>42</v>
      </c>
      <c r="C1316" s="1661">
        <f>IF(E1316+G1316=0,0,ROUND((P1316-Q1316)/(G1316+E1316)/12,0))</f>
        <v>0</v>
      </c>
      <c r="D1316" s="1663">
        <f>IF(F1316=0,0,ROUND(Q1316/F1316,0))</f>
        <v>0</v>
      </c>
      <c r="E1316" s="1666"/>
      <c r="F1316" s="1667"/>
      <c r="G1316" s="1668"/>
      <c r="H1316" s="1664"/>
      <c r="I1316" s="1661"/>
      <c r="J1316" s="1661" t="s">
        <v>42</v>
      </c>
      <c r="K1316" s="1661">
        <f>H1316</f>
        <v>0</v>
      </c>
      <c r="L1316" s="1661"/>
      <c r="M1316" s="1661"/>
      <c r="N1316" s="1661" t="s">
        <v>42</v>
      </c>
      <c r="O1316" s="1661">
        <f>L1316</f>
        <v>0</v>
      </c>
      <c r="P1316" s="1661">
        <f>H1316+L1316</f>
        <v>0</v>
      </c>
      <c r="Q1316" s="1661">
        <f>I1316+M1316</f>
        <v>0</v>
      </c>
      <c r="R1316" s="1661" t="s">
        <v>42</v>
      </c>
      <c r="S1316" s="1663">
        <f>P1316</f>
        <v>0</v>
      </c>
      <c r="U1316" s="1737"/>
      <c r="V1316" s="1737"/>
      <c r="W1316" s="1737"/>
      <c r="X1316" s="1737"/>
      <c r="Y1316" s="1737"/>
      <c r="Z1316" s="1737"/>
      <c r="AA1316" s="1737"/>
      <c r="AB1316" s="1737"/>
      <c r="AC1316" s="1737"/>
      <c r="AD1316" s="1737"/>
      <c r="AE1316" s="1737"/>
      <c r="AF1316" s="1737"/>
      <c r="AG1316" s="1737"/>
      <c r="AH1316" s="1737"/>
      <c r="AI1316" s="1737"/>
      <c r="AJ1316" s="1737"/>
      <c r="AK1316" s="1737"/>
      <c r="AL1316" s="1737"/>
      <c r="AM1316" s="1737"/>
      <c r="AN1316" s="1737"/>
      <c r="AO1316" s="1737"/>
      <c r="AP1316" s="1737"/>
      <c r="AQ1316" s="1737"/>
      <c r="AR1316" s="1737"/>
      <c r="AS1316" s="1737"/>
    </row>
    <row r="1317" spans="1:45" s="1592" customFormat="1" ht="15.75" hidden="1" thickBot="1">
      <c r="A1317" s="1688" t="s">
        <v>554</v>
      </c>
      <c r="B1317" s="1689" t="s">
        <v>42</v>
      </c>
      <c r="C1317" s="1690" t="s">
        <v>42</v>
      </c>
      <c r="D1317" s="1695" t="s">
        <v>42</v>
      </c>
      <c r="E1317" s="1691" t="s">
        <v>42</v>
      </c>
      <c r="F1317" s="1692" t="s">
        <v>42</v>
      </c>
      <c r="G1317" s="1693" t="s">
        <v>42</v>
      </c>
      <c r="H1317" s="1694" t="s">
        <v>42</v>
      </c>
      <c r="I1317" s="1690" t="s">
        <v>42</v>
      </c>
      <c r="J1317" s="1690"/>
      <c r="K1317" s="1690">
        <f>J1317</f>
        <v>0</v>
      </c>
      <c r="L1317" s="1690" t="s">
        <v>42</v>
      </c>
      <c r="M1317" s="1690" t="s">
        <v>42</v>
      </c>
      <c r="N1317" s="1690"/>
      <c r="O1317" s="1690">
        <f>N1317</f>
        <v>0</v>
      </c>
      <c r="P1317" s="1690" t="s">
        <v>42</v>
      </c>
      <c r="Q1317" s="1690" t="s">
        <v>42</v>
      </c>
      <c r="R1317" s="1690">
        <f>J1317+N1317</f>
        <v>0</v>
      </c>
      <c r="S1317" s="1695">
        <f>R1317</f>
        <v>0</v>
      </c>
      <c r="U1317" s="1737"/>
      <c r="V1317" s="1737"/>
      <c r="W1317" s="1737"/>
      <c r="X1317" s="1737"/>
      <c r="Y1317" s="1737"/>
      <c r="Z1317" s="1737"/>
      <c r="AA1317" s="1737"/>
      <c r="AB1317" s="1737"/>
      <c r="AC1317" s="1737"/>
      <c r="AD1317" s="1737"/>
      <c r="AE1317" s="1737"/>
      <c r="AF1317" s="1737"/>
      <c r="AG1317" s="1737"/>
      <c r="AH1317" s="1737"/>
      <c r="AI1317" s="1737"/>
      <c r="AJ1317" s="1737"/>
      <c r="AK1317" s="1737"/>
      <c r="AL1317" s="1737"/>
      <c r="AM1317" s="1737"/>
      <c r="AN1317" s="1737"/>
      <c r="AO1317" s="1737"/>
      <c r="AP1317" s="1737"/>
      <c r="AQ1317" s="1737"/>
      <c r="AR1317" s="1737"/>
      <c r="AS1317" s="1737"/>
    </row>
    <row r="1318" spans="1:45" s="1592" customFormat="1" ht="16.5" hidden="1">
      <c r="A1318" s="1670" t="s">
        <v>555</v>
      </c>
      <c r="B1318" s="1671" t="s">
        <v>42</v>
      </c>
      <c r="C1318" s="1682">
        <f>IF(E1318+G1318=0,0,ROUND((P1318-Q1318)/(G1318+E1318)/12,0))</f>
        <v>0</v>
      </c>
      <c r="D1318" s="1687">
        <f>IF(F1318=0,0,ROUND(Q1318/F1318,0))</f>
        <v>0</v>
      </c>
      <c r="E1318" s="1673">
        <f>E1319+E1320</f>
        <v>0</v>
      </c>
      <c r="F1318" s="1672">
        <f>F1319+F1320</f>
        <v>0</v>
      </c>
      <c r="G1318" s="1674">
        <f>G1319+G1320</f>
        <v>0</v>
      </c>
      <c r="H1318" s="1675">
        <f>H1319+H1320</f>
        <v>0</v>
      </c>
      <c r="I1318" s="1672">
        <f t="shared" si="423" ref="I1318">I1319+I1320</f>
        <v>0</v>
      </c>
      <c r="J1318" s="1672">
        <f>J1321</f>
        <v>0</v>
      </c>
      <c r="K1318" s="1672">
        <f>IF(H1318+J1318=K1319+K1320+K1321,H1318+J1318,"CHYBA")</f>
        <v>0</v>
      </c>
      <c r="L1318" s="1672">
        <f>L1319+L1320</f>
        <v>0</v>
      </c>
      <c r="M1318" s="1672">
        <f>M1319+M1320</f>
        <v>0</v>
      </c>
      <c r="N1318" s="1672">
        <f>N1321</f>
        <v>0</v>
      </c>
      <c r="O1318" s="1672">
        <f>IF(L1318+N1318=O1319+O1320+O1321,L1318+N1318,"CHYBA")</f>
        <v>0</v>
      </c>
      <c r="P1318" s="1672">
        <f>P1319+P1320</f>
        <v>0</v>
      </c>
      <c r="Q1318" s="1672">
        <f>Q1319+Q1320</f>
        <v>0</v>
      </c>
      <c r="R1318" s="1672">
        <f>R1321</f>
        <v>0</v>
      </c>
      <c r="S1318" s="1674">
        <f>IF(P1318+R1318=S1319+S1320+S1321,P1318+R1318,"CHYBA")</f>
        <v>0</v>
      </c>
      <c r="U1318" s="1737"/>
      <c r="V1318" s="1737"/>
      <c r="W1318" s="1737"/>
      <c r="X1318" s="1737"/>
      <c r="Y1318" s="1737"/>
      <c r="Z1318" s="1737"/>
      <c r="AA1318" s="1737"/>
      <c r="AB1318" s="1737"/>
      <c r="AC1318" s="1737"/>
      <c r="AD1318" s="1737"/>
      <c r="AE1318" s="1737"/>
      <c r="AF1318" s="1737"/>
      <c r="AG1318" s="1737"/>
      <c r="AH1318" s="1737"/>
      <c r="AI1318" s="1737"/>
      <c r="AJ1318" s="1737"/>
      <c r="AK1318" s="1737"/>
      <c r="AL1318" s="1737"/>
      <c r="AM1318" s="1737"/>
      <c r="AN1318" s="1737"/>
      <c r="AO1318" s="1737"/>
      <c r="AP1318" s="1737"/>
      <c r="AQ1318" s="1737"/>
      <c r="AR1318" s="1737"/>
      <c r="AS1318" s="1737"/>
    </row>
    <row r="1319" spans="1:45" s="1592" customFormat="1" ht="15.75" hidden="1">
      <c r="A1319" s="1676" t="s">
        <v>552</v>
      </c>
      <c r="B1319" s="1660" t="s">
        <v>42</v>
      </c>
      <c r="C1319" s="1661">
        <f>IF(E1319+G1319=0,0,ROUND((P1319-Q1319)/(G1319+E1319)/12,0))</f>
        <v>0</v>
      </c>
      <c r="D1319" s="1663">
        <f>IF(F1319=0,0,ROUND(Q1319/F1319,0))</f>
        <v>0</v>
      </c>
      <c r="E1319" s="1662">
        <f>E1323+E1327+E1331+E1335+E1339+E1343+E1347</f>
        <v>0</v>
      </c>
      <c r="F1319" s="1661">
        <f>F1323+F1327+F1331+F1335+F1339+F1343+F1347</f>
        <v>0</v>
      </c>
      <c r="G1319" s="1663">
        <f>G1323+G1327+G1331+G1335+G1339+G1343+G1347</f>
        <v>0</v>
      </c>
      <c r="H1319" s="1664">
        <f>H1323+H1327+H1331+H1335+H1339+H1343+H1347</f>
        <v>0</v>
      </c>
      <c r="I1319" s="1661">
        <f t="shared" si="424" ref="I1319:I1320">I1323+I1327+I1331+I1335+I1339+I1343+I1347</f>
        <v>0</v>
      </c>
      <c r="J1319" s="1661" t="s">
        <v>42</v>
      </c>
      <c r="K1319" s="1661">
        <f>H1319</f>
        <v>0</v>
      </c>
      <c r="L1319" s="1661">
        <f>L1323+L1327+L1331+L1335+L1339+L1343+L1347</f>
        <v>0</v>
      </c>
      <c r="M1319" s="1661">
        <f t="shared" si="425" ref="M1319:M1320">M1323+M1327+M1331+M1335+M1339+M1343+M1347</f>
        <v>0</v>
      </c>
      <c r="N1319" s="1661" t="s">
        <v>42</v>
      </c>
      <c r="O1319" s="1661">
        <f>L1319</f>
        <v>0</v>
      </c>
      <c r="P1319" s="1661">
        <f>H1319+L1319</f>
        <v>0</v>
      </c>
      <c r="Q1319" s="1661">
        <f>I1319+M1319</f>
        <v>0</v>
      </c>
      <c r="R1319" s="1661" t="s">
        <v>42</v>
      </c>
      <c r="S1319" s="1663">
        <f>P1319</f>
        <v>0</v>
      </c>
      <c r="U1319" s="1737"/>
      <c r="V1319" s="1737"/>
      <c r="W1319" s="1737"/>
      <c r="X1319" s="1737"/>
      <c r="Y1319" s="1737"/>
      <c r="Z1319" s="1737"/>
      <c r="AA1319" s="1737"/>
      <c r="AB1319" s="1737"/>
      <c r="AC1319" s="1737"/>
      <c r="AD1319" s="1737"/>
      <c r="AE1319" s="1737"/>
      <c r="AF1319" s="1737"/>
      <c r="AG1319" s="1737"/>
      <c r="AH1319" s="1737"/>
      <c r="AI1319" s="1737"/>
      <c r="AJ1319" s="1737"/>
      <c r="AK1319" s="1737"/>
      <c r="AL1319" s="1737"/>
      <c r="AM1319" s="1737"/>
      <c r="AN1319" s="1737"/>
      <c r="AO1319" s="1737"/>
      <c r="AP1319" s="1737"/>
      <c r="AQ1319" s="1737"/>
      <c r="AR1319" s="1737"/>
      <c r="AS1319" s="1737"/>
    </row>
    <row r="1320" spans="1:45" s="1592" customFormat="1" ht="15.75" hidden="1">
      <c r="A1320" s="1676" t="s">
        <v>553</v>
      </c>
      <c r="B1320" s="1660" t="s">
        <v>42</v>
      </c>
      <c r="C1320" s="1661">
        <f>IF(E1320+G1320=0,0,ROUND((P1320-Q1320)/(G1320+E1320)/12,0))</f>
        <v>0</v>
      </c>
      <c r="D1320" s="1663">
        <f>IF(F1320=0,0,ROUND(Q1320/F1320,0))</f>
        <v>0</v>
      </c>
      <c r="E1320" s="1662">
        <f>E1324+E1328+E1332+E1336+E1340+E1344+E1348</f>
        <v>0</v>
      </c>
      <c r="F1320" s="1661">
        <f t="shared" si="426" ref="F1320:G1320">F1324+F1328+F1332+F1336+F1340+F1344+F1348</f>
        <v>0</v>
      </c>
      <c r="G1320" s="1663">
        <f t="shared" si="426"/>
        <v>0</v>
      </c>
      <c r="H1320" s="1664">
        <f>H1324+H1328+H1332+H1336+H1340+H1344+H1348</f>
        <v>0</v>
      </c>
      <c r="I1320" s="1661">
        <f t="shared" si="424"/>
        <v>0</v>
      </c>
      <c r="J1320" s="1661" t="s">
        <v>42</v>
      </c>
      <c r="K1320" s="1661">
        <f>H1320</f>
        <v>0</v>
      </c>
      <c r="L1320" s="1661">
        <f>L1324+L1328+L1332+L1336+L1340+L1344+L1348</f>
        <v>0</v>
      </c>
      <c r="M1320" s="1661">
        <f t="shared" si="425"/>
        <v>0</v>
      </c>
      <c r="N1320" s="1661" t="s">
        <v>42</v>
      </c>
      <c r="O1320" s="1661">
        <f>L1320</f>
        <v>0</v>
      </c>
      <c r="P1320" s="1661">
        <f>H1320+L1320</f>
        <v>0</v>
      </c>
      <c r="Q1320" s="1661">
        <f>I1320+M1320</f>
        <v>0</v>
      </c>
      <c r="R1320" s="1661" t="s">
        <v>42</v>
      </c>
      <c r="S1320" s="1663">
        <f>P1320</f>
        <v>0</v>
      </c>
      <c r="U1320" s="1737"/>
      <c r="V1320" s="1737"/>
      <c r="W1320" s="1737"/>
      <c r="X1320" s="1737"/>
      <c r="Y1320" s="1737"/>
      <c r="Z1320" s="1737"/>
      <c r="AA1320" s="1737"/>
      <c r="AB1320" s="1737"/>
      <c r="AC1320" s="1737"/>
      <c r="AD1320" s="1737"/>
      <c r="AE1320" s="1737"/>
      <c r="AF1320" s="1737"/>
      <c r="AG1320" s="1737"/>
      <c r="AH1320" s="1737"/>
      <c r="AI1320" s="1737"/>
      <c r="AJ1320" s="1737"/>
      <c r="AK1320" s="1737"/>
      <c r="AL1320" s="1737"/>
      <c r="AM1320" s="1737"/>
      <c r="AN1320" s="1737"/>
      <c r="AO1320" s="1737"/>
      <c r="AP1320" s="1737"/>
      <c r="AQ1320" s="1737"/>
      <c r="AR1320" s="1737"/>
      <c r="AS1320" s="1737"/>
    </row>
    <row r="1321" spans="1:45" s="1592" customFormat="1" ht="15.75" hidden="1">
      <c r="A1321" s="1676" t="s">
        <v>554</v>
      </c>
      <c r="B1321" s="1660" t="s">
        <v>42</v>
      </c>
      <c r="C1321" s="1661" t="s">
        <v>42</v>
      </c>
      <c r="D1321" s="1663" t="s">
        <v>42</v>
      </c>
      <c r="E1321" s="1666" t="s">
        <v>42</v>
      </c>
      <c r="F1321" s="1667" t="s">
        <v>42</v>
      </c>
      <c r="G1321" s="1668" t="s">
        <v>42</v>
      </c>
      <c r="H1321" s="1664" t="s">
        <v>42</v>
      </c>
      <c r="I1321" s="1661" t="s">
        <v>42</v>
      </c>
      <c r="J1321" s="1661">
        <f>J1325+J1329+J1333+J1337+J1341+J1345+J1349</f>
        <v>0</v>
      </c>
      <c r="K1321" s="1661">
        <f>J1321</f>
        <v>0</v>
      </c>
      <c r="L1321" s="1661" t="s">
        <v>42</v>
      </c>
      <c r="M1321" s="1661" t="s">
        <v>42</v>
      </c>
      <c r="N1321" s="1661">
        <f>N1325+N1329+N1333+N1337+N1341+N1345+N1349</f>
        <v>0</v>
      </c>
      <c r="O1321" s="1661">
        <f>N1321</f>
        <v>0</v>
      </c>
      <c r="P1321" s="1661" t="s">
        <v>42</v>
      </c>
      <c r="Q1321" s="1661" t="s">
        <v>42</v>
      </c>
      <c r="R1321" s="1661">
        <f>J1321+N1321</f>
        <v>0</v>
      </c>
      <c r="S1321" s="1663">
        <f>R1321</f>
        <v>0</v>
      </c>
      <c r="U1321" s="1737"/>
      <c r="V1321" s="1737"/>
      <c r="W1321" s="1737"/>
      <c r="X1321" s="1737"/>
      <c r="Y1321" s="1737"/>
      <c r="Z1321" s="1737"/>
      <c r="AA1321" s="1737"/>
      <c r="AB1321" s="1737"/>
      <c r="AC1321" s="1737"/>
      <c r="AD1321" s="1737"/>
      <c r="AE1321" s="1737"/>
      <c r="AF1321" s="1737"/>
      <c r="AG1321" s="1737"/>
      <c r="AH1321" s="1737"/>
      <c r="AI1321" s="1737"/>
      <c r="AJ1321" s="1737"/>
      <c r="AK1321" s="1737"/>
      <c r="AL1321" s="1737"/>
      <c r="AM1321" s="1737"/>
      <c r="AN1321" s="1737"/>
      <c r="AO1321" s="1737"/>
      <c r="AP1321" s="1737"/>
      <c r="AQ1321" s="1737"/>
      <c r="AR1321" s="1737"/>
      <c r="AS1321" s="1737"/>
    </row>
    <row r="1322" spans="1:45" s="1592" customFormat="1" ht="18.75" hidden="1">
      <c r="A1322" s="1677" t="s">
        <v>621</v>
      </c>
      <c r="B1322" s="1660"/>
      <c r="C1322" s="1661">
        <f>IF(E1322+G1322=0,0,ROUND((P1322-Q1322)/(G1322+E1322)/12,0))</f>
        <v>0</v>
      </c>
      <c r="D1322" s="1663">
        <f>IF(F1322=0,0,ROUND(Q1322/F1322,0))</f>
        <v>0</v>
      </c>
      <c r="E1322" s="1666">
        <f>E1323+E1324</f>
        <v>0</v>
      </c>
      <c r="F1322" s="1667">
        <f>F1323+F1324</f>
        <v>0</v>
      </c>
      <c r="G1322" s="1668">
        <f>G1323+G1324</f>
        <v>0</v>
      </c>
      <c r="H1322" s="1678">
        <f>H1323+H1324</f>
        <v>0</v>
      </c>
      <c r="I1322" s="1679">
        <f>I1323+I1324</f>
        <v>0</v>
      </c>
      <c r="J1322" s="1679">
        <f>J1325</f>
        <v>0</v>
      </c>
      <c r="K1322" s="1679">
        <f>IF(H1322+J1322=K1323+K1324+K1325,H1322+J1322,"CHYBA")</f>
        <v>0</v>
      </c>
      <c r="L1322" s="1661">
        <f>L1323+L1324</f>
        <v>0</v>
      </c>
      <c r="M1322" s="1661">
        <f>M1323+M1324</f>
        <v>0</v>
      </c>
      <c r="N1322" s="1661">
        <f>N1325</f>
        <v>0</v>
      </c>
      <c r="O1322" s="1661">
        <f>IF(L1322+N1322=O1323+O1324+O1325,L1322+N1322,"CHYBA")</f>
        <v>0</v>
      </c>
      <c r="P1322" s="1661">
        <f>P1323+P1324</f>
        <v>0</v>
      </c>
      <c r="Q1322" s="1661">
        <f>Q1323+Q1324</f>
        <v>0</v>
      </c>
      <c r="R1322" s="1661">
        <f>R1325</f>
        <v>0</v>
      </c>
      <c r="S1322" s="1663">
        <f>IF(P1322+R1322=S1323+S1324+S1325,P1322+R1322,"CHYBA")</f>
        <v>0</v>
      </c>
      <c r="U1322" s="1737"/>
      <c r="V1322" s="1737"/>
      <c r="W1322" s="1737"/>
      <c r="X1322" s="1737"/>
      <c r="Y1322" s="1737"/>
      <c r="Z1322" s="1737"/>
      <c r="AA1322" s="1737"/>
      <c r="AB1322" s="1737"/>
      <c r="AC1322" s="1737"/>
      <c r="AD1322" s="1737"/>
      <c r="AE1322" s="1737"/>
      <c r="AF1322" s="1737"/>
      <c r="AG1322" s="1737"/>
      <c r="AH1322" s="1737"/>
      <c r="AI1322" s="1737"/>
      <c r="AJ1322" s="1737"/>
      <c r="AK1322" s="1737"/>
      <c r="AL1322" s="1737"/>
      <c r="AM1322" s="1737"/>
      <c r="AN1322" s="1737"/>
      <c r="AO1322" s="1737"/>
      <c r="AP1322" s="1737"/>
      <c r="AQ1322" s="1737"/>
      <c r="AR1322" s="1737"/>
      <c r="AS1322" s="1737"/>
    </row>
    <row r="1323" spans="1:45" s="1592" customFormat="1" ht="15.75" hidden="1">
      <c r="A1323" s="1676" t="s">
        <v>552</v>
      </c>
      <c r="B1323" s="1660" t="s">
        <v>42</v>
      </c>
      <c r="C1323" s="1661">
        <f>IF(E1323+G1323=0,0,ROUND((P1323-Q1323)/(G1323+E1323)/12,0))</f>
        <v>0</v>
      </c>
      <c r="D1323" s="1663">
        <f>IF(F1323=0,0,ROUND(Q1323/F1323,0))</f>
        <v>0</v>
      </c>
      <c r="E1323" s="1666"/>
      <c r="F1323" s="1667"/>
      <c r="G1323" s="1668"/>
      <c r="H1323" s="1664"/>
      <c r="I1323" s="1661"/>
      <c r="J1323" s="1679" t="s">
        <v>42</v>
      </c>
      <c r="K1323" s="1679">
        <f>H1323</f>
        <v>0</v>
      </c>
      <c r="L1323" s="1661"/>
      <c r="M1323" s="1661"/>
      <c r="N1323" s="1661" t="s">
        <v>42</v>
      </c>
      <c r="O1323" s="1661">
        <f>L1323</f>
        <v>0</v>
      </c>
      <c r="P1323" s="1661">
        <f>H1323+L1323</f>
        <v>0</v>
      </c>
      <c r="Q1323" s="1661">
        <f>I1323+M1323</f>
        <v>0</v>
      </c>
      <c r="R1323" s="1661" t="s">
        <v>42</v>
      </c>
      <c r="S1323" s="1663">
        <f>P1323</f>
        <v>0</v>
      </c>
      <c r="U1323" s="1737"/>
      <c r="V1323" s="1737"/>
      <c r="W1323" s="1737"/>
      <c r="X1323" s="1737"/>
      <c r="Y1323" s="1737"/>
      <c r="Z1323" s="1737"/>
      <c r="AA1323" s="1737"/>
      <c r="AB1323" s="1737"/>
      <c r="AC1323" s="1737"/>
      <c r="AD1323" s="1737"/>
      <c r="AE1323" s="1737"/>
      <c r="AF1323" s="1737"/>
      <c r="AG1323" s="1737"/>
      <c r="AH1323" s="1737"/>
      <c r="AI1323" s="1737"/>
      <c r="AJ1323" s="1737"/>
      <c r="AK1323" s="1737"/>
      <c r="AL1323" s="1737"/>
      <c r="AM1323" s="1737"/>
      <c r="AN1323" s="1737"/>
      <c r="AO1323" s="1737"/>
      <c r="AP1323" s="1737"/>
      <c r="AQ1323" s="1737"/>
      <c r="AR1323" s="1737"/>
      <c r="AS1323" s="1737"/>
    </row>
    <row r="1324" spans="1:45" s="1592" customFormat="1" ht="15.75" hidden="1">
      <c r="A1324" s="1676" t="s">
        <v>553</v>
      </c>
      <c r="B1324" s="1660" t="s">
        <v>42</v>
      </c>
      <c r="C1324" s="1661">
        <f>IF(E1324+G1324=0,0,ROUND((P1324-Q1324)/(G1324+E1324)/12,0))</f>
        <v>0</v>
      </c>
      <c r="D1324" s="1663">
        <f>IF(F1324=0,0,ROUND(Q1324/F1324,0))</f>
        <v>0</v>
      </c>
      <c r="E1324" s="1666"/>
      <c r="F1324" s="1667"/>
      <c r="G1324" s="1668"/>
      <c r="H1324" s="1664"/>
      <c r="I1324" s="1661"/>
      <c r="J1324" s="1679" t="s">
        <v>42</v>
      </c>
      <c r="K1324" s="1679">
        <f>H1324</f>
        <v>0</v>
      </c>
      <c r="L1324" s="1661"/>
      <c r="M1324" s="1661"/>
      <c r="N1324" s="1661" t="s">
        <v>42</v>
      </c>
      <c r="O1324" s="1661">
        <f>L1324</f>
        <v>0</v>
      </c>
      <c r="P1324" s="1661">
        <f>H1324+L1324</f>
        <v>0</v>
      </c>
      <c r="Q1324" s="1661">
        <f>I1324+M1324</f>
        <v>0</v>
      </c>
      <c r="R1324" s="1661" t="s">
        <v>42</v>
      </c>
      <c r="S1324" s="1663">
        <f>P1324</f>
        <v>0</v>
      </c>
      <c r="U1324" s="1737"/>
      <c r="V1324" s="1737"/>
      <c r="W1324" s="1737"/>
      <c r="X1324" s="1737"/>
      <c r="Y1324" s="1737"/>
      <c r="Z1324" s="1737"/>
      <c r="AA1324" s="1737"/>
      <c r="AB1324" s="1737"/>
      <c r="AC1324" s="1737"/>
      <c r="AD1324" s="1737"/>
      <c r="AE1324" s="1737"/>
      <c r="AF1324" s="1737"/>
      <c r="AG1324" s="1737"/>
      <c r="AH1324" s="1737"/>
      <c r="AI1324" s="1737"/>
      <c r="AJ1324" s="1737"/>
      <c r="AK1324" s="1737"/>
      <c r="AL1324" s="1737"/>
      <c r="AM1324" s="1737"/>
      <c r="AN1324" s="1737"/>
      <c r="AO1324" s="1737"/>
      <c r="AP1324" s="1737"/>
      <c r="AQ1324" s="1737"/>
      <c r="AR1324" s="1737"/>
      <c r="AS1324" s="1737"/>
    </row>
    <row r="1325" spans="1:45" s="1592" customFormat="1" ht="15.75" hidden="1">
      <c r="A1325" s="1676" t="s">
        <v>554</v>
      </c>
      <c r="B1325" s="1660" t="s">
        <v>42</v>
      </c>
      <c r="C1325" s="1661" t="s">
        <v>42</v>
      </c>
      <c r="D1325" s="1663" t="s">
        <v>42</v>
      </c>
      <c r="E1325" s="1666" t="s">
        <v>42</v>
      </c>
      <c r="F1325" s="1667" t="s">
        <v>42</v>
      </c>
      <c r="G1325" s="1668" t="s">
        <v>42</v>
      </c>
      <c r="H1325" s="1664" t="s">
        <v>42</v>
      </c>
      <c r="I1325" s="1661" t="s">
        <v>42</v>
      </c>
      <c r="J1325" s="1661"/>
      <c r="K1325" s="1679">
        <f>J1325</f>
        <v>0</v>
      </c>
      <c r="L1325" s="1661" t="s">
        <v>42</v>
      </c>
      <c r="M1325" s="1661" t="s">
        <v>42</v>
      </c>
      <c r="N1325" s="1661"/>
      <c r="O1325" s="1661">
        <f>N1325</f>
        <v>0</v>
      </c>
      <c r="P1325" s="1661" t="s">
        <v>42</v>
      </c>
      <c r="Q1325" s="1661" t="s">
        <v>42</v>
      </c>
      <c r="R1325" s="1661">
        <f>J1325+N1325</f>
        <v>0</v>
      </c>
      <c r="S1325" s="1663">
        <f>R1325</f>
        <v>0</v>
      </c>
      <c r="U1325" s="1737"/>
      <c r="V1325" s="1737"/>
      <c r="W1325" s="1737"/>
      <c r="X1325" s="1737"/>
      <c r="Y1325" s="1737"/>
      <c r="Z1325" s="1737"/>
      <c r="AA1325" s="1737"/>
      <c r="AB1325" s="1737"/>
      <c r="AC1325" s="1737"/>
      <c r="AD1325" s="1737"/>
      <c r="AE1325" s="1737"/>
      <c r="AF1325" s="1737"/>
      <c r="AG1325" s="1737"/>
      <c r="AH1325" s="1737"/>
      <c r="AI1325" s="1737"/>
      <c r="AJ1325" s="1737"/>
      <c r="AK1325" s="1737"/>
      <c r="AL1325" s="1737"/>
      <c r="AM1325" s="1737"/>
      <c r="AN1325" s="1737"/>
      <c r="AO1325" s="1737"/>
      <c r="AP1325" s="1737"/>
      <c r="AQ1325" s="1737"/>
      <c r="AR1325" s="1737"/>
      <c r="AS1325" s="1737"/>
    </row>
    <row r="1326" spans="1:45" s="1592" customFormat="1" ht="18.75" hidden="1">
      <c r="A1326" s="1677" t="s">
        <v>621</v>
      </c>
      <c r="B1326" s="1660"/>
      <c r="C1326" s="1661">
        <f>IF(E1326+G1326=0,0,ROUND((P1326-Q1326)/(G1326+E1326)/12,0))</f>
        <v>0</v>
      </c>
      <c r="D1326" s="1663">
        <f>IF(F1326=0,0,ROUND(Q1326/F1326,0))</f>
        <v>0</v>
      </c>
      <c r="E1326" s="1666">
        <f>E1327+E1328</f>
        <v>0</v>
      </c>
      <c r="F1326" s="1667">
        <f>F1327+F1328</f>
        <v>0</v>
      </c>
      <c r="G1326" s="1668">
        <f>G1327+G1328</f>
        <v>0</v>
      </c>
      <c r="H1326" s="1664">
        <f>H1327+H1328</f>
        <v>0</v>
      </c>
      <c r="I1326" s="1661">
        <f t="shared" si="427" ref="I1326">I1327+I1328</f>
        <v>0</v>
      </c>
      <c r="J1326" s="1661">
        <f>J1329</f>
        <v>0</v>
      </c>
      <c r="K1326" s="1661">
        <f>IF(H1326+J1326=K1327+K1328+K1329,H1326+J1326,"CHYBA")</f>
        <v>0</v>
      </c>
      <c r="L1326" s="1661">
        <f>L1327+L1328</f>
        <v>0</v>
      </c>
      <c r="M1326" s="1661">
        <f>M1327+M1328</f>
        <v>0</v>
      </c>
      <c r="N1326" s="1661">
        <f>N1329</f>
        <v>0</v>
      </c>
      <c r="O1326" s="1661">
        <f>IF(L1326+N1326=O1327+O1328+O1329,L1326+N1326,"CHYBA")</f>
        <v>0</v>
      </c>
      <c r="P1326" s="1661">
        <f>P1327+P1328</f>
        <v>0</v>
      </c>
      <c r="Q1326" s="1661">
        <f>Q1327+Q1328</f>
        <v>0</v>
      </c>
      <c r="R1326" s="1661">
        <f>R1329</f>
        <v>0</v>
      </c>
      <c r="S1326" s="1663">
        <f>IF(P1326+R1326=S1327+S1328+S1329,P1326+R1326,"CHYBA")</f>
        <v>0</v>
      </c>
      <c r="U1326" s="1737"/>
      <c r="V1326" s="1737"/>
      <c r="W1326" s="1737"/>
      <c r="X1326" s="1737"/>
      <c r="Y1326" s="1737"/>
      <c r="Z1326" s="1737"/>
      <c r="AA1326" s="1737"/>
      <c r="AB1326" s="1737"/>
      <c r="AC1326" s="1737"/>
      <c r="AD1326" s="1737"/>
      <c r="AE1326" s="1737"/>
      <c r="AF1326" s="1737"/>
      <c r="AG1326" s="1737"/>
      <c r="AH1326" s="1737"/>
      <c r="AI1326" s="1737"/>
      <c r="AJ1326" s="1737"/>
      <c r="AK1326" s="1737"/>
      <c r="AL1326" s="1737"/>
      <c r="AM1326" s="1737"/>
      <c r="AN1326" s="1737"/>
      <c r="AO1326" s="1737"/>
      <c r="AP1326" s="1737"/>
      <c r="AQ1326" s="1737"/>
      <c r="AR1326" s="1737"/>
      <c r="AS1326" s="1737"/>
    </row>
    <row r="1327" spans="1:45" s="1592" customFormat="1" ht="15.75" hidden="1">
      <c r="A1327" s="1676" t="s">
        <v>552</v>
      </c>
      <c r="B1327" s="1660" t="s">
        <v>42</v>
      </c>
      <c r="C1327" s="1661">
        <f>IF(E1327+G1327=0,0,ROUND((P1327-Q1327)/(G1327+E1327)/12,0))</f>
        <v>0</v>
      </c>
      <c r="D1327" s="1663">
        <f>IF(F1327=0,0,ROUND(Q1327/F1327,0))</f>
        <v>0</v>
      </c>
      <c r="E1327" s="1666"/>
      <c r="F1327" s="1667"/>
      <c r="G1327" s="1668"/>
      <c r="H1327" s="1664"/>
      <c r="I1327" s="1661"/>
      <c r="J1327" s="1661" t="s">
        <v>42</v>
      </c>
      <c r="K1327" s="1661">
        <f>H1327</f>
        <v>0</v>
      </c>
      <c r="L1327" s="1661"/>
      <c r="M1327" s="1661"/>
      <c r="N1327" s="1661" t="s">
        <v>42</v>
      </c>
      <c r="O1327" s="1661">
        <f>L1327</f>
        <v>0</v>
      </c>
      <c r="P1327" s="1661">
        <f>H1327+L1327</f>
        <v>0</v>
      </c>
      <c r="Q1327" s="1661">
        <f>I1327+M1327</f>
        <v>0</v>
      </c>
      <c r="R1327" s="1661" t="s">
        <v>42</v>
      </c>
      <c r="S1327" s="1663">
        <f>P1327</f>
        <v>0</v>
      </c>
      <c r="U1327" s="1737"/>
      <c r="V1327" s="1737"/>
      <c r="W1327" s="1737"/>
      <c r="X1327" s="1737"/>
      <c r="Y1327" s="1737"/>
      <c r="Z1327" s="1737"/>
      <c r="AA1327" s="1737"/>
      <c r="AB1327" s="1737"/>
      <c r="AC1327" s="1737"/>
      <c r="AD1327" s="1737"/>
      <c r="AE1327" s="1737"/>
      <c r="AF1327" s="1737"/>
      <c r="AG1327" s="1737"/>
      <c r="AH1327" s="1737"/>
      <c r="AI1327" s="1737"/>
      <c r="AJ1327" s="1737"/>
      <c r="AK1327" s="1737"/>
      <c r="AL1327" s="1737"/>
      <c r="AM1327" s="1737"/>
      <c r="AN1327" s="1737"/>
      <c r="AO1327" s="1737"/>
      <c r="AP1327" s="1737"/>
      <c r="AQ1327" s="1737"/>
      <c r="AR1327" s="1737"/>
      <c r="AS1327" s="1737"/>
    </row>
    <row r="1328" spans="1:45" s="1592" customFormat="1" ht="15.75" hidden="1">
      <c r="A1328" s="1676" t="s">
        <v>553</v>
      </c>
      <c r="B1328" s="1660" t="s">
        <v>42</v>
      </c>
      <c r="C1328" s="1661">
        <f>IF(E1328+G1328=0,0,ROUND((P1328-Q1328)/(G1328+E1328)/12,0))</f>
        <v>0</v>
      </c>
      <c r="D1328" s="1663">
        <f>IF(F1328=0,0,ROUND(Q1328/F1328,0))</f>
        <v>0</v>
      </c>
      <c r="E1328" s="1666"/>
      <c r="F1328" s="1667"/>
      <c r="G1328" s="1668"/>
      <c r="H1328" s="1664"/>
      <c r="I1328" s="1661"/>
      <c r="J1328" s="1661" t="s">
        <v>42</v>
      </c>
      <c r="K1328" s="1661">
        <f>H1328</f>
        <v>0</v>
      </c>
      <c r="L1328" s="1661"/>
      <c r="M1328" s="1661"/>
      <c r="N1328" s="1661" t="s">
        <v>42</v>
      </c>
      <c r="O1328" s="1661">
        <f>L1328</f>
        <v>0</v>
      </c>
      <c r="P1328" s="1661">
        <f>H1328+L1328</f>
        <v>0</v>
      </c>
      <c r="Q1328" s="1661">
        <f>I1328+M1328</f>
        <v>0</v>
      </c>
      <c r="R1328" s="1661" t="s">
        <v>42</v>
      </c>
      <c r="S1328" s="1663">
        <f>P1328</f>
        <v>0</v>
      </c>
      <c r="U1328" s="1737"/>
      <c r="V1328" s="1737"/>
      <c r="W1328" s="1737"/>
      <c r="X1328" s="1737"/>
      <c r="Y1328" s="1737"/>
      <c r="Z1328" s="1737"/>
      <c r="AA1328" s="1737"/>
      <c r="AB1328" s="1737"/>
      <c r="AC1328" s="1737"/>
      <c r="AD1328" s="1737"/>
      <c r="AE1328" s="1737"/>
      <c r="AF1328" s="1737"/>
      <c r="AG1328" s="1737"/>
      <c r="AH1328" s="1737"/>
      <c r="AI1328" s="1737"/>
      <c r="AJ1328" s="1737"/>
      <c r="AK1328" s="1737"/>
      <c r="AL1328" s="1737"/>
      <c r="AM1328" s="1737"/>
      <c r="AN1328" s="1737"/>
      <c r="AO1328" s="1737"/>
      <c r="AP1328" s="1737"/>
      <c r="AQ1328" s="1737"/>
      <c r="AR1328" s="1737"/>
      <c r="AS1328" s="1737"/>
    </row>
    <row r="1329" spans="1:45" s="1592" customFormat="1" ht="15.75" hidden="1">
      <c r="A1329" s="1676" t="s">
        <v>554</v>
      </c>
      <c r="B1329" s="1660" t="s">
        <v>42</v>
      </c>
      <c r="C1329" s="1661" t="s">
        <v>42</v>
      </c>
      <c r="D1329" s="1663" t="s">
        <v>42</v>
      </c>
      <c r="E1329" s="1666" t="s">
        <v>42</v>
      </c>
      <c r="F1329" s="1667" t="s">
        <v>42</v>
      </c>
      <c r="G1329" s="1668" t="s">
        <v>42</v>
      </c>
      <c r="H1329" s="1664" t="s">
        <v>42</v>
      </c>
      <c r="I1329" s="1661" t="s">
        <v>42</v>
      </c>
      <c r="J1329" s="1661"/>
      <c r="K1329" s="1661">
        <f>J1329</f>
        <v>0</v>
      </c>
      <c r="L1329" s="1661" t="s">
        <v>42</v>
      </c>
      <c r="M1329" s="1661" t="s">
        <v>42</v>
      </c>
      <c r="N1329" s="1661"/>
      <c r="O1329" s="1661">
        <f>N1329</f>
        <v>0</v>
      </c>
      <c r="P1329" s="1661" t="s">
        <v>42</v>
      </c>
      <c r="Q1329" s="1661" t="s">
        <v>42</v>
      </c>
      <c r="R1329" s="1661">
        <f>J1329+N1329</f>
        <v>0</v>
      </c>
      <c r="S1329" s="1663">
        <f>R1329</f>
        <v>0</v>
      </c>
      <c r="U1329" s="1737"/>
      <c r="V1329" s="1737"/>
      <c r="W1329" s="1737"/>
      <c r="X1329" s="1737"/>
      <c r="Y1329" s="1737"/>
      <c r="Z1329" s="1737"/>
      <c r="AA1329" s="1737"/>
      <c r="AB1329" s="1737"/>
      <c r="AC1329" s="1737"/>
      <c r="AD1329" s="1737"/>
      <c r="AE1329" s="1737"/>
      <c r="AF1329" s="1737"/>
      <c r="AG1329" s="1737"/>
      <c r="AH1329" s="1737"/>
      <c r="AI1329" s="1737"/>
      <c r="AJ1329" s="1737"/>
      <c r="AK1329" s="1737"/>
      <c r="AL1329" s="1737"/>
      <c r="AM1329" s="1737"/>
      <c r="AN1329" s="1737"/>
      <c r="AO1329" s="1737"/>
      <c r="AP1329" s="1737"/>
      <c r="AQ1329" s="1737"/>
      <c r="AR1329" s="1737"/>
      <c r="AS1329" s="1737"/>
    </row>
    <row r="1330" spans="1:45" s="1592" customFormat="1" ht="18.75" hidden="1">
      <c r="A1330" s="1677" t="s">
        <v>621</v>
      </c>
      <c r="B1330" s="1660"/>
      <c r="C1330" s="1661">
        <f>IF(E1330+G1330=0,0,ROUND((P1330-Q1330)/(G1330+E1330)/12,0))</f>
        <v>0</v>
      </c>
      <c r="D1330" s="1663">
        <f>IF(F1330=0,0,ROUND(Q1330/F1330,0))</f>
        <v>0</v>
      </c>
      <c r="E1330" s="1666">
        <f>E1331+E1332</f>
        <v>0</v>
      </c>
      <c r="F1330" s="1667">
        <f>F1331+F1332</f>
        <v>0</v>
      </c>
      <c r="G1330" s="1668">
        <f>G1331+G1332</f>
        <v>0</v>
      </c>
      <c r="H1330" s="1664">
        <f>H1331+H1332</f>
        <v>0</v>
      </c>
      <c r="I1330" s="1661">
        <f t="shared" si="428" ref="I1330">I1331+I1332</f>
        <v>0</v>
      </c>
      <c r="J1330" s="1661">
        <f>J1333</f>
        <v>0</v>
      </c>
      <c r="K1330" s="1661">
        <f>IF(H1330+J1330=K1331+K1332+K1333,H1330+J1330,"CHYBA")</f>
        <v>0</v>
      </c>
      <c r="L1330" s="1661">
        <f>L1331+L1332</f>
        <v>0</v>
      </c>
      <c r="M1330" s="1661">
        <f>M1331+M1332</f>
        <v>0</v>
      </c>
      <c r="N1330" s="1661">
        <f>N1333</f>
        <v>0</v>
      </c>
      <c r="O1330" s="1661">
        <f>IF(L1330+N1330=O1331+O1332+O1333,L1330+N1330,"CHYBA")</f>
        <v>0</v>
      </c>
      <c r="P1330" s="1661">
        <f>P1331+P1332</f>
        <v>0</v>
      </c>
      <c r="Q1330" s="1661">
        <f>Q1331+Q1332</f>
        <v>0</v>
      </c>
      <c r="R1330" s="1661">
        <f>R1333</f>
        <v>0</v>
      </c>
      <c r="S1330" s="1663">
        <f>IF(P1330+R1330=S1331+S1332+S1333,P1330+R1330,"CHYBA")</f>
        <v>0</v>
      </c>
      <c r="U1330" s="1737"/>
      <c r="V1330" s="1737"/>
      <c r="W1330" s="1737"/>
      <c r="X1330" s="1737"/>
      <c r="Y1330" s="1737"/>
      <c r="Z1330" s="1737"/>
      <c r="AA1330" s="1737"/>
      <c r="AB1330" s="1737"/>
      <c r="AC1330" s="1737"/>
      <c r="AD1330" s="1737"/>
      <c r="AE1330" s="1737"/>
      <c r="AF1330" s="1737"/>
      <c r="AG1330" s="1737"/>
      <c r="AH1330" s="1737"/>
      <c r="AI1330" s="1737"/>
      <c r="AJ1330" s="1737"/>
      <c r="AK1330" s="1737"/>
      <c r="AL1330" s="1737"/>
      <c r="AM1330" s="1737"/>
      <c r="AN1330" s="1737"/>
      <c r="AO1330" s="1737"/>
      <c r="AP1330" s="1737"/>
      <c r="AQ1330" s="1737"/>
      <c r="AR1330" s="1737"/>
      <c r="AS1330" s="1737"/>
    </row>
    <row r="1331" spans="1:45" s="1592" customFormat="1" ht="15.75" hidden="1">
      <c r="A1331" s="1676" t="s">
        <v>552</v>
      </c>
      <c r="B1331" s="1660" t="s">
        <v>42</v>
      </c>
      <c r="C1331" s="1661">
        <f>IF(E1331+G1331=0,0,ROUND((P1331-Q1331)/(G1331+E1331)/12,0))</f>
        <v>0</v>
      </c>
      <c r="D1331" s="1663">
        <f>IF(F1331=0,0,ROUND(Q1331/F1331,0))</f>
        <v>0</v>
      </c>
      <c r="E1331" s="1666"/>
      <c r="F1331" s="1667"/>
      <c r="G1331" s="1668"/>
      <c r="H1331" s="1664"/>
      <c r="I1331" s="1661"/>
      <c r="J1331" s="1661" t="s">
        <v>42</v>
      </c>
      <c r="K1331" s="1661">
        <f>H1331</f>
        <v>0</v>
      </c>
      <c r="L1331" s="1661"/>
      <c r="M1331" s="1661"/>
      <c r="N1331" s="1661" t="s">
        <v>42</v>
      </c>
      <c r="O1331" s="1661">
        <f>L1331</f>
        <v>0</v>
      </c>
      <c r="P1331" s="1661">
        <f>H1331+L1331</f>
        <v>0</v>
      </c>
      <c r="Q1331" s="1661">
        <f>I1331+M1331</f>
        <v>0</v>
      </c>
      <c r="R1331" s="1661" t="s">
        <v>42</v>
      </c>
      <c r="S1331" s="1663">
        <f>P1331</f>
        <v>0</v>
      </c>
      <c r="U1331" s="1737"/>
      <c r="V1331" s="1737"/>
      <c r="W1331" s="1737"/>
      <c r="X1331" s="1737"/>
      <c r="Y1331" s="1737"/>
      <c r="Z1331" s="1737"/>
      <c r="AA1331" s="1737"/>
      <c r="AB1331" s="1737"/>
      <c r="AC1331" s="1737"/>
      <c r="AD1331" s="1737"/>
      <c r="AE1331" s="1737"/>
      <c r="AF1331" s="1737"/>
      <c r="AG1331" s="1737"/>
      <c r="AH1331" s="1737"/>
      <c r="AI1331" s="1737"/>
      <c r="AJ1331" s="1737"/>
      <c r="AK1331" s="1737"/>
      <c r="AL1331" s="1737"/>
      <c r="AM1331" s="1737"/>
      <c r="AN1331" s="1737"/>
      <c r="AO1331" s="1737"/>
      <c r="AP1331" s="1737"/>
      <c r="AQ1331" s="1737"/>
      <c r="AR1331" s="1737"/>
      <c r="AS1331" s="1737"/>
    </row>
    <row r="1332" spans="1:45" s="1592" customFormat="1" ht="15.75" hidden="1">
      <c r="A1332" s="1676" t="s">
        <v>553</v>
      </c>
      <c r="B1332" s="1660" t="s">
        <v>42</v>
      </c>
      <c r="C1332" s="1661">
        <f>IF(E1332+G1332=0,0,ROUND((P1332-Q1332)/(G1332+E1332)/12,0))</f>
        <v>0</v>
      </c>
      <c r="D1332" s="1663">
        <f>IF(F1332=0,0,ROUND(Q1332/F1332,0))</f>
        <v>0</v>
      </c>
      <c r="E1332" s="1666"/>
      <c r="F1332" s="1667"/>
      <c r="G1332" s="1668"/>
      <c r="H1332" s="1664"/>
      <c r="I1332" s="1661"/>
      <c r="J1332" s="1661" t="s">
        <v>42</v>
      </c>
      <c r="K1332" s="1661">
        <f>H1332</f>
        <v>0</v>
      </c>
      <c r="L1332" s="1661"/>
      <c r="M1332" s="1661"/>
      <c r="N1332" s="1661" t="s">
        <v>42</v>
      </c>
      <c r="O1332" s="1661">
        <f>L1332</f>
        <v>0</v>
      </c>
      <c r="P1332" s="1661">
        <f>H1332+L1332</f>
        <v>0</v>
      </c>
      <c r="Q1332" s="1661">
        <f>I1332+M1332</f>
        <v>0</v>
      </c>
      <c r="R1332" s="1661" t="s">
        <v>42</v>
      </c>
      <c r="S1332" s="1663">
        <f>P1332</f>
        <v>0</v>
      </c>
      <c r="U1332" s="1737"/>
      <c r="V1332" s="1737"/>
      <c r="W1332" s="1737"/>
      <c r="X1332" s="1737"/>
      <c r="Y1332" s="1737"/>
      <c r="Z1332" s="1737"/>
      <c r="AA1332" s="1737"/>
      <c r="AB1332" s="1737"/>
      <c r="AC1332" s="1737"/>
      <c r="AD1332" s="1737"/>
      <c r="AE1332" s="1737"/>
      <c r="AF1332" s="1737"/>
      <c r="AG1332" s="1737"/>
      <c r="AH1332" s="1737"/>
      <c r="AI1332" s="1737"/>
      <c r="AJ1332" s="1737"/>
      <c r="AK1332" s="1737"/>
      <c r="AL1332" s="1737"/>
      <c r="AM1332" s="1737"/>
      <c r="AN1332" s="1737"/>
      <c r="AO1332" s="1737"/>
      <c r="AP1332" s="1737"/>
      <c r="AQ1332" s="1737"/>
      <c r="AR1332" s="1737"/>
      <c r="AS1332" s="1737"/>
    </row>
    <row r="1333" spans="1:45" s="1592" customFormat="1" ht="15.75" hidden="1">
      <c r="A1333" s="1676" t="s">
        <v>554</v>
      </c>
      <c r="B1333" s="1660" t="s">
        <v>42</v>
      </c>
      <c r="C1333" s="1661" t="s">
        <v>42</v>
      </c>
      <c r="D1333" s="1663" t="s">
        <v>42</v>
      </c>
      <c r="E1333" s="1666" t="s">
        <v>42</v>
      </c>
      <c r="F1333" s="1667" t="s">
        <v>42</v>
      </c>
      <c r="G1333" s="1668" t="s">
        <v>42</v>
      </c>
      <c r="H1333" s="1664" t="s">
        <v>42</v>
      </c>
      <c r="I1333" s="1661" t="s">
        <v>42</v>
      </c>
      <c r="J1333" s="1661"/>
      <c r="K1333" s="1661">
        <f>J1333</f>
        <v>0</v>
      </c>
      <c r="L1333" s="1661" t="s">
        <v>42</v>
      </c>
      <c r="M1333" s="1661" t="s">
        <v>42</v>
      </c>
      <c r="N1333" s="1661"/>
      <c r="O1333" s="1661">
        <f>N1333</f>
        <v>0</v>
      </c>
      <c r="P1333" s="1661" t="s">
        <v>42</v>
      </c>
      <c r="Q1333" s="1661" t="s">
        <v>42</v>
      </c>
      <c r="R1333" s="1661">
        <f>J1333+N1333</f>
        <v>0</v>
      </c>
      <c r="S1333" s="1663">
        <f>R1333</f>
        <v>0</v>
      </c>
      <c r="U1333" s="1737"/>
      <c r="V1333" s="1737"/>
      <c r="W1333" s="1737"/>
      <c r="X1333" s="1737"/>
      <c r="Y1333" s="1737"/>
      <c r="Z1333" s="1737"/>
      <c r="AA1333" s="1737"/>
      <c r="AB1333" s="1737"/>
      <c r="AC1333" s="1737"/>
      <c r="AD1333" s="1737"/>
      <c r="AE1333" s="1737"/>
      <c r="AF1333" s="1737"/>
      <c r="AG1333" s="1737"/>
      <c r="AH1333" s="1737"/>
      <c r="AI1333" s="1737"/>
      <c r="AJ1333" s="1737"/>
      <c r="AK1333" s="1737"/>
      <c r="AL1333" s="1737"/>
      <c r="AM1333" s="1737"/>
      <c r="AN1333" s="1737"/>
      <c r="AO1333" s="1737"/>
      <c r="AP1333" s="1737"/>
      <c r="AQ1333" s="1737"/>
      <c r="AR1333" s="1737"/>
      <c r="AS1333" s="1737"/>
    </row>
    <row r="1334" spans="1:45" s="1592" customFormat="1" ht="18.75" hidden="1">
      <c r="A1334" s="1677" t="s">
        <v>621</v>
      </c>
      <c r="B1334" s="1660"/>
      <c r="C1334" s="1661">
        <f>IF(E1334+G1334=0,0,ROUND((P1334-Q1334)/(G1334+E1334)/12,0))</f>
        <v>0</v>
      </c>
      <c r="D1334" s="1663">
        <f>IF(F1334=0,0,ROUND(Q1334/F1334,0))</f>
        <v>0</v>
      </c>
      <c r="E1334" s="1666">
        <f>E1335+E1336</f>
        <v>0</v>
      </c>
      <c r="F1334" s="1667">
        <f>F1335+F1336</f>
        <v>0</v>
      </c>
      <c r="G1334" s="1668">
        <f>G1335+G1336</f>
        <v>0</v>
      </c>
      <c r="H1334" s="1664">
        <f>H1335+H1336</f>
        <v>0</v>
      </c>
      <c r="I1334" s="1661">
        <f t="shared" si="429" ref="I1334">I1335+I1336</f>
        <v>0</v>
      </c>
      <c r="J1334" s="1661">
        <f>J1337</f>
        <v>0</v>
      </c>
      <c r="K1334" s="1661">
        <f>IF(H1334+J1334=K1335+K1336+K1337,H1334+J1334,"CHYBA")</f>
        <v>0</v>
      </c>
      <c r="L1334" s="1661">
        <f>L1335+L1336</f>
        <v>0</v>
      </c>
      <c r="M1334" s="1661">
        <f>M1335+M1336</f>
        <v>0</v>
      </c>
      <c r="N1334" s="1661">
        <f>N1337</f>
        <v>0</v>
      </c>
      <c r="O1334" s="1661">
        <f>IF(L1334+N1334=O1335+O1336+O1337,L1334+N1334,"CHYBA")</f>
        <v>0</v>
      </c>
      <c r="P1334" s="1661">
        <f>P1335+P1336</f>
        <v>0</v>
      </c>
      <c r="Q1334" s="1661">
        <f>Q1335+Q1336</f>
        <v>0</v>
      </c>
      <c r="R1334" s="1661">
        <f>R1337</f>
        <v>0</v>
      </c>
      <c r="S1334" s="1663">
        <f>IF(P1334+R1334=S1335+S1336+S1337,P1334+R1334,"CHYBA")</f>
        <v>0</v>
      </c>
      <c r="U1334" s="1737"/>
      <c r="V1334" s="1737"/>
      <c r="W1334" s="1737"/>
      <c r="X1334" s="1737"/>
      <c r="Y1334" s="1737"/>
      <c r="Z1334" s="1737"/>
      <c r="AA1334" s="1737"/>
      <c r="AB1334" s="1737"/>
      <c r="AC1334" s="1737"/>
      <c r="AD1334" s="1737"/>
      <c r="AE1334" s="1737"/>
      <c r="AF1334" s="1737"/>
      <c r="AG1334" s="1737"/>
      <c r="AH1334" s="1737"/>
      <c r="AI1334" s="1737"/>
      <c r="AJ1334" s="1737"/>
      <c r="AK1334" s="1737"/>
      <c r="AL1334" s="1737"/>
      <c r="AM1334" s="1737"/>
      <c r="AN1334" s="1737"/>
      <c r="AO1334" s="1737"/>
      <c r="AP1334" s="1737"/>
      <c r="AQ1334" s="1737"/>
      <c r="AR1334" s="1737"/>
      <c r="AS1334" s="1737"/>
    </row>
    <row r="1335" spans="1:45" s="1592" customFormat="1" ht="15.75" hidden="1">
      <c r="A1335" s="1676" t="s">
        <v>552</v>
      </c>
      <c r="B1335" s="1660" t="s">
        <v>42</v>
      </c>
      <c r="C1335" s="1661">
        <f>IF(E1335+G1335=0,0,ROUND((P1335-Q1335)/(G1335+E1335)/12,0))</f>
        <v>0</v>
      </c>
      <c r="D1335" s="1663">
        <f>IF(F1335=0,0,ROUND(Q1335/F1335,0))</f>
        <v>0</v>
      </c>
      <c r="E1335" s="1666"/>
      <c r="F1335" s="1667"/>
      <c r="G1335" s="1668"/>
      <c r="H1335" s="1664"/>
      <c r="I1335" s="1661"/>
      <c r="J1335" s="1661" t="s">
        <v>42</v>
      </c>
      <c r="K1335" s="1661">
        <f>H1335</f>
        <v>0</v>
      </c>
      <c r="L1335" s="1661"/>
      <c r="M1335" s="1661"/>
      <c r="N1335" s="1661" t="s">
        <v>42</v>
      </c>
      <c r="O1335" s="1661">
        <f>L1335</f>
        <v>0</v>
      </c>
      <c r="P1335" s="1661">
        <f>H1335+L1335</f>
        <v>0</v>
      </c>
      <c r="Q1335" s="1661">
        <f>I1335+M1335</f>
        <v>0</v>
      </c>
      <c r="R1335" s="1661" t="s">
        <v>42</v>
      </c>
      <c r="S1335" s="1663">
        <f>P1335</f>
        <v>0</v>
      </c>
      <c r="U1335" s="1737"/>
      <c r="V1335" s="1737"/>
      <c r="W1335" s="1737"/>
      <c r="X1335" s="1737"/>
      <c r="Y1335" s="1737"/>
      <c r="Z1335" s="1737"/>
      <c r="AA1335" s="1737"/>
      <c r="AB1335" s="1737"/>
      <c r="AC1335" s="1737"/>
      <c r="AD1335" s="1737"/>
      <c r="AE1335" s="1737"/>
      <c r="AF1335" s="1737"/>
      <c r="AG1335" s="1737"/>
      <c r="AH1335" s="1737"/>
      <c r="AI1335" s="1737"/>
      <c r="AJ1335" s="1737"/>
      <c r="AK1335" s="1737"/>
      <c r="AL1335" s="1737"/>
      <c r="AM1335" s="1737"/>
      <c r="AN1335" s="1737"/>
      <c r="AO1335" s="1737"/>
      <c r="AP1335" s="1737"/>
      <c r="AQ1335" s="1737"/>
      <c r="AR1335" s="1737"/>
      <c r="AS1335" s="1737"/>
    </row>
    <row r="1336" spans="1:45" s="1592" customFormat="1" ht="15.75" hidden="1">
      <c r="A1336" s="1676" t="s">
        <v>553</v>
      </c>
      <c r="B1336" s="1660" t="s">
        <v>42</v>
      </c>
      <c r="C1336" s="1661">
        <f>IF(E1336+G1336=0,0,ROUND((P1336-Q1336)/(G1336+E1336)/12,0))</f>
        <v>0</v>
      </c>
      <c r="D1336" s="1663">
        <f>IF(F1336=0,0,ROUND(Q1336/F1336,0))</f>
        <v>0</v>
      </c>
      <c r="E1336" s="1666"/>
      <c r="F1336" s="1667"/>
      <c r="G1336" s="1668"/>
      <c r="H1336" s="1664"/>
      <c r="I1336" s="1661"/>
      <c r="J1336" s="1661" t="s">
        <v>42</v>
      </c>
      <c r="K1336" s="1661">
        <f>H1336</f>
        <v>0</v>
      </c>
      <c r="L1336" s="1661"/>
      <c r="M1336" s="1661"/>
      <c r="N1336" s="1661" t="s">
        <v>42</v>
      </c>
      <c r="O1336" s="1661">
        <f>L1336</f>
        <v>0</v>
      </c>
      <c r="P1336" s="1661">
        <f>H1336+L1336</f>
        <v>0</v>
      </c>
      <c r="Q1336" s="1661">
        <f>I1336+M1336</f>
        <v>0</v>
      </c>
      <c r="R1336" s="1661" t="s">
        <v>42</v>
      </c>
      <c r="S1336" s="1663">
        <f>P1336</f>
        <v>0</v>
      </c>
      <c r="U1336" s="1737"/>
      <c r="V1336" s="1737"/>
      <c r="W1336" s="1737"/>
      <c r="X1336" s="1737"/>
      <c r="Y1336" s="1737"/>
      <c r="Z1336" s="1737"/>
      <c r="AA1336" s="1737"/>
      <c r="AB1336" s="1737"/>
      <c r="AC1336" s="1737"/>
      <c r="AD1336" s="1737"/>
      <c r="AE1336" s="1737"/>
      <c r="AF1336" s="1737"/>
      <c r="AG1336" s="1737"/>
      <c r="AH1336" s="1737"/>
      <c r="AI1336" s="1737"/>
      <c r="AJ1336" s="1737"/>
      <c r="AK1336" s="1737"/>
      <c r="AL1336" s="1737"/>
      <c r="AM1336" s="1737"/>
      <c r="AN1336" s="1737"/>
      <c r="AO1336" s="1737"/>
      <c r="AP1336" s="1737"/>
      <c r="AQ1336" s="1737"/>
      <c r="AR1336" s="1737"/>
      <c r="AS1336" s="1737"/>
    </row>
    <row r="1337" spans="1:45" s="1592" customFormat="1" ht="15.75" hidden="1">
      <c r="A1337" s="1676" t="s">
        <v>554</v>
      </c>
      <c r="B1337" s="1660" t="s">
        <v>42</v>
      </c>
      <c r="C1337" s="1661" t="s">
        <v>42</v>
      </c>
      <c r="D1337" s="1663" t="s">
        <v>42</v>
      </c>
      <c r="E1337" s="1666" t="s">
        <v>42</v>
      </c>
      <c r="F1337" s="1667" t="s">
        <v>42</v>
      </c>
      <c r="G1337" s="1668" t="s">
        <v>42</v>
      </c>
      <c r="H1337" s="1664" t="s">
        <v>42</v>
      </c>
      <c r="I1337" s="1661" t="s">
        <v>42</v>
      </c>
      <c r="J1337" s="1661"/>
      <c r="K1337" s="1661">
        <f>J1337</f>
        <v>0</v>
      </c>
      <c r="L1337" s="1661" t="s">
        <v>42</v>
      </c>
      <c r="M1337" s="1661" t="s">
        <v>42</v>
      </c>
      <c r="N1337" s="1661"/>
      <c r="O1337" s="1661">
        <f>N1337</f>
        <v>0</v>
      </c>
      <c r="P1337" s="1661" t="s">
        <v>42</v>
      </c>
      <c r="Q1337" s="1661" t="s">
        <v>42</v>
      </c>
      <c r="R1337" s="1661">
        <f>J1337+N1337</f>
        <v>0</v>
      </c>
      <c r="S1337" s="1663">
        <f>R1337</f>
        <v>0</v>
      </c>
      <c r="U1337" s="1737"/>
      <c r="V1337" s="1737"/>
      <c r="W1337" s="1737"/>
      <c r="X1337" s="1737"/>
      <c r="Y1337" s="1737"/>
      <c r="Z1337" s="1737"/>
      <c r="AA1337" s="1737"/>
      <c r="AB1337" s="1737"/>
      <c r="AC1337" s="1737"/>
      <c r="AD1337" s="1737"/>
      <c r="AE1337" s="1737"/>
      <c r="AF1337" s="1737"/>
      <c r="AG1337" s="1737"/>
      <c r="AH1337" s="1737"/>
      <c r="AI1337" s="1737"/>
      <c r="AJ1337" s="1737"/>
      <c r="AK1337" s="1737"/>
      <c r="AL1337" s="1737"/>
      <c r="AM1337" s="1737"/>
      <c r="AN1337" s="1737"/>
      <c r="AO1337" s="1737"/>
      <c r="AP1337" s="1737"/>
      <c r="AQ1337" s="1737"/>
      <c r="AR1337" s="1737"/>
      <c r="AS1337" s="1737"/>
    </row>
    <row r="1338" spans="1:45" s="1592" customFormat="1" ht="18.75" hidden="1">
      <c r="A1338" s="1677" t="s">
        <v>621</v>
      </c>
      <c r="B1338" s="1660"/>
      <c r="C1338" s="1661">
        <f>IF(E1338+G1338=0,0,ROUND((P1338-Q1338)/(G1338+E1338)/12,0))</f>
        <v>0</v>
      </c>
      <c r="D1338" s="1663">
        <f>IF(F1338=0,0,ROUND(Q1338/F1338,0))</f>
        <v>0</v>
      </c>
      <c r="E1338" s="1666">
        <f>E1339+E1340</f>
        <v>0</v>
      </c>
      <c r="F1338" s="1667">
        <f>F1339+F1340</f>
        <v>0</v>
      </c>
      <c r="G1338" s="1668">
        <f>G1339+G1340</f>
        <v>0</v>
      </c>
      <c r="H1338" s="1664">
        <f>H1339+H1340</f>
        <v>0</v>
      </c>
      <c r="I1338" s="1661">
        <f t="shared" si="430" ref="I1338">I1339+I1340</f>
        <v>0</v>
      </c>
      <c r="J1338" s="1661">
        <f>J1341</f>
        <v>0</v>
      </c>
      <c r="K1338" s="1661">
        <f>IF(H1338+J1338=K1339+K1340+K1341,H1338+J1338,"CHYBA")</f>
        <v>0</v>
      </c>
      <c r="L1338" s="1661">
        <f>L1339+L1340</f>
        <v>0</v>
      </c>
      <c r="M1338" s="1661">
        <f>M1339+M1340</f>
        <v>0</v>
      </c>
      <c r="N1338" s="1661">
        <f>N1341</f>
        <v>0</v>
      </c>
      <c r="O1338" s="1661">
        <f>IF(L1338+N1338=O1339+O1340+O1341,L1338+N1338,"CHYBA")</f>
        <v>0</v>
      </c>
      <c r="P1338" s="1661">
        <f>P1339+P1340</f>
        <v>0</v>
      </c>
      <c r="Q1338" s="1661">
        <f>Q1339+Q1340</f>
        <v>0</v>
      </c>
      <c r="R1338" s="1661">
        <f>R1341</f>
        <v>0</v>
      </c>
      <c r="S1338" s="1663">
        <f>IF(P1338+R1338=S1339+S1340+S1341,P1338+R1338,"CHYBA")</f>
        <v>0</v>
      </c>
      <c r="U1338" s="1737"/>
      <c r="V1338" s="1737"/>
      <c r="W1338" s="1737"/>
      <c r="X1338" s="1737"/>
      <c r="Y1338" s="1737"/>
      <c r="Z1338" s="1737"/>
      <c r="AA1338" s="1737"/>
      <c r="AB1338" s="1737"/>
      <c r="AC1338" s="1737"/>
      <c r="AD1338" s="1737"/>
      <c r="AE1338" s="1737"/>
      <c r="AF1338" s="1737"/>
      <c r="AG1338" s="1737"/>
      <c r="AH1338" s="1737"/>
      <c r="AI1338" s="1737"/>
      <c r="AJ1338" s="1737"/>
      <c r="AK1338" s="1737"/>
      <c r="AL1338" s="1737"/>
      <c r="AM1338" s="1737"/>
      <c r="AN1338" s="1737"/>
      <c r="AO1338" s="1737"/>
      <c r="AP1338" s="1737"/>
      <c r="AQ1338" s="1737"/>
      <c r="AR1338" s="1737"/>
      <c r="AS1338" s="1737"/>
    </row>
    <row r="1339" spans="1:45" s="1592" customFormat="1" ht="15.75" hidden="1">
      <c r="A1339" s="1676" t="s">
        <v>552</v>
      </c>
      <c r="B1339" s="1660" t="s">
        <v>42</v>
      </c>
      <c r="C1339" s="1661">
        <f>IF(E1339+G1339=0,0,ROUND((P1339-Q1339)/(G1339+E1339)/12,0))</f>
        <v>0</v>
      </c>
      <c r="D1339" s="1663">
        <f>IF(F1339=0,0,ROUND(Q1339/F1339,0))</f>
        <v>0</v>
      </c>
      <c r="E1339" s="1666"/>
      <c r="F1339" s="1667"/>
      <c r="G1339" s="1668"/>
      <c r="H1339" s="1664"/>
      <c r="I1339" s="1661"/>
      <c r="J1339" s="1661" t="s">
        <v>42</v>
      </c>
      <c r="K1339" s="1661">
        <f>H1339</f>
        <v>0</v>
      </c>
      <c r="L1339" s="1661"/>
      <c r="M1339" s="1661"/>
      <c r="N1339" s="1661" t="s">
        <v>42</v>
      </c>
      <c r="O1339" s="1661">
        <f>L1339</f>
        <v>0</v>
      </c>
      <c r="P1339" s="1661">
        <f>H1339+L1339</f>
        <v>0</v>
      </c>
      <c r="Q1339" s="1661">
        <f>I1339+M1339</f>
        <v>0</v>
      </c>
      <c r="R1339" s="1661" t="s">
        <v>42</v>
      </c>
      <c r="S1339" s="1663">
        <f>P1339</f>
        <v>0</v>
      </c>
      <c r="U1339" s="1737"/>
      <c r="V1339" s="1737"/>
      <c r="W1339" s="1737"/>
      <c r="X1339" s="1737"/>
      <c r="Y1339" s="1737"/>
      <c r="Z1339" s="1737"/>
      <c r="AA1339" s="1737"/>
      <c r="AB1339" s="1737"/>
      <c r="AC1339" s="1737"/>
      <c r="AD1339" s="1737"/>
      <c r="AE1339" s="1737"/>
      <c r="AF1339" s="1737"/>
      <c r="AG1339" s="1737"/>
      <c r="AH1339" s="1737"/>
      <c r="AI1339" s="1737"/>
      <c r="AJ1339" s="1737"/>
      <c r="AK1339" s="1737"/>
      <c r="AL1339" s="1737"/>
      <c r="AM1339" s="1737"/>
      <c r="AN1339" s="1737"/>
      <c r="AO1339" s="1737"/>
      <c r="AP1339" s="1737"/>
      <c r="AQ1339" s="1737"/>
      <c r="AR1339" s="1737"/>
      <c r="AS1339" s="1737"/>
    </row>
    <row r="1340" spans="1:45" s="1592" customFormat="1" ht="15.75" hidden="1">
      <c r="A1340" s="1676" t="s">
        <v>553</v>
      </c>
      <c r="B1340" s="1660" t="s">
        <v>42</v>
      </c>
      <c r="C1340" s="1661">
        <f>IF(E1340+G1340=0,0,ROUND((P1340-Q1340)/(G1340+E1340)/12,0))</f>
        <v>0</v>
      </c>
      <c r="D1340" s="1663">
        <f>IF(F1340=0,0,ROUND(Q1340/F1340,0))</f>
        <v>0</v>
      </c>
      <c r="E1340" s="1666"/>
      <c r="F1340" s="1667"/>
      <c r="G1340" s="1668"/>
      <c r="H1340" s="1664"/>
      <c r="I1340" s="1661"/>
      <c r="J1340" s="1661" t="s">
        <v>42</v>
      </c>
      <c r="K1340" s="1661">
        <f>H1340</f>
        <v>0</v>
      </c>
      <c r="L1340" s="1661"/>
      <c r="M1340" s="1661"/>
      <c r="N1340" s="1661" t="s">
        <v>42</v>
      </c>
      <c r="O1340" s="1661">
        <f>L1340</f>
        <v>0</v>
      </c>
      <c r="P1340" s="1661">
        <f>H1340+L1340</f>
        <v>0</v>
      </c>
      <c r="Q1340" s="1661">
        <f>I1340+M1340</f>
        <v>0</v>
      </c>
      <c r="R1340" s="1661" t="s">
        <v>42</v>
      </c>
      <c r="S1340" s="1663">
        <f>P1340</f>
        <v>0</v>
      </c>
      <c r="U1340" s="1737"/>
      <c r="V1340" s="1737"/>
      <c r="W1340" s="1737"/>
      <c r="X1340" s="1737"/>
      <c r="Y1340" s="1737"/>
      <c r="Z1340" s="1737"/>
      <c r="AA1340" s="1737"/>
      <c r="AB1340" s="1737"/>
      <c r="AC1340" s="1737"/>
      <c r="AD1340" s="1737"/>
      <c r="AE1340" s="1737"/>
      <c r="AF1340" s="1737"/>
      <c r="AG1340" s="1737"/>
      <c r="AH1340" s="1737"/>
      <c r="AI1340" s="1737"/>
      <c r="AJ1340" s="1737"/>
      <c r="AK1340" s="1737"/>
      <c r="AL1340" s="1737"/>
      <c r="AM1340" s="1737"/>
      <c r="AN1340" s="1737"/>
      <c r="AO1340" s="1737"/>
      <c r="AP1340" s="1737"/>
      <c r="AQ1340" s="1737"/>
      <c r="AR1340" s="1737"/>
      <c r="AS1340" s="1737"/>
    </row>
    <row r="1341" spans="1:45" s="1592" customFormat="1" ht="15.75" hidden="1">
      <c r="A1341" s="1676" t="s">
        <v>554</v>
      </c>
      <c r="B1341" s="1660" t="s">
        <v>42</v>
      </c>
      <c r="C1341" s="1661" t="s">
        <v>42</v>
      </c>
      <c r="D1341" s="1663" t="s">
        <v>42</v>
      </c>
      <c r="E1341" s="1666" t="s">
        <v>42</v>
      </c>
      <c r="F1341" s="1667" t="s">
        <v>42</v>
      </c>
      <c r="G1341" s="1668" t="s">
        <v>42</v>
      </c>
      <c r="H1341" s="1664" t="s">
        <v>42</v>
      </c>
      <c r="I1341" s="1661" t="s">
        <v>42</v>
      </c>
      <c r="J1341" s="1661"/>
      <c r="K1341" s="1661">
        <f>J1341</f>
        <v>0</v>
      </c>
      <c r="L1341" s="1661" t="s">
        <v>42</v>
      </c>
      <c r="M1341" s="1661" t="s">
        <v>42</v>
      </c>
      <c r="N1341" s="1661"/>
      <c r="O1341" s="1661">
        <f>N1341</f>
        <v>0</v>
      </c>
      <c r="P1341" s="1661" t="s">
        <v>42</v>
      </c>
      <c r="Q1341" s="1661" t="s">
        <v>42</v>
      </c>
      <c r="R1341" s="1661">
        <f>J1341+N1341</f>
        <v>0</v>
      </c>
      <c r="S1341" s="1663">
        <f>R1341</f>
        <v>0</v>
      </c>
      <c r="U1341" s="1737"/>
      <c r="V1341" s="1737"/>
      <c r="W1341" s="1737"/>
      <c r="X1341" s="1737"/>
      <c r="Y1341" s="1737"/>
      <c r="Z1341" s="1737"/>
      <c r="AA1341" s="1737"/>
      <c r="AB1341" s="1737"/>
      <c r="AC1341" s="1737"/>
      <c r="AD1341" s="1737"/>
      <c r="AE1341" s="1737"/>
      <c r="AF1341" s="1737"/>
      <c r="AG1341" s="1737"/>
      <c r="AH1341" s="1737"/>
      <c r="AI1341" s="1737"/>
      <c r="AJ1341" s="1737"/>
      <c r="AK1341" s="1737"/>
      <c r="AL1341" s="1737"/>
      <c r="AM1341" s="1737"/>
      <c r="AN1341" s="1737"/>
      <c r="AO1341" s="1737"/>
      <c r="AP1341" s="1737"/>
      <c r="AQ1341" s="1737"/>
      <c r="AR1341" s="1737"/>
      <c r="AS1341" s="1737"/>
    </row>
    <row r="1342" spans="1:45" s="1592" customFormat="1" ht="18.75" hidden="1">
      <c r="A1342" s="1677" t="s">
        <v>621</v>
      </c>
      <c r="B1342" s="1660"/>
      <c r="C1342" s="1661">
        <f>IF(E1342+G1342=0,0,ROUND((P1342-Q1342)/(G1342+E1342)/12,0))</f>
        <v>0</v>
      </c>
      <c r="D1342" s="1663">
        <f>IF(F1342=0,0,ROUND(Q1342/F1342,0))</f>
        <v>0</v>
      </c>
      <c r="E1342" s="1666">
        <f>E1343+E1344</f>
        <v>0</v>
      </c>
      <c r="F1342" s="1667">
        <f>F1343+F1344</f>
        <v>0</v>
      </c>
      <c r="G1342" s="1668">
        <f>G1343+G1344</f>
        <v>0</v>
      </c>
      <c r="H1342" s="1664">
        <f>H1343+H1344</f>
        <v>0</v>
      </c>
      <c r="I1342" s="1661">
        <f t="shared" si="431" ref="I1342">I1343+I1344</f>
        <v>0</v>
      </c>
      <c r="J1342" s="1661">
        <f>J1345</f>
        <v>0</v>
      </c>
      <c r="K1342" s="1661">
        <f>IF(H1342+J1342=K1343+K1344+K1345,H1342+J1342,"CHYBA")</f>
        <v>0</v>
      </c>
      <c r="L1342" s="1661">
        <f>L1343+L1344</f>
        <v>0</v>
      </c>
      <c r="M1342" s="1661">
        <f>M1343+M1344</f>
        <v>0</v>
      </c>
      <c r="N1342" s="1661">
        <f>N1345</f>
        <v>0</v>
      </c>
      <c r="O1342" s="1661">
        <f>IF(L1342+N1342=O1343+O1344+O1345,L1342+N1342,"CHYBA")</f>
        <v>0</v>
      </c>
      <c r="P1342" s="1661">
        <f>P1343+P1344</f>
        <v>0</v>
      </c>
      <c r="Q1342" s="1661">
        <f>Q1343+Q1344</f>
        <v>0</v>
      </c>
      <c r="R1342" s="1661">
        <f>R1345</f>
        <v>0</v>
      </c>
      <c r="S1342" s="1663">
        <f>IF(P1342+R1342=S1343+S1344+S1345,P1342+R1342,"CHYBA")</f>
        <v>0</v>
      </c>
      <c r="U1342" s="1737"/>
      <c r="V1342" s="1737"/>
      <c r="W1342" s="1737"/>
      <c r="X1342" s="1737"/>
      <c r="Y1342" s="1737"/>
      <c r="Z1342" s="1737"/>
      <c r="AA1342" s="1737"/>
      <c r="AB1342" s="1737"/>
      <c r="AC1342" s="1737"/>
      <c r="AD1342" s="1737"/>
      <c r="AE1342" s="1737"/>
      <c r="AF1342" s="1737"/>
      <c r="AG1342" s="1737"/>
      <c r="AH1342" s="1737"/>
      <c r="AI1342" s="1737"/>
      <c r="AJ1342" s="1737"/>
      <c r="AK1342" s="1737"/>
      <c r="AL1342" s="1737"/>
      <c r="AM1342" s="1737"/>
      <c r="AN1342" s="1737"/>
      <c r="AO1342" s="1737"/>
      <c r="AP1342" s="1737"/>
      <c r="AQ1342" s="1737"/>
      <c r="AR1342" s="1737"/>
      <c r="AS1342" s="1737"/>
    </row>
    <row r="1343" spans="1:45" s="1592" customFormat="1" ht="15.75" hidden="1">
      <c r="A1343" s="1676" t="s">
        <v>552</v>
      </c>
      <c r="B1343" s="1660" t="s">
        <v>42</v>
      </c>
      <c r="C1343" s="1661">
        <f>IF(E1343+G1343=0,0,ROUND((P1343-Q1343)/(G1343+E1343)/12,0))</f>
        <v>0</v>
      </c>
      <c r="D1343" s="1663">
        <f>IF(F1343=0,0,ROUND(Q1343/F1343,0))</f>
        <v>0</v>
      </c>
      <c r="E1343" s="1666"/>
      <c r="F1343" s="1667"/>
      <c r="G1343" s="1668"/>
      <c r="H1343" s="1664"/>
      <c r="I1343" s="1661"/>
      <c r="J1343" s="1661" t="s">
        <v>42</v>
      </c>
      <c r="K1343" s="1661">
        <f>H1343</f>
        <v>0</v>
      </c>
      <c r="L1343" s="1661"/>
      <c r="M1343" s="1661"/>
      <c r="N1343" s="1661" t="s">
        <v>42</v>
      </c>
      <c r="O1343" s="1661">
        <f>L1343</f>
        <v>0</v>
      </c>
      <c r="P1343" s="1661">
        <f>H1343+L1343</f>
        <v>0</v>
      </c>
      <c r="Q1343" s="1661">
        <f>I1343+M1343</f>
        <v>0</v>
      </c>
      <c r="R1343" s="1661" t="s">
        <v>42</v>
      </c>
      <c r="S1343" s="1663">
        <f>P1343</f>
        <v>0</v>
      </c>
      <c r="U1343" s="1737"/>
      <c r="V1343" s="1737"/>
      <c r="W1343" s="1737"/>
      <c r="X1343" s="1737"/>
      <c r="Y1343" s="1737"/>
      <c r="Z1343" s="1737"/>
      <c r="AA1343" s="1737"/>
      <c r="AB1343" s="1737"/>
      <c r="AC1343" s="1737"/>
      <c r="AD1343" s="1737"/>
      <c r="AE1343" s="1737"/>
      <c r="AF1343" s="1737"/>
      <c r="AG1343" s="1737"/>
      <c r="AH1343" s="1737"/>
      <c r="AI1343" s="1737"/>
      <c r="AJ1343" s="1737"/>
      <c r="AK1343" s="1737"/>
      <c r="AL1343" s="1737"/>
      <c r="AM1343" s="1737"/>
      <c r="AN1343" s="1737"/>
      <c r="AO1343" s="1737"/>
      <c r="AP1343" s="1737"/>
      <c r="AQ1343" s="1737"/>
      <c r="AR1343" s="1737"/>
      <c r="AS1343" s="1737"/>
    </row>
    <row r="1344" spans="1:45" s="1592" customFormat="1" ht="15.75" hidden="1">
      <c r="A1344" s="1676" t="s">
        <v>553</v>
      </c>
      <c r="B1344" s="1660" t="s">
        <v>42</v>
      </c>
      <c r="C1344" s="1661">
        <f>IF(E1344+G1344=0,0,ROUND((P1344-Q1344)/(G1344+E1344)/12,0))</f>
        <v>0</v>
      </c>
      <c r="D1344" s="1663">
        <f>IF(F1344=0,0,ROUND(Q1344/F1344,0))</f>
        <v>0</v>
      </c>
      <c r="E1344" s="1666"/>
      <c r="F1344" s="1667"/>
      <c r="G1344" s="1668"/>
      <c r="H1344" s="1664"/>
      <c r="I1344" s="1661"/>
      <c r="J1344" s="1661" t="s">
        <v>42</v>
      </c>
      <c r="K1344" s="1661">
        <f>H1344</f>
        <v>0</v>
      </c>
      <c r="L1344" s="1661"/>
      <c r="M1344" s="1661"/>
      <c r="N1344" s="1661" t="s">
        <v>42</v>
      </c>
      <c r="O1344" s="1661">
        <f>L1344</f>
        <v>0</v>
      </c>
      <c r="P1344" s="1661">
        <f>H1344+L1344</f>
        <v>0</v>
      </c>
      <c r="Q1344" s="1661">
        <f>I1344+M1344</f>
        <v>0</v>
      </c>
      <c r="R1344" s="1661" t="s">
        <v>42</v>
      </c>
      <c r="S1344" s="1663">
        <f>P1344</f>
        <v>0</v>
      </c>
      <c r="U1344" s="1737"/>
      <c r="V1344" s="1737"/>
      <c r="W1344" s="1737"/>
      <c r="X1344" s="1737"/>
      <c r="Y1344" s="1737"/>
      <c r="Z1344" s="1737"/>
      <c r="AA1344" s="1737"/>
      <c r="AB1344" s="1737"/>
      <c r="AC1344" s="1737"/>
      <c r="AD1344" s="1737"/>
      <c r="AE1344" s="1737"/>
      <c r="AF1344" s="1737"/>
      <c r="AG1344" s="1737"/>
      <c r="AH1344" s="1737"/>
      <c r="AI1344" s="1737"/>
      <c r="AJ1344" s="1737"/>
      <c r="AK1344" s="1737"/>
      <c r="AL1344" s="1737"/>
      <c r="AM1344" s="1737"/>
      <c r="AN1344" s="1737"/>
      <c r="AO1344" s="1737"/>
      <c r="AP1344" s="1737"/>
      <c r="AQ1344" s="1737"/>
      <c r="AR1344" s="1737"/>
      <c r="AS1344" s="1737"/>
    </row>
    <row r="1345" spans="1:45" s="1592" customFormat="1" ht="15.75" hidden="1">
      <c r="A1345" s="1676" t="s">
        <v>554</v>
      </c>
      <c r="B1345" s="1660" t="s">
        <v>42</v>
      </c>
      <c r="C1345" s="1661" t="s">
        <v>42</v>
      </c>
      <c r="D1345" s="1663" t="s">
        <v>42</v>
      </c>
      <c r="E1345" s="1666" t="s">
        <v>42</v>
      </c>
      <c r="F1345" s="1667" t="s">
        <v>42</v>
      </c>
      <c r="G1345" s="1668" t="s">
        <v>42</v>
      </c>
      <c r="H1345" s="1664" t="s">
        <v>42</v>
      </c>
      <c r="I1345" s="1661" t="s">
        <v>42</v>
      </c>
      <c r="J1345" s="1661"/>
      <c r="K1345" s="1661">
        <f>J1345</f>
        <v>0</v>
      </c>
      <c r="L1345" s="1661" t="s">
        <v>42</v>
      </c>
      <c r="M1345" s="1661" t="s">
        <v>42</v>
      </c>
      <c r="N1345" s="1661"/>
      <c r="O1345" s="1661">
        <f>N1345</f>
        <v>0</v>
      </c>
      <c r="P1345" s="1661" t="s">
        <v>42</v>
      </c>
      <c r="Q1345" s="1661" t="s">
        <v>42</v>
      </c>
      <c r="R1345" s="1661">
        <f>J1345+N1345</f>
        <v>0</v>
      </c>
      <c r="S1345" s="1663">
        <f>R1345</f>
        <v>0</v>
      </c>
      <c r="U1345" s="1737"/>
      <c r="V1345" s="1737"/>
      <c r="W1345" s="1737"/>
      <c r="X1345" s="1737"/>
      <c r="Y1345" s="1737"/>
      <c r="Z1345" s="1737"/>
      <c r="AA1345" s="1737"/>
      <c r="AB1345" s="1737"/>
      <c r="AC1345" s="1737"/>
      <c r="AD1345" s="1737"/>
      <c r="AE1345" s="1737"/>
      <c r="AF1345" s="1737"/>
      <c r="AG1345" s="1737"/>
      <c r="AH1345" s="1737"/>
      <c r="AI1345" s="1737"/>
      <c r="AJ1345" s="1737"/>
      <c r="AK1345" s="1737"/>
      <c r="AL1345" s="1737"/>
      <c r="AM1345" s="1737"/>
      <c r="AN1345" s="1737"/>
      <c r="AO1345" s="1737"/>
      <c r="AP1345" s="1737"/>
      <c r="AQ1345" s="1737"/>
      <c r="AR1345" s="1737"/>
      <c r="AS1345" s="1737"/>
    </row>
    <row r="1346" spans="1:45" s="1592" customFormat="1" ht="18.75" hidden="1">
      <c r="A1346" s="1677" t="s">
        <v>621</v>
      </c>
      <c r="B1346" s="1660"/>
      <c r="C1346" s="1661">
        <f>IF(E1346+G1346=0,0,ROUND((P1346-Q1346)/(G1346+E1346)/12,0))</f>
        <v>0</v>
      </c>
      <c r="D1346" s="1663">
        <f>IF(F1346=0,0,ROUND(Q1346/F1346,0))</f>
        <v>0</v>
      </c>
      <c r="E1346" s="1666">
        <f>E1347+E1348</f>
        <v>0</v>
      </c>
      <c r="F1346" s="1667">
        <f>F1347+F1348</f>
        <v>0</v>
      </c>
      <c r="G1346" s="1668">
        <f>G1347+G1348</f>
        <v>0</v>
      </c>
      <c r="H1346" s="1664">
        <f>H1347+H1348</f>
        <v>0</v>
      </c>
      <c r="I1346" s="1661">
        <f t="shared" si="432" ref="I1346">I1347+I1348</f>
        <v>0</v>
      </c>
      <c r="J1346" s="1661">
        <f>J1349</f>
        <v>0</v>
      </c>
      <c r="K1346" s="1661">
        <f>IF(H1346+J1346=K1347+K1348+K1349,H1346+J1346,"CHYBA")</f>
        <v>0</v>
      </c>
      <c r="L1346" s="1661">
        <f>L1347+L1348</f>
        <v>0</v>
      </c>
      <c r="M1346" s="1661">
        <f>M1347+M1348</f>
        <v>0</v>
      </c>
      <c r="N1346" s="1661">
        <f>N1349</f>
        <v>0</v>
      </c>
      <c r="O1346" s="1661">
        <f>IF(L1346+N1346=O1347+O1348+O1349,L1346+N1346,"CHYBA")</f>
        <v>0</v>
      </c>
      <c r="P1346" s="1661">
        <f>P1347+P1348</f>
        <v>0</v>
      </c>
      <c r="Q1346" s="1661">
        <f>Q1347+Q1348</f>
        <v>0</v>
      </c>
      <c r="R1346" s="1661">
        <f>R1349</f>
        <v>0</v>
      </c>
      <c r="S1346" s="1663">
        <f>IF(P1346+R1346=S1347+S1348+S1349,P1346+R1346,"CHYBA")</f>
        <v>0</v>
      </c>
      <c r="U1346" s="1737"/>
      <c r="V1346" s="1737"/>
      <c r="W1346" s="1737"/>
      <c r="X1346" s="1737"/>
      <c r="Y1346" s="1737"/>
      <c r="Z1346" s="1737"/>
      <c r="AA1346" s="1737"/>
      <c r="AB1346" s="1737"/>
      <c r="AC1346" s="1737"/>
      <c r="AD1346" s="1737"/>
      <c r="AE1346" s="1737"/>
      <c r="AF1346" s="1737"/>
      <c r="AG1346" s="1737"/>
      <c r="AH1346" s="1737"/>
      <c r="AI1346" s="1737"/>
      <c r="AJ1346" s="1737"/>
      <c r="AK1346" s="1737"/>
      <c r="AL1346" s="1737"/>
      <c r="AM1346" s="1737"/>
      <c r="AN1346" s="1737"/>
      <c r="AO1346" s="1737"/>
      <c r="AP1346" s="1737"/>
      <c r="AQ1346" s="1737"/>
      <c r="AR1346" s="1737"/>
      <c r="AS1346" s="1737"/>
    </row>
    <row r="1347" spans="1:45" s="1592" customFormat="1" ht="15.75" hidden="1">
      <c r="A1347" s="1676" t="s">
        <v>552</v>
      </c>
      <c r="B1347" s="1660" t="s">
        <v>42</v>
      </c>
      <c r="C1347" s="1661">
        <f>IF(E1347+G1347=0,0,ROUND((P1347-Q1347)/(G1347+E1347)/12,0))</f>
        <v>0</v>
      </c>
      <c r="D1347" s="1663">
        <f>IF(F1347=0,0,ROUND(Q1347/F1347,0))</f>
        <v>0</v>
      </c>
      <c r="E1347" s="1666"/>
      <c r="F1347" s="1667"/>
      <c r="G1347" s="1668"/>
      <c r="H1347" s="1664"/>
      <c r="I1347" s="1661"/>
      <c r="J1347" s="1661" t="s">
        <v>42</v>
      </c>
      <c r="K1347" s="1661">
        <f>H1347</f>
        <v>0</v>
      </c>
      <c r="L1347" s="1661"/>
      <c r="M1347" s="1661"/>
      <c r="N1347" s="1661" t="s">
        <v>42</v>
      </c>
      <c r="O1347" s="1661">
        <f>L1347</f>
        <v>0</v>
      </c>
      <c r="P1347" s="1661">
        <f>H1347+L1347</f>
        <v>0</v>
      </c>
      <c r="Q1347" s="1661">
        <f>I1347+M1347</f>
        <v>0</v>
      </c>
      <c r="R1347" s="1661" t="s">
        <v>42</v>
      </c>
      <c r="S1347" s="1663">
        <f>P1347</f>
        <v>0</v>
      </c>
      <c r="U1347" s="1737"/>
      <c r="V1347" s="1737"/>
      <c r="W1347" s="1737"/>
      <c r="X1347" s="1737"/>
      <c r="Y1347" s="1737"/>
      <c r="Z1347" s="1737"/>
      <c r="AA1347" s="1737"/>
      <c r="AB1347" s="1737"/>
      <c r="AC1347" s="1737"/>
      <c r="AD1347" s="1737"/>
      <c r="AE1347" s="1737"/>
      <c r="AF1347" s="1737"/>
      <c r="AG1347" s="1737"/>
      <c r="AH1347" s="1737"/>
      <c r="AI1347" s="1737"/>
      <c r="AJ1347" s="1737"/>
      <c r="AK1347" s="1737"/>
      <c r="AL1347" s="1737"/>
      <c r="AM1347" s="1737"/>
      <c r="AN1347" s="1737"/>
      <c r="AO1347" s="1737"/>
      <c r="AP1347" s="1737"/>
      <c r="AQ1347" s="1737"/>
      <c r="AR1347" s="1737"/>
      <c r="AS1347" s="1737"/>
    </row>
    <row r="1348" spans="1:45" s="1592" customFormat="1" ht="15.75" hidden="1">
      <c r="A1348" s="1676" t="s">
        <v>553</v>
      </c>
      <c r="B1348" s="1660" t="s">
        <v>42</v>
      </c>
      <c r="C1348" s="1661">
        <f>IF(E1348+G1348=0,0,ROUND((P1348-Q1348)/(G1348+E1348)/12,0))</f>
        <v>0</v>
      </c>
      <c r="D1348" s="1663">
        <f>IF(F1348=0,0,ROUND(Q1348/F1348,0))</f>
        <v>0</v>
      </c>
      <c r="E1348" s="1666"/>
      <c r="F1348" s="1667"/>
      <c r="G1348" s="1668"/>
      <c r="H1348" s="1664"/>
      <c r="I1348" s="1661"/>
      <c r="J1348" s="1661" t="s">
        <v>42</v>
      </c>
      <c r="K1348" s="1661">
        <f>H1348</f>
        <v>0</v>
      </c>
      <c r="L1348" s="1661"/>
      <c r="M1348" s="1661"/>
      <c r="N1348" s="1661" t="s">
        <v>42</v>
      </c>
      <c r="O1348" s="1661">
        <f>L1348</f>
        <v>0</v>
      </c>
      <c r="P1348" s="1661">
        <f>H1348+L1348</f>
        <v>0</v>
      </c>
      <c r="Q1348" s="1661">
        <f>I1348+M1348</f>
        <v>0</v>
      </c>
      <c r="R1348" s="1661" t="s">
        <v>42</v>
      </c>
      <c r="S1348" s="1663">
        <f>P1348</f>
        <v>0</v>
      </c>
      <c r="U1348" s="1737"/>
      <c r="V1348" s="1737"/>
      <c r="W1348" s="1737"/>
      <c r="X1348" s="1737"/>
      <c r="Y1348" s="1737"/>
      <c r="Z1348" s="1737"/>
      <c r="AA1348" s="1737"/>
      <c r="AB1348" s="1737"/>
      <c r="AC1348" s="1737"/>
      <c r="AD1348" s="1737"/>
      <c r="AE1348" s="1737"/>
      <c r="AF1348" s="1737"/>
      <c r="AG1348" s="1737"/>
      <c r="AH1348" s="1737"/>
      <c r="AI1348" s="1737"/>
      <c r="AJ1348" s="1737"/>
      <c r="AK1348" s="1737"/>
      <c r="AL1348" s="1737"/>
      <c r="AM1348" s="1737"/>
      <c r="AN1348" s="1737"/>
      <c r="AO1348" s="1737"/>
      <c r="AP1348" s="1737"/>
      <c r="AQ1348" s="1737"/>
      <c r="AR1348" s="1737"/>
      <c r="AS1348" s="1737"/>
    </row>
    <row r="1349" spans="1:45" s="1592" customFormat="1" ht="15.75" hidden="1" thickBot="1">
      <c r="A1349" s="1688" t="s">
        <v>554</v>
      </c>
      <c r="B1349" s="1689" t="s">
        <v>42</v>
      </c>
      <c r="C1349" s="1690" t="s">
        <v>42</v>
      </c>
      <c r="D1349" s="1695" t="s">
        <v>42</v>
      </c>
      <c r="E1349" s="1691" t="s">
        <v>42</v>
      </c>
      <c r="F1349" s="1692" t="s">
        <v>42</v>
      </c>
      <c r="G1349" s="1693" t="s">
        <v>42</v>
      </c>
      <c r="H1349" s="1694" t="s">
        <v>42</v>
      </c>
      <c r="I1349" s="1690" t="s">
        <v>42</v>
      </c>
      <c r="J1349" s="1690"/>
      <c r="K1349" s="1690">
        <f>J1349</f>
        <v>0</v>
      </c>
      <c r="L1349" s="1690" t="s">
        <v>42</v>
      </c>
      <c r="M1349" s="1690" t="s">
        <v>42</v>
      </c>
      <c r="N1349" s="1690"/>
      <c r="O1349" s="1690">
        <f>N1349</f>
        <v>0</v>
      </c>
      <c r="P1349" s="1690" t="s">
        <v>42</v>
      </c>
      <c r="Q1349" s="1690" t="s">
        <v>42</v>
      </c>
      <c r="R1349" s="1690">
        <f>J1349+N1349</f>
        <v>0</v>
      </c>
      <c r="S1349" s="1695">
        <f>R1349</f>
        <v>0</v>
      </c>
      <c r="U1349" s="1737"/>
      <c r="V1349" s="1737"/>
      <c r="W1349" s="1737"/>
      <c r="X1349" s="1737"/>
      <c r="Y1349" s="1737"/>
      <c r="Z1349" s="1737"/>
      <c r="AA1349" s="1737"/>
      <c r="AB1349" s="1737"/>
      <c r="AC1349" s="1737"/>
      <c r="AD1349" s="1737"/>
      <c r="AE1349" s="1737"/>
      <c r="AF1349" s="1737"/>
      <c r="AG1349" s="1737"/>
      <c r="AH1349" s="1737"/>
      <c r="AI1349" s="1737"/>
      <c r="AJ1349" s="1737"/>
      <c r="AK1349" s="1737"/>
      <c r="AL1349" s="1737"/>
      <c r="AM1349" s="1737"/>
      <c r="AN1349" s="1737"/>
      <c r="AO1349" s="1737"/>
      <c r="AP1349" s="1737"/>
      <c r="AQ1349" s="1737"/>
      <c r="AR1349" s="1737"/>
      <c r="AS1349" s="1737"/>
    </row>
    <row r="1350" spans="1:45" s="1592" customFormat="1" ht="16.5" hidden="1">
      <c r="A1350" s="1670" t="s">
        <v>555</v>
      </c>
      <c r="B1350" s="1671" t="s">
        <v>42</v>
      </c>
      <c r="C1350" s="1682">
        <f>IF(E1350+G1350=0,0,ROUND((P1350-Q1350)/(G1350+E1350)/12,0))</f>
        <v>0</v>
      </c>
      <c r="D1350" s="1687">
        <f>IF(F1350=0,0,ROUND(Q1350/F1350,0))</f>
        <v>0</v>
      </c>
      <c r="E1350" s="1673">
        <f>E1351+E1352</f>
        <v>0</v>
      </c>
      <c r="F1350" s="1672">
        <f>F1351+F1352</f>
        <v>0</v>
      </c>
      <c r="G1350" s="1674">
        <f>G1351+G1352</f>
        <v>0</v>
      </c>
      <c r="H1350" s="1675">
        <f>H1351+H1352</f>
        <v>0</v>
      </c>
      <c r="I1350" s="1672">
        <f t="shared" si="433" ref="I1350">I1351+I1352</f>
        <v>0</v>
      </c>
      <c r="J1350" s="1672">
        <f>J1353</f>
        <v>0</v>
      </c>
      <c r="K1350" s="1672">
        <f>IF(H1350+J1350=K1351+K1352+K1353,H1350+J1350,"CHYBA")</f>
        <v>0</v>
      </c>
      <c r="L1350" s="1672">
        <f>L1351+L1352</f>
        <v>0</v>
      </c>
      <c r="M1350" s="1672">
        <f>M1351+M1352</f>
        <v>0</v>
      </c>
      <c r="N1350" s="1672">
        <f>N1353</f>
        <v>0</v>
      </c>
      <c r="O1350" s="1672">
        <f>IF(L1350+N1350=O1351+O1352+O1353,L1350+N1350,"CHYBA")</f>
        <v>0</v>
      </c>
      <c r="P1350" s="1672">
        <f>P1351+P1352</f>
        <v>0</v>
      </c>
      <c r="Q1350" s="1672">
        <f>Q1351+Q1352</f>
        <v>0</v>
      </c>
      <c r="R1350" s="1672">
        <f>R1353</f>
        <v>0</v>
      </c>
      <c r="S1350" s="1674">
        <f>IF(P1350+R1350=S1351+S1352+S1353,P1350+R1350,"CHYBA")</f>
        <v>0</v>
      </c>
      <c r="U1350" s="1737"/>
      <c r="V1350" s="1737"/>
      <c r="W1350" s="1737"/>
      <c r="X1350" s="1737"/>
      <c r="Y1350" s="1737"/>
      <c r="Z1350" s="1737"/>
      <c r="AA1350" s="1737"/>
      <c r="AB1350" s="1737"/>
      <c r="AC1350" s="1737"/>
      <c r="AD1350" s="1737"/>
      <c r="AE1350" s="1737"/>
      <c r="AF1350" s="1737"/>
      <c r="AG1350" s="1737"/>
      <c r="AH1350" s="1737"/>
      <c r="AI1350" s="1737"/>
      <c r="AJ1350" s="1737"/>
      <c r="AK1350" s="1737"/>
      <c r="AL1350" s="1737"/>
      <c r="AM1350" s="1737"/>
      <c r="AN1350" s="1737"/>
      <c r="AO1350" s="1737"/>
      <c r="AP1350" s="1737"/>
      <c r="AQ1350" s="1737"/>
      <c r="AR1350" s="1737"/>
      <c r="AS1350" s="1737"/>
    </row>
    <row r="1351" spans="1:45" s="1592" customFormat="1" ht="15.75" hidden="1">
      <c r="A1351" s="1676" t="s">
        <v>552</v>
      </c>
      <c r="B1351" s="1660" t="s">
        <v>42</v>
      </c>
      <c r="C1351" s="1661">
        <f>IF(E1351+G1351=0,0,ROUND((P1351-Q1351)/(G1351+E1351)/12,0))</f>
        <v>0</v>
      </c>
      <c r="D1351" s="1663">
        <f>IF(F1351=0,0,ROUND(Q1351/F1351,0))</f>
        <v>0</v>
      </c>
      <c r="E1351" s="1662">
        <f>E1355+E1359+E1363+E1367+E1371+E1375+E1379</f>
        <v>0</v>
      </c>
      <c r="F1351" s="1661">
        <f>F1355+F1359+F1363+F1367+F1371+F1375+F1379</f>
        <v>0</v>
      </c>
      <c r="G1351" s="1663">
        <f>G1355+G1359+G1363+G1367+G1371+G1375+G1379</f>
        <v>0</v>
      </c>
      <c r="H1351" s="1664">
        <f>H1355+H1359+H1363+H1367+H1371+H1375+H1379</f>
        <v>0</v>
      </c>
      <c r="I1351" s="1661">
        <f t="shared" si="434" ref="I1351:I1352">I1355+I1359+I1363+I1367+I1371+I1375+I1379</f>
        <v>0</v>
      </c>
      <c r="J1351" s="1661" t="s">
        <v>42</v>
      </c>
      <c r="K1351" s="1661">
        <f>H1351</f>
        <v>0</v>
      </c>
      <c r="L1351" s="1661">
        <f>L1355+L1359+L1363+L1367+L1371+L1375+L1379</f>
        <v>0</v>
      </c>
      <c r="M1351" s="1661">
        <f t="shared" si="435" ref="M1351:M1352">M1355+M1359+M1363+M1367+M1371+M1375+M1379</f>
        <v>0</v>
      </c>
      <c r="N1351" s="1661" t="s">
        <v>42</v>
      </c>
      <c r="O1351" s="1661">
        <f>L1351</f>
        <v>0</v>
      </c>
      <c r="P1351" s="1661">
        <f>H1351+L1351</f>
        <v>0</v>
      </c>
      <c r="Q1351" s="1661">
        <f>I1351+M1351</f>
        <v>0</v>
      </c>
      <c r="R1351" s="1661" t="s">
        <v>42</v>
      </c>
      <c r="S1351" s="1663">
        <f>P1351</f>
        <v>0</v>
      </c>
      <c r="U1351" s="1737"/>
      <c r="V1351" s="1737"/>
      <c r="W1351" s="1737"/>
      <c r="X1351" s="1737"/>
      <c r="Y1351" s="1737"/>
      <c r="Z1351" s="1737"/>
      <c r="AA1351" s="1737"/>
      <c r="AB1351" s="1737"/>
      <c r="AC1351" s="1737"/>
      <c r="AD1351" s="1737"/>
      <c r="AE1351" s="1737"/>
      <c r="AF1351" s="1737"/>
      <c r="AG1351" s="1737"/>
      <c r="AH1351" s="1737"/>
      <c r="AI1351" s="1737"/>
      <c r="AJ1351" s="1737"/>
      <c r="AK1351" s="1737"/>
      <c r="AL1351" s="1737"/>
      <c r="AM1351" s="1737"/>
      <c r="AN1351" s="1737"/>
      <c r="AO1351" s="1737"/>
      <c r="AP1351" s="1737"/>
      <c r="AQ1351" s="1737"/>
      <c r="AR1351" s="1737"/>
      <c r="AS1351" s="1737"/>
    </row>
    <row r="1352" spans="1:45" s="1592" customFormat="1" ht="15.75" hidden="1">
      <c r="A1352" s="1676" t="s">
        <v>553</v>
      </c>
      <c r="B1352" s="1660" t="s">
        <v>42</v>
      </c>
      <c r="C1352" s="1661">
        <f>IF(E1352+G1352=0,0,ROUND((P1352-Q1352)/(G1352+E1352)/12,0))</f>
        <v>0</v>
      </c>
      <c r="D1352" s="1663">
        <f>IF(F1352=0,0,ROUND(Q1352/F1352,0))</f>
        <v>0</v>
      </c>
      <c r="E1352" s="1662">
        <f>E1356+E1360+E1364+E1368+E1372+E1376+E1380</f>
        <v>0</v>
      </c>
      <c r="F1352" s="1661">
        <f t="shared" si="436" ref="F1352:G1352">F1356+F1360+F1364+F1368+F1372+F1376+F1380</f>
        <v>0</v>
      </c>
      <c r="G1352" s="1663">
        <f t="shared" si="436"/>
        <v>0</v>
      </c>
      <c r="H1352" s="1664">
        <f>H1356+H1360+H1364+H1368+H1372+H1376+H1380</f>
        <v>0</v>
      </c>
      <c r="I1352" s="1661">
        <f t="shared" si="434"/>
        <v>0</v>
      </c>
      <c r="J1352" s="1661" t="s">
        <v>42</v>
      </c>
      <c r="K1352" s="1661">
        <f>H1352</f>
        <v>0</v>
      </c>
      <c r="L1352" s="1661">
        <f>L1356+L1360+L1364+L1368+L1372+L1376+L1380</f>
        <v>0</v>
      </c>
      <c r="M1352" s="1661">
        <f t="shared" si="435"/>
        <v>0</v>
      </c>
      <c r="N1352" s="1661" t="s">
        <v>42</v>
      </c>
      <c r="O1352" s="1661">
        <f>L1352</f>
        <v>0</v>
      </c>
      <c r="P1352" s="1661">
        <f>H1352+L1352</f>
        <v>0</v>
      </c>
      <c r="Q1352" s="1661">
        <f>I1352+M1352</f>
        <v>0</v>
      </c>
      <c r="R1352" s="1661" t="s">
        <v>42</v>
      </c>
      <c r="S1352" s="1663">
        <f>P1352</f>
        <v>0</v>
      </c>
      <c r="U1352" s="1737"/>
      <c r="V1352" s="1737"/>
      <c r="W1352" s="1737"/>
      <c r="X1352" s="1737"/>
      <c r="Y1352" s="1737"/>
      <c r="Z1352" s="1737"/>
      <c r="AA1352" s="1737"/>
      <c r="AB1352" s="1737"/>
      <c r="AC1352" s="1737"/>
      <c r="AD1352" s="1737"/>
      <c r="AE1352" s="1737"/>
      <c r="AF1352" s="1737"/>
      <c r="AG1352" s="1737"/>
      <c r="AH1352" s="1737"/>
      <c r="AI1352" s="1737"/>
      <c r="AJ1352" s="1737"/>
      <c r="AK1352" s="1737"/>
      <c r="AL1352" s="1737"/>
      <c r="AM1352" s="1737"/>
      <c r="AN1352" s="1737"/>
      <c r="AO1352" s="1737"/>
      <c r="AP1352" s="1737"/>
      <c r="AQ1352" s="1737"/>
      <c r="AR1352" s="1737"/>
      <c r="AS1352" s="1737"/>
    </row>
    <row r="1353" spans="1:45" s="1592" customFormat="1" ht="15.75" hidden="1">
      <c r="A1353" s="1676" t="s">
        <v>554</v>
      </c>
      <c r="B1353" s="1660" t="s">
        <v>42</v>
      </c>
      <c r="C1353" s="1661" t="s">
        <v>42</v>
      </c>
      <c r="D1353" s="1663" t="s">
        <v>42</v>
      </c>
      <c r="E1353" s="1666" t="s">
        <v>42</v>
      </c>
      <c r="F1353" s="1667" t="s">
        <v>42</v>
      </c>
      <c r="G1353" s="1668" t="s">
        <v>42</v>
      </c>
      <c r="H1353" s="1664" t="s">
        <v>42</v>
      </c>
      <c r="I1353" s="1661" t="s">
        <v>42</v>
      </c>
      <c r="J1353" s="1661">
        <f>J1357+J1361+J1365+J1369+J1373+J1377+J1381</f>
        <v>0</v>
      </c>
      <c r="K1353" s="1661">
        <f>J1353</f>
        <v>0</v>
      </c>
      <c r="L1353" s="1661" t="s">
        <v>42</v>
      </c>
      <c r="M1353" s="1661" t="s">
        <v>42</v>
      </c>
      <c r="N1353" s="1661">
        <f>N1357+N1361+N1365+N1369+N1373+N1377+N1381</f>
        <v>0</v>
      </c>
      <c r="O1353" s="1661">
        <f>N1353</f>
        <v>0</v>
      </c>
      <c r="P1353" s="1661" t="s">
        <v>42</v>
      </c>
      <c r="Q1353" s="1661" t="s">
        <v>42</v>
      </c>
      <c r="R1353" s="1661">
        <f>J1353+N1353</f>
        <v>0</v>
      </c>
      <c r="S1353" s="1663">
        <f>R1353</f>
        <v>0</v>
      </c>
      <c r="U1353" s="1737"/>
      <c r="V1353" s="1737"/>
      <c r="W1353" s="1737"/>
      <c r="X1353" s="1737"/>
      <c r="Y1353" s="1737"/>
      <c r="Z1353" s="1737"/>
      <c r="AA1353" s="1737"/>
      <c r="AB1353" s="1737"/>
      <c r="AC1353" s="1737"/>
      <c r="AD1353" s="1737"/>
      <c r="AE1353" s="1737"/>
      <c r="AF1353" s="1737"/>
      <c r="AG1353" s="1737"/>
      <c r="AH1353" s="1737"/>
      <c r="AI1353" s="1737"/>
      <c r="AJ1353" s="1737"/>
      <c r="AK1353" s="1737"/>
      <c r="AL1353" s="1737"/>
      <c r="AM1353" s="1737"/>
      <c r="AN1353" s="1737"/>
      <c r="AO1353" s="1737"/>
      <c r="AP1353" s="1737"/>
      <c r="AQ1353" s="1737"/>
      <c r="AR1353" s="1737"/>
      <c r="AS1353" s="1737"/>
    </row>
    <row r="1354" spans="1:45" s="1592" customFormat="1" ht="18.75" hidden="1">
      <c r="A1354" s="1677" t="s">
        <v>621</v>
      </c>
      <c r="B1354" s="1660"/>
      <c r="C1354" s="1661">
        <f>IF(E1354+G1354=0,0,ROUND((P1354-Q1354)/(G1354+E1354)/12,0))</f>
        <v>0</v>
      </c>
      <c r="D1354" s="1663">
        <f>IF(F1354=0,0,ROUND(Q1354/F1354,0))</f>
        <v>0</v>
      </c>
      <c r="E1354" s="1666">
        <f>E1355+E1356</f>
        <v>0</v>
      </c>
      <c r="F1354" s="1667">
        <f>F1355+F1356</f>
        <v>0</v>
      </c>
      <c r="G1354" s="1668">
        <f>G1355+G1356</f>
        <v>0</v>
      </c>
      <c r="H1354" s="1678">
        <f>H1355+H1356</f>
        <v>0</v>
      </c>
      <c r="I1354" s="1679">
        <f>I1355+I1356</f>
        <v>0</v>
      </c>
      <c r="J1354" s="1679">
        <f>J1357</f>
        <v>0</v>
      </c>
      <c r="K1354" s="1679">
        <f>IF(H1354+J1354=K1355+K1356+K1357,H1354+J1354,"CHYBA")</f>
        <v>0</v>
      </c>
      <c r="L1354" s="1661">
        <f>L1355+L1356</f>
        <v>0</v>
      </c>
      <c r="M1354" s="1661">
        <f>M1355+M1356</f>
        <v>0</v>
      </c>
      <c r="N1354" s="1661">
        <f>N1357</f>
        <v>0</v>
      </c>
      <c r="O1354" s="1661">
        <f>IF(L1354+N1354=O1355+O1356+O1357,L1354+N1354,"CHYBA")</f>
        <v>0</v>
      </c>
      <c r="P1354" s="1661">
        <f>P1355+P1356</f>
        <v>0</v>
      </c>
      <c r="Q1354" s="1661">
        <f>Q1355+Q1356</f>
        <v>0</v>
      </c>
      <c r="R1354" s="1661">
        <f>R1357</f>
        <v>0</v>
      </c>
      <c r="S1354" s="1663">
        <f>IF(P1354+R1354=S1355+S1356+S1357,P1354+R1354,"CHYBA")</f>
        <v>0</v>
      </c>
      <c r="U1354" s="1737"/>
      <c r="V1354" s="1737"/>
      <c r="W1354" s="1737"/>
      <c r="X1354" s="1737"/>
      <c r="Y1354" s="1737"/>
      <c r="Z1354" s="1737"/>
      <c r="AA1354" s="1737"/>
      <c r="AB1354" s="1737"/>
      <c r="AC1354" s="1737"/>
      <c r="AD1354" s="1737"/>
      <c r="AE1354" s="1737"/>
      <c r="AF1354" s="1737"/>
      <c r="AG1354" s="1737"/>
      <c r="AH1354" s="1737"/>
      <c r="AI1354" s="1737"/>
      <c r="AJ1354" s="1737"/>
      <c r="AK1354" s="1737"/>
      <c r="AL1354" s="1737"/>
      <c r="AM1354" s="1737"/>
      <c r="AN1354" s="1737"/>
      <c r="AO1354" s="1737"/>
      <c r="AP1354" s="1737"/>
      <c r="AQ1354" s="1737"/>
      <c r="AR1354" s="1737"/>
      <c r="AS1354" s="1737"/>
    </row>
    <row r="1355" spans="1:45" s="1592" customFormat="1" ht="15.75" hidden="1">
      <c r="A1355" s="1676" t="s">
        <v>552</v>
      </c>
      <c r="B1355" s="1660" t="s">
        <v>42</v>
      </c>
      <c r="C1355" s="1661">
        <f>IF(E1355+G1355=0,0,ROUND((P1355-Q1355)/(G1355+E1355)/12,0))</f>
        <v>0</v>
      </c>
      <c r="D1355" s="1663">
        <f>IF(F1355=0,0,ROUND(Q1355/F1355,0))</f>
        <v>0</v>
      </c>
      <c r="E1355" s="1666"/>
      <c r="F1355" s="1667"/>
      <c r="G1355" s="1668"/>
      <c r="H1355" s="1664"/>
      <c r="I1355" s="1661"/>
      <c r="J1355" s="1679" t="s">
        <v>42</v>
      </c>
      <c r="K1355" s="1679">
        <f>H1355</f>
        <v>0</v>
      </c>
      <c r="L1355" s="1661"/>
      <c r="M1355" s="1661"/>
      <c r="N1355" s="1661" t="s">
        <v>42</v>
      </c>
      <c r="O1355" s="1661">
        <f>L1355</f>
        <v>0</v>
      </c>
      <c r="P1355" s="1661">
        <f>H1355+L1355</f>
        <v>0</v>
      </c>
      <c r="Q1355" s="1661">
        <f>I1355+M1355</f>
        <v>0</v>
      </c>
      <c r="R1355" s="1661" t="s">
        <v>42</v>
      </c>
      <c r="S1355" s="1663">
        <f>P1355</f>
        <v>0</v>
      </c>
      <c r="U1355" s="1737"/>
      <c r="V1355" s="1737"/>
      <c r="W1355" s="1737"/>
      <c r="X1355" s="1737"/>
      <c r="Y1355" s="1737"/>
      <c r="Z1355" s="1737"/>
      <c r="AA1355" s="1737"/>
      <c r="AB1355" s="1737"/>
      <c r="AC1355" s="1737"/>
      <c r="AD1355" s="1737"/>
      <c r="AE1355" s="1737"/>
      <c r="AF1355" s="1737"/>
      <c r="AG1355" s="1737"/>
      <c r="AH1355" s="1737"/>
      <c r="AI1355" s="1737"/>
      <c r="AJ1355" s="1737"/>
      <c r="AK1355" s="1737"/>
      <c r="AL1355" s="1737"/>
      <c r="AM1355" s="1737"/>
      <c r="AN1355" s="1737"/>
      <c r="AO1355" s="1737"/>
      <c r="AP1355" s="1737"/>
      <c r="AQ1355" s="1737"/>
      <c r="AR1355" s="1737"/>
      <c r="AS1355" s="1737"/>
    </row>
    <row r="1356" spans="1:45" s="1592" customFormat="1" ht="15.75" hidden="1">
      <c r="A1356" s="1676" t="s">
        <v>553</v>
      </c>
      <c r="B1356" s="1660" t="s">
        <v>42</v>
      </c>
      <c r="C1356" s="1661">
        <f>IF(E1356+G1356=0,0,ROUND((P1356-Q1356)/(G1356+E1356)/12,0))</f>
        <v>0</v>
      </c>
      <c r="D1356" s="1663">
        <f>IF(F1356=0,0,ROUND(Q1356/F1356,0))</f>
        <v>0</v>
      </c>
      <c r="E1356" s="1666"/>
      <c r="F1356" s="1667"/>
      <c r="G1356" s="1668"/>
      <c r="H1356" s="1664"/>
      <c r="I1356" s="1661"/>
      <c r="J1356" s="1679" t="s">
        <v>42</v>
      </c>
      <c r="K1356" s="1679">
        <f>H1356</f>
        <v>0</v>
      </c>
      <c r="L1356" s="1661"/>
      <c r="M1356" s="1661"/>
      <c r="N1356" s="1661" t="s">
        <v>42</v>
      </c>
      <c r="O1356" s="1661">
        <f>L1356</f>
        <v>0</v>
      </c>
      <c r="P1356" s="1661">
        <f>H1356+L1356</f>
        <v>0</v>
      </c>
      <c r="Q1356" s="1661">
        <f>I1356+M1356</f>
        <v>0</v>
      </c>
      <c r="R1356" s="1661" t="s">
        <v>42</v>
      </c>
      <c r="S1356" s="1663">
        <f>P1356</f>
        <v>0</v>
      </c>
      <c r="U1356" s="1737"/>
      <c r="V1356" s="1737"/>
      <c r="W1356" s="1737"/>
      <c r="X1356" s="1737"/>
      <c r="Y1356" s="1737"/>
      <c r="Z1356" s="1737"/>
      <c r="AA1356" s="1737"/>
      <c r="AB1356" s="1737"/>
      <c r="AC1356" s="1737"/>
      <c r="AD1356" s="1737"/>
      <c r="AE1356" s="1737"/>
      <c r="AF1356" s="1737"/>
      <c r="AG1356" s="1737"/>
      <c r="AH1356" s="1737"/>
      <c r="AI1356" s="1737"/>
      <c r="AJ1356" s="1737"/>
      <c r="AK1356" s="1737"/>
      <c r="AL1356" s="1737"/>
      <c r="AM1356" s="1737"/>
      <c r="AN1356" s="1737"/>
      <c r="AO1356" s="1737"/>
      <c r="AP1356" s="1737"/>
      <c r="AQ1356" s="1737"/>
      <c r="AR1356" s="1737"/>
      <c r="AS1356" s="1737"/>
    </row>
    <row r="1357" spans="1:45" s="1592" customFormat="1" ht="15.75" hidden="1">
      <c r="A1357" s="1676" t="s">
        <v>554</v>
      </c>
      <c r="B1357" s="1660" t="s">
        <v>42</v>
      </c>
      <c r="C1357" s="1661" t="s">
        <v>42</v>
      </c>
      <c r="D1357" s="1663" t="s">
        <v>42</v>
      </c>
      <c r="E1357" s="1666" t="s">
        <v>42</v>
      </c>
      <c r="F1357" s="1667" t="s">
        <v>42</v>
      </c>
      <c r="G1357" s="1668" t="s">
        <v>42</v>
      </c>
      <c r="H1357" s="1664" t="s">
        <v>42</v>
      </c>
      <c r="I1357" s="1661" t="s">
        <v>42</v>
      </c>
      <c r="J1357" s="1661"/>
      <c r="K1357" s="1679">
        <f>J1357</f>
        <v>0</v>
      </c>
      <c r="L1357" s="1661" t="s">
        <v>42</v>
      </c>
      <c r="M1357" s="1661" t="s">
        <v>42</v>
      </c>
      <c r="N1357" s="1661"/>
      <c r="O1357" s="1661">
        <f>N1357</f>
        <v>0</v>
      </c>
      <c r="P1357" s="1661" t="s">
        <v>42</v>
      </c>
      <c r="Q1357" s="1661" t="s">
        <v>42</v>
      </c>
      <c r="R1357" s="1661">
        <f>J1357+N1357</f>
        <v>0</v>
      </c>
      <c r="S1357" s="1663">
        <f>R1357</f>
        <v>0</v>
      </c>
      <c r="U1357" s="1737"/>
      <c r="V1357" s="1737"/>
      <c r="W1357" s="1737"/>
      <c r="X1357" s="1737"/>
      <c r="Y1357" s="1737"/>
      <c r="Z1357" s="1737"/>
      <c r="AA1357" s="1737"/>
      <c r="AB1357" s="1737"/>
      <c r="AC1357" s="1737"/>
      <c r="AD1357" s="1737"/>
      <c r="AE1357" s="1737"/>
      <c r="AF1357" s="1737"/>
      <c r="AG1357" s="1737"/>
      <c r="AH1357" s="1737"/>
      <c r="AI1357" s="1737"/>
      <c r="AJ1357" s="1737"/>
      <c r="AK1357" s="1737"/>
      <c r="AL1357" s="1737"/>
      <c r="AM1357" s="1737"/>
      <c r="AN1357" s="1737"/>
      <c r="AO1357" s="1737"/>
      <c r="AP1357" s="1737"/>
      <c r="AQ1357" s="1737"/>
      <c r="AR1357" s="1737"/>
      <c r="AS1357" s="1737"/>
    </row>
    <row r="1358" spans="1:45" s="1592" customFormat="1" ht="18.75" hidden="1">
      <c r="A1358" s="1677" t="s">
        <v>621</v>
      </c>
      <c r="B1358" s="1660"/>
      <c r="C1358" s="1661">
        <f>IF(E1358+G1358=0,0,ROUND((P1358-Q1358)/(G1358+E1358)/12,0))</f>
        <v>0</v>
      </c>
      <c r="D1358" s="1663">
        <f>IF(F1358=0,0,ROUND(Q1358/F1358,0))</f>
        <v>0</v>
      </c>
      <c r="E1358" s="1666">
        <f>E1359+E1360</f>
        <v>0</v>
      </c>
      <c r="F1358" s="1667">
        <f>F1359+F1360</f>
        <v>0</v>
      </c>
      <c r="G1358" s="1668">
        <f>G1359+G1360</f>
        <v>0</v>
      </c>
      <c r="H1358" s="1664">
        <f>H1359+H1360</f>
        <v>0</v>
      </c>
      <c r="I1358" s="1661">
        <f t="shared" si="437" ref="I1358">I1359+I1360</f>
        <v>0</v>
      </c>
      <c r="J1358" s="1661">
        <f>J1361</f>
        <v>0</v>
      </c>
      <c r="K1358" s="1661">
        <f>IF(H1358+J1358=K1359+K1360+K1361,H1358+J1358,"CHYBA")</f>
        <v>0</v>
      </c>
      <c r="L1358" s="1661">
        <f>L1359+L1360</f>
        <v>0</v>
      </c>
      <c r="M1358" s="1661">
        <f>M1359+M1360</f>
        <v>0</v>
      </c>
      <c r="N1358" s="1661">
        <f>N1361</f>
        <v>0</v>
      </c>
      <c r="O1358" s="1661">
        <f>IF(L1358+N1358=O1359+O1360+O1361,L1358+N1358,"CHYBA")</f>
        <v>0</v>
      </c>
      <c r="P1358" s="1661">
        <f>P1359+P1360</f>
        <v>0</v>
      </c>
      <c r="Q1358" s="1661">
        <f>Q1359+Q1360</f>
        <v>0</v>
      </c>
      <c r="R1358" s="1661">
        <f>R1361</f>
        <v>0</v>
      </c>
      <c r="S1358" s="1663">
        <f>IF(P1358+R1358=S1359+S1360+S1361,P1358+R1358,"CHYBA")</f>
        <v>0</v>
      </c>
      <c r="U1358" s="1737"/>
      <c r="V1358" s="1737"/>
      <c r="W1358" s="1737"/>
      <c r="X1358" s="1737"/>
      <c r="Y1358" s="1737"/>
      <c r="Z1358" s="1737"/>
      <c r="AA1358" s="1737"/>
      <c r="AB1358" s="1737"/>
      <c r="AC1358" s="1737"/>
      <c r="AD1358" s="1737"/>
      <c r="AE1358" s="1737"/>
      <c r="AF1358" s="1737"/>
      <c r="AG1358" s="1737"/>
      <c r="AH1358" s="1737"/>
      <c r="AI1358" s="1737"/>
      <c r="AJ1358" s="1737"/>
      <c r="AK1358" s="1737"/>
      <c r="AL1358" s="1737"/>
      <c r="AM1358" s="1737"/>
      <c r="AN1358" s="1737"/>
      <c r="AO1358" s="1737"/>
      <c r="AP1358" s="1737"/>
      <c r="AQ1358" s="1737"/>
      <c r="AR1358" s="1737"/>
      <c r="AS1358" s="1737"/>
    </row>
    <row r="1359" spans="1:45" s="1592" customFormat="1" ht="15.75" hidden="1">
      <c r="A1359" s="1676" t="s">
        <v>552</v>
      </c>
      <c r="B1359" s="1660" t="s">
        <v>42</v>
      </c>
      <c r="C1359" s="1661">
        <f>IF(E1359+G1359=0,0,ROUND((P1359-Q1359)/(G1359+E1359)/12,0))</f>
        <v>0</v>
      </c>
      <c r="D1359" s="1663">
        <f>IF(F1359=0,0,ROUND(Q1359/F1359,0))</f>
        <v>0</v>
      </c>
      <c r="E1359" s="1666"/>
      <c r="F1359" s="1667"/>
      <c r="G1359" s="1668"/>
      <c r="H1359" s="1664"/>
      <c r="I1359" s="1661"/>
      <c r="J1359" s="1661" t="s">
        <v>42</v>
      </c>
      <c r="K1359" s="1661">
        <f>H1359</f>
        <v>0</v>
      </c>
      <c r="L1359" s="1661"/>
      <c r="M1359" s="1661"/>
      <c r="N1359" s="1661" t="s">
        <v>42</v>
      </c>
      <c r="O1359" s="1661">
        <f>L1359</f>
        <v>0</v>
      </c>
      <c r="P1359" s="1661">
        <f>H1359+L1359</f>
        <v>0</v>
      </c>
      <c r="Q1359" s="1661">
        <f>I1359+M1359</f>
        <v>0</v>
      </c>
      <c r="R1359" s="1661" t="s">
        <v>42</v>
      </c>
      <c r="S1359" s="1663">
        <f>P1359</f>
        <v>0</v>
      </c>
      <c r="U1359" s="1737"/>
      <c r="V1359" s="1737"/>
      <c r="W1359" s="1737"/>
      <c r="X1359" s="1737"/>
      <c r="Y1359" s="1737"/>
      <c r="Z1359" s="1737"/>
      <c r="AA1359" s="1737"/>
      <c r="AB1359" s="1737"/>
      <c r="AC1359" s="1737"/>
      <c r="AD1359" s="1737"/>
      <c r="AE1359" s="1737"/>
      <c r="AF1359" s="1737"/>
      <c r="AG1359" s="1737"/>
      <c r="AH1359" s="1737"/>
      <c r="AI1359" s="1737"/>
      <c r="AJ1359" s="1737"/>
      <c r="AK1359" s="1737"/>
      <c r="AL1359" s="1737"/>
      <c r="AM1359" s="1737"/>
      <c r="AN1359" s="1737"/>
      <c r="AO1359" s="1737"/>
      <c r="AP1359" s="1737"/>
      <c r="AQ1359" s="1737"/>
      <c r="AR1359" s="1737"/>
      <c r="AS1359" s="1737"/>
    </row>
    <row r="1360" spans="1:45" s="1592" customFormat="1" ht="15.75" hidden="1">
      <c r="A1360" s="1676" t="s">
        <v>553</v>
      </c>
      <c r="B1360" s="1660" t="s">
        <v>42</v>
      </c>
      <c r="C1360" s="1661">
        <f>IF(E1360+G1360=0,0,ROUND((P1360-Q1360)/(G1360+E1360)/12,0))</f>
        <v>0</v>
      </c>
      <c r="D1360" s="1663">
        <f>IF(F1360=0,0,ROUND(Q1360/F1360,0))</f>
        <v>0</v>
      </c>
      <c r="E1360" s="1666"/>
      <c r="F1360" s="1667"/>
      <c r="G1360" s="1668"/>
      <c r="H1360" s="1664"/>
      <c r="I1360" s="1661"/>
      <c r="J1360" s="1661" t="s">
        <v>42</v>
      </c>
      <c r="K1360" s="1661">
        <f>H1360</f>
        <v>0</v>
      </c>
      <c r="L1360" s="1661"/>
      <c r="M1360" s="1661"/>
      <c r="N1360" s="1661" t="s">
        <v>42</v>
      </c>
      <c r="O1360" s="1661">
        <f>L1360</f>
        <v>0</v>
      </c>
      <c r="P1360" s="1661">
        <f>H1360+L1360</f>
        <v>0</v>
      </c>
      <c r="Q1360" s="1661">
        <f>I1360+M1360</f>
        <v>0</v>
      </c>
      <c r="R1360" s="1661" t="s">
        <v>42</v>
      </c>
      <c r="S1360" s="1663">
        <f>P1360</f>
        <v>0</v>
      </c>
      <c r="U1360" s="1737"/>
      <c r="V1360" s="1737"/>
      <c r="W1360" s="1737"/>
      <c r="X1360" s="1737"/>
      <c r="Y1360" s="1737"/>
      <c r="Z1360" s="1737"/>
      <c r="AA1360" s="1737"/>
      <c r="AB1360" s="1737"/>
      <c r="AC1360" s="1737"/>
      <c r="AD1360" s="1737"/>
      <c r="AE1360" s="1737"/>
      <c r="AF1360" s="1737"/>
      <c r="AG1360" s="1737"/>
      <c r="AH1360" s="1737"/>
      <c r="AI1360" s="1737"/>
      <c r="AJ1360" s="1737"/>
      <c r="AK1360" s="1737"/>
      <c r="AL1360" s="1737"/>
      <c r="AM1360" s="1737"/>
      <c r="AN1360" s="1737"/>
      <c r="AO1360" s="1737"/>
      <c r="AP1360" s="1737"/>
      <c r="AQ1360" s="1737"/>
      <c r="AR1360" s="1737"/>
      <c r="AS1360" s="1737"/>
    </row>
    <row r="1361" spans="1:45" s="1592" customFormat="1" ht="15.75" hidden="1">
      <c r="A1361" s="1676" t="s">
        <v>554</v>
      </c>
      <c r="B1361" s="1660" t="s">
        <v>42</v>
      </c>
      <c r="C1361" s="1661" t="s">
        <v>42</v>
      </c>
      <c r="D1361" s="1663" t="s">
        <v>42</v>
      </c>
      <c r="E1361" s="1666" t="s">
        <v>42</v>
      </c>
      <c r="F1361" s="1667" t="s">
        <v>42</v>
      </c>
      <c r="G1361" s="1668" t="s">
        <v>42</v>
      </c>
      <c r="H1361" s="1664" t="s">
        <v>42</v>
      </c>
      <c r="I1361" s="1661" t="s">
        <v>42</v>
      </c>
      <c r="J1361" s="1661"/>
      <c r="K1361" s="1661">
        <f>J1361</f>
        <v>0</v>
      </c>
      <c r="L1361" s="1661" t="s">
        <v>42</v>
      </c>
      <c r="M1361" s="1661" t="s">
        <v>42</v>
      </c>
      <c r="N1361" s="1661"/>
      <c r="O1361" s="1661">
        <f>N1361</f>
        <v>0</v>
      </c>
      <c r="P1361" s="1661" t="s">
        <v>42</v>
      </c>
      <c r="Q1361" s="1661" t="s">
        <v>42</v>
      </c>
      <c r="R1361" s="1661">
        <f>J1361+N1361</f>
        <v>0</v>
      </c>
      <c r="S1361" s="1663">
        <f>R1361</f>
        <v>0</v>
      </c>
      <c r="U1361" s="1737"/>
      <c r="V1361" s="1737"/>
      <c r="W1361" s="1737"/>
      <c r="X1361" s="1737"/>
      <c r="Y1361" s="1737"/>
      <c r="Z1361" s="1737"/>
      <c r="AA1361" s="1737"/>
      <c r="AB1361" s="1737"/>
      <c r="AC1361" s="1737"/>
      <c r="AD1361" s="1737"/>
      <c r="AE1361" s="1737"/>
      <c r="AF1361" s="1737"/>
      <c r="AG1361" s="1737"/>
      <c r="AH1361" s="1737"/>
      <c r="AI1361" s="1737"/>
      <c r="AJ1361" s="1737"/>
      <c r="AK1361" s="1737"/>
      <c r="AL1361" s="1737"/>
      <c r="AM1361" s="1737"/>
      <c r="AN1361" s="1737"/>
      <c r="AO1361" s="1737"/>
      <c r="AP1361" s="1737"/>
      <c r="AQ1361" s="1737"/>
      <c r="AR1361" s="1737"/>
      <c r="AS1361" s="1737"/>
    </row>
    <row r="1362" spans="1:45" s="1592" customFormat="1" ht="18.75" hidden="1">
      <c r="A1362" s="1677" t="s">
        <v>621</v>
      </c>
      <c r="B1362" s="1660"/>
      <c r="C1362" s="1661">
        <f>IF(E1362+G1362=0,0,ROUND((P1362-Q1362)/(G1362+E1362)/12,0))</f>
        <v>0</v>
      </c>
      <c r="D1362" s="1663">
        <f>IF(F1362=0,0,ROUND(Q1362/F1362,0))</f>
        <v>0</v>
      </c>
      <c r="E1362" s="1666">
        <f>E1363+E1364</f>
        <v>0</v>
      </c>
      <c r="F1362" s="1667">
        <f>F1363+F1364</f>
        <v>0</v>
      </c>
      <c r="G1362" s="1668">
        <f>G1363+G1364</f>
        <v>0</v>
      </c>
      <c r="H1362" s="1664">
        <f>H1363+H1364</f>
        <v>0</v>
      </c>
      <c r="I1362" s="1661">
        <f t="shared" si="438" ref="I1362">I1363+I1364</f>
        <v>0</v>
      </c>
      <c r="J1362" s="1661">
        <f>J1365</f>
        <v>0</v>
      </c>
      <c r="K1362" s="1661">
        <f>IF(H1362+J1362=K1363+K1364+K1365,H1362+J1362,"CHYBA")</f>
        <v>0</v>
      </c>
      <c r="L1362" s="1661">
        <f>L1363+L1364</f>
        <v>0</v>
      </c>
      <c r="M1362" s="1661">
        <f>M1363+M1364</f>
        <v>0</v>
      </c>
      <c r="N1362" s="1661">
        <f>N1365</f>
        <v>0</v>
      </c>
      <c r="O1362" s="1661">
        <f>IF(L1362+N1362=O1363+O1364+O1365,L1362+N1362,"CHYBA")</f>
        <v>0</v>
      </c>
      <c r="P1362" s="1661">
        <f>P1363+P1364</f>
        <v>0</v>
      </c>
      <c r="Q1362" s="1661">
        <f>Q1363+Q1364</f>
        <v>0</v>
      </c>
      <c r="R1362" s="1661">
        <f>R1365</f>
        <v>0</v>
      </c>
      <c r="S1362" s="1663">
        <f>IF(P1362+R1362=S1363+S1364+S1365,P1362+R1362,"CHYBA")</f>
        <v>0</v>
      </c>
      <c r="U1362" s="1737"/>
      <c r="V1362" s="1737"/>
      <c r="W1362" s="1737"/>
      <c r="X1362" s="1737"/>
      <c r="Y1362" s="1737"/>
      <c r="Z1362" s="1737"/>
      <c r="AA1362" s="1737"/>
      <c r="AB1362" s="1737"/>
      <c r="AC1362" s="1737"/>
      <c r="AD1362" s="1737"/>
      <c r="AE1362" s="1737"/>
      <c r="AF1362" s="1737"/>
      <c r="AG1362" s="1737"/>
      <c r="AH1362" s="1737"/>
      <c r="AI1362" s="1737"/>
      <c r="AJ1362" s="1737"/>
      <c r="AK1362" s="1737"/>
      <c r="AL1362" s="1737"/>
      <c r="AM1362" s="1737"/>
      <c r="AN1362" s="1737"/>
      <c r="AO1362" s="1737"/>
      <c r="AP1362" s="1737"/>
      <c r="AQ1362" s="1737"/>
      <c r="AR1362" s="1737"/>
      <c r="AS1362" s="1737"/>
    </row>
    <row r="1363" spans="1:45" s="1592" customFormat="1" ht="15.75" hidden="1">
      <c r="A1363" s="1676" t="s">
        <v>552</v>
      </c>
      <c r="B1363" s="1660" t="s">
        <v>42</v>
      </c>
      <c r="C1363" s="1661">
        <f>IF(E1363+G1363=0,0,ROUND((P1363-Q1363)/(G1363+E1363)/12,0))</f>
        <v>0</v>
      </c>
      <c r="D1363" s="1663">
        <f>IF(F1363=0,0,ROUND(Q1363/F1363,0))</f>
        <v>0</v>
      </c>
      <c r="E1363" s="1666"/>
      <c r="F1363" s="1667"/>
      <c r="G1363" s="1668"/>
      <c r="H1363" s="1664"/>
      <c r="I1363" s="1661"/>
      <c r="J1363" s="1661" t="s">
        <v>42</v>
      </c>
      <c r="K1363" s="1661">
        <f>H1363</f>
        <v>0</v>
      </c>
      <c r="L1363" s="1661"/>
      <c r="M1363" s="1661"/>
      <c r="N1363" s="1661" t="s">
        <v>42</v>
      </c>
      <c r="O1363" s="1661">
        <f>L1363</f>
        <v>0</v>
      </c>
      <c r="P1363" s="1661">
        <f>H1363+L1363</f>
        <v>0</v>
      </c>
      <c r="Q1363" s="1661">
        <f>I1363+M1363</f>
        <v>0</v>
      </c>
      <c r="R1363" s="1661" t="s">
        <v>42</v>
      </c>
      <c r="S1363" s="1663">
        <f>P1363</f>
        <v>0</v>
      </c>
      <c r="U1363" s="1737"/>
      <c r="V1363" s="1737"/>
      <c r="W1363" s="1737"/>
      <c r="X1363" s="1737"/>
      <c r="Y1363" s="1737"/>
      <c r="Z1363" s="1737"/>
      <c r="AA1363" s="1737"/>
      <c r="AB1363" s="1737"/>
      <c r="AC1363" s="1737"/>
      <c r="AD1363" s="1737"/>
      <c r="AE1363" s="1737"/>
      <c r="AF1363" s="1737"/>
      <c r="AG1363" s="1737"/>
      <c r="AH1363" s="1737"/>
      <c r="AI1363" s="1737"/>
      <c r="AJ1363" s="1737"/>
      <c r="AK1363" s="1737"/>
      <c r="AL1363" s="1737"/>
      <c r="AM1363" s="1737"/>
      <c r="AN1363" s="1737"/>
      <c r="AO1363" s="1737"/>
      <c r="AP1363" s="1737"/>
      <c r="AQ1363" s="1737"/>
      <c r="AR1363" s="1737"/>
      <c r="AS1363" s="1737"/>
    </row>
    <row r="1364" spans="1:45" s="1592" customFormat="1" ht="15.75" hidden="1">
      <c r="A1364" s="1676" t="s">
        <v>553</v>
      </c>
      <c r="B1364" s="1660" t="s">
        <v>42</v>
      </c>
      <c r="C1364" s="1661">
        <f>IF(E1364+G1364=0,0,ROUND((P1364-Q1364)/(G1364+E1364)/12,0))</f>
        <v>0</v>
      </c>
      <c r="D1364" s="1663">
        <f>IF(F1364=0,0,ROUND(Q1364/F1364,0))</f>
        <v>0</v>
      </c>
      <c r="E1364" s="1666"/>
      <c r="F1364" s="1667"/>
      <c r="G1364" s="1668"/>
      <c r="H1364" s="1664"/>
      <c r="I1364" s="1661"/>
      <c r="J1364" s="1661" t="s">
        <v>42</v>
      </c>
      <c r="K1364" s="1661">
        <f>H1364</f>
        <v>0</v>
      </c>
      <c r="L1364" s="1661"/>
      <c r="M1364" s="1661"/>
      <c r="N1364" s="1661" t="s">
        <v>42</v>
      </c>
      <c r="O1364" s="1661">
        <f>L1364</f>
        <v>0</v>
      </c>
      <c r="P1364" s="1661">
        <f>H1364+L1364</f>
        <v>0</v>
      </c>
      <c r="Q1364" s="1661">
        <f>I1364+M1364</f>
        <v>0</v>
      </c>
      <c r="R1364" s="1661" t="s">
        <v>42</v>
      </c>
      <c r="S1364" s="1663">
        <f>P1364</f>
        <v>0</v>
      </c>
      <c r="U1364" s="1737"/>
      <c r="V1364" s="1737"/>
      <c r="W1364" s="1737"/>
      <c r="X1364" s="1737"/>
      <c r="Y1364" s="1737"/>
      <c r="Z1364" s="1737"/>
      <c r="AA1364" s="1737"/>
      <c r="AB1364" s="1737"/>
      <c r="AC1364" s="1737"/>
      <c r="AD1364" s="1737"/>
      <c r="AE1364" s="1737"/>
      <c r="AF1364" s="1737"/>
      <c r="AG1364" s="1737"/>
      <c r="AH1364" s="1737"/>
      <c r="AI1364" s="1737"/>
      <c r="AJ1364" s="1737"/>
      <c r="AK1364" s="1737"/>
      <c r="AL1364" s="1737"/>
      <c r="AM1364" s="1737"/>
      <c r="AN1364" s="1737"/>
      <c r="AO1364" s="1737"/>
      <c r="AP1364" s="1737"/>
      <c r="AQ1364" s="1737"/>
      <c r="AR1364" s="1737"/>
      <c r="AS1364" s="1737"/>
    </row>
    <row r="1365" spans="1:45" s="1592" customFormat="1" ht="15.75" hidden="1">
      <c r="A1365" s="1676" t="s">
        <v>554</v>
      </c>
      <c r="B1365" s="1660" t="s">
        <v>42</v>
      </c>
      <c r="C1365" s="1661" t="s">
        <v>42</v>
      </c>
      <c r="D1365" s="1663" t="s">
        <v>42</v>
      </c>
      <c r="E1365" s="1666" t="s">
        <v>42</v>
      </c>
      <c r="F1365" s="1667" t="s">
        <v>42</v>
      </c>
      <c r="G1365" s="1668" t="s">
        <v>42</v>
      </c>
      <c r="H1365" s="1664" t="s">
        <v>42</v>
      </c>
      <c r="I1365" s="1661" t="s">
        <v>42</v>
      </c>
      <c r="J1365" s="1661"/>
      <c r="K1365" s="1661">
        <f>J1365</f>
        <v>0</v>
      </c>
      <c r="L1365" s="1661" t="s">
        <v>42</v>
      </c>
      <c r="M1365" s="1661" t="s">
        <v>42</v>
      </c>
      <c r="N1365" s="1661"/>
      <c r="O1365" s="1661">
        <f>N1365</f>
        <v>0</v>
      </c>
      <c r="P1365" s="1661" t="s">
        <v>42</v>
      </c>
      <c r="Q1365" s="1661" t="s">
        <v>42</v>
      </c>
      <c r="R1365" s="1661">
        <f>J1365+N1365</f>
        <v>0</v>
      </c>
      <c r="S1365" s="1663">
        <f>R1365</f>
        <v>0</v>
      </c>
      <c r="U1365" s="1737"/>
      <c r="V1365" s="1737"/>
      <c r="W1365" s="1737"/>
      <c r="X1365" s="1737"/>
      <c r="Y1365" s="1737"/>
      <c r="Z1365" s="1737"/>
      <c r="AA1365" s="1737"/>
      <c r="AB1365" s="1737"/>
      <c r="AC1365" s="1737"/>
      <c r="AD1365" s="1737"/>
      <c r="AE1365" s="1737"/>
      <c r="AF1365" s="1737"/>
      <c r="AG1365" s="1737"/>
      <c r="AH1365" s="1737"/>
      <c r="AI1365" s="1737"/>
      <c r="AJ1365" s="1737"/>
      <c r="AK1365" s="1737"/>
      <c r="AL1365" s="1737"/>
      <c r="AM1365" s="1737"/>
      <c r="AN1365" s="1737"/>
      <c r="AO1365" s="1737"/>
      <c r="AP1365" s="1737"/>
      <c r="AQ1365" s="1737"/>
      <c r="AR1365" s="1737"/>
      <c r="AS1365" s="1737"/>
    </row>
    <row r="1366" spans="1:45" s="1592" customFormat="1" ht="18.75" hidden="1">
      <c r="A1366" s="1677" t="s">
        <v>621</v>
      </c>
      <c r="B1366" s="1660"/>
      <c r="C1366" s="1661">
        <f>IF(E1366+G1366=0,0,ROUND((P1366-Q1366)/(G1366+E1366)/12,0))</f>
        <v>0</v>
      </c>
      <c r="D1366" s="1663">
        <f>IF(F1366=0,0,ROUND(Q1366/F1366,0))</f>
        <v>0</v>
      </c>
      <c r="E1366" s="1666">
        <f>E1367+E1368</f>
        <v>0</v>
      </c>
      <c r="F1366" s="1667">
        <f>F1367+F1368</f>
        <v>0</v>
      </c>
      <c r="G1366" s="1668">
        <f>G1367+G1368</f>
        <v>0</v>
      </c>
      <c r="H1366" s="1664">
        <f>H1367+H1368</f>
        <v>0</v>
      </c>
      <c r="I1366" s="1661">
        <f t="shared" si="439" ref="I1366">I1367+I1368</f>
        <v>0</v>
      </c>
      <c r="J1366" s="1661">
        <f>J1369</f>
        <v>0</v>
      </c>
      <c r="K1366" s="1661">
        <f>IF(H1366+J1366=K1367+K1368+K1369,H1366+J1366,"CHYBA")</f>
        <v>0</v>
      </c>
      <c r="L1366" s="1661">
        <f>L1367+L1368</f>
        <v>0</v>
      </c>
      <c r="M1366" s="1661">
        <f>M1367+M1368</f>
        <v>0</v>
      </c>
      <c r="N1366" s="1661">
        <f>N1369</f>
        <v>0</v>
      </c>
      <c r="O1366" s="1661">
        <f>IF(L1366+N1366=O1367+O1368+O1369,L1366+N1366,"CHYBA")</f>
        <v>0</v>
      </c>
      <c r="P1366" s="1661">
        <f>P1367+P1368</f>
        <v>0</v>
      </c>
      <c r="Q1366" s="1661">
        <f>Q1367+Q1368</f>
        <v>0</v>
      </c>
      <c r="R1366" s="1661">
        <f>R1369</f>
        <v>0</v>
      </c>
      <c r="S1366" s="1663">
        <f>IF(P1366+R1366=S1367+S1368+S1369,P1366+R1366,"CHYBA")</f>
        <v>0</v>
      </c>
      <c r="U1366" s="1737"/>
      <c r="V1366" s="1737"/>
      <c r="W1366" s="1737"/>
      <c r="X1366" s="1737"/>
      <c r="Y1366" s="1737"/>
      <c r="Z1366" s="1737"/>
      <c r="AA1366" s="1737"/>
      <c r="AB1366" s="1737"/>
      <c r="AC1366" s="1737"/>
      <c r="AD1366" s="1737"/>
      <c r="AE1366" s="1737"/>
      <c r="AF1366" s="1737"/>
      <c r="AG1366" s="1737"/>
      <c r="AH1366" s="1737"/>
      <c r="AI1366" s="1737"/>
      <c r="AJ1366" s="1737"/>
      <c r="AK1366" s="1737"/>
      <c r="AL1366" s="1737"/>
      <c r="AM1366" s="1737"/>
      <c r="AN1366" s="1737"/>
      <c r="AO1366" s="1737"/>
      <c r="AP1366" s="1737"/>
      <c r="AQ1366" s="1737"/>
      <c r="AR1366" s="1737"/>
      <c r="AS1366" s="1737"/>
    </row>
    <row r="1367" spans="1:45" s="1592" customFormat="1" ht="15.75" hidden="1">
      <c r="A1367" s="1676" t="s">
        <v>552</v>
      </c>
      <c r="B1367" s="1660" t="s">
        <v>42</v>
      </c>
      <c r="C1367" s="1661">
        <f>IF(E1367+G1367=0,0,ROUND((P1367-Q1367)/(G1367+E1367)/12,0))</f>
        <v>0</v>
      </c>
      <c r="D1367" s="1663">
        <f>IF(F1367=0,0,ROUND(Q1367/F1367,0))</f>
        <v>0</v>
      </c>
      <c r="E1367" s="1666"/>
      <c r="F1367" s="1667"/>
      <c r="G1367" s="1668"/>
      <c r="H1367" s="1664"/>
      <c r="I1367" s="1661"/>
      <c r="J1367" s="1661" t="s">
        <v>42</v>
      </c>
      <c r="K1367" s="1661">
        <f>H1367</f>
        <v>0</v>
      </c>
      <c r="L1367" s="1661"/>
      <c r="M1367" s="1661"/>
      <c r="N1367" s="1661" t="s">
        <v>42</v>
      </c>
      <c r="O1367" s="1661">
        <f>L1367</f>
        <v>0</v>
      </c>
      <c r="P1367" s="1661">
        <f>H1367+L1367</f>
        <v>0</v>
      </c>
      <c r="Q1367" s="1661">
        <f>I1367+M1367</f>
        <v>0</v>
      </c>
      <c r="R1367" s="1661" t="s">
        <v>42</v>
      </c>
      <c r="S1367" s="1663">
        <f>P1367</f>
        <v>0</v>
      </c>
      <c r="U1367" s="1737"/>
      <c r="V1367" s="1737"/>
      <c r="W1367" s="1737"/>
      <c r="X1367" s="1737"/>
      <c r="Y1367" s="1737"/>
      <c r="Z1367" s="1737"/>
      <c r="AA1367" s="1737"/>
      <c r="AB1367" s="1737"/>
      <c r="AC1367" s="1737"/>
      <c r="AD1367" s="1737"/>
      <c r="AE1367" s="1737"/>
      <c r="AF1367" s="1737"/>
      <c r="AG1367" s="1737"/>
      <c r="AH1367" s="1737"/>
      <c r="AI1367" s="1737"/>
      <c r="AJ1367" s="1737"/>
      <c r="AK1367" s="1737"/>
      <c r="AL1367" s="1737"/>
      <c r="AM1367" s="1737"/>
      <c r="AN1367" s="1737"/>
      <c r="AO1367" s="1737"/>
      <c r="AP1367" s="1737"/>
      <c r="AQ1367" s="1737"/>
      <c r="AR1367" s="1737"/>
      <c r="AS1367" s="1737"/>
    </row>
    <row r="1368" spans="1:45" s="1592" customFormat="1" ht="15.75" hidden="1">
      <c r="A1368" s="1676" t="s">
        <v>553</v>
      </c>
      <c r="B1368" s="1660" t="s">
        <v>42</v>
      </c>
      <c r="C1368" s="1661">
        <f>IF(E1368+G1368=0,0,ROUND((P1368-Q1368)/(G1368+E1368)/12,0))</f>
        <v>0</v>
      </c>
      <c r="D1368" s="1663">
        <f>IF(F1368=0,0,ROUND(Q1368/F1368,0))</f>
        <v>0</v>
      </c>
      <c r="E1368" s="1666"/>
      <c r="F1368" s="1667"/>
      <c r="G1368" s="1668"/>
      <c r="H1368" s="1664"/>
      <c r="I1368" s="1661"/>
      <c r="J1368" s="1661" t="s">
        <v>42</v>
      </c>
      <c r="K1368" s="1661">
        <f>H1368</f>
        <v>0</v>
      </c>
      <c r="L1368" s="1661"/>
      <c r="M1368" s="1661"/>
      <c r="N1368" s="1661" t="s">
        <v>42</v>
      </c>
      <c r="O1368" s="1661">
        <f>L1368</f>
        <v>0</v>
      </c>
      <c r="P1368" s="1661">
        <f>H1368+L1368</f>
        <v>0</v>
      </c>
      <c r="Q1368" s="1661">
        <f>I1368+M1368</f>
        <v>0</v>
      </c>
      <c r="R1368" s="1661" t="s">
        <v>42</v>
      </c>
      <c r="S1368" s="1663">
        <f>P1368</f>
        <v>0</v>
      </c>
      <c r="U1368" s="1737"/>
      <c r="V1368" s="1737"/>
      <c r="W1368" s="1737"/>
      <c r="X1368" s="1737"/>
      <c r="Y1368" s="1737"/>
      <c r="Z1368" s="1737"/>
      <c r="AA1368" s="1737"/>
      <c r="AB1368" s="1737"/>
      <c r="AC1368" s="1737"/>
      <c r="AD1368" s="1737"/>
      <c r="AE1368" s="1737"/>
      <c r="AF1368" s="1737"/>
      <c r="AG1368" s="1737"/>
      <c r="AH1368" s="1737"/>
      <c r="AI1368" s="1737"/>
      <c r="AJ1368" s="1737"/>
      <c r="AK1368" s="1737"/>
      <c r="AL1368" s="1737"/>
      <c r="AM1368" s="1737"/>
      <c r="AN1368" s="1737"/>
      <c r="AO1368" s="1737"/>
      <c r="AP1368" s="1737"/>
      <c r="AQ1368" s="1737"/>
      <c r="AR1368" s="1737"/>
      <c r="AS1368" s="1737"/>
    </row>
    <row r="1369" spans="1:45" s="1592" customFormat="1" ht="15.75" hidden="1">
      <c r="A1369" s="1676" t="s">
        <v>554</v>
      </c>
      <c r="B1369" s="1660" t="s">
        <v>42</v>
      </c>
      <c r="C1369" s="1661" t="s">
        <v>42</v>
      </c>
      <c r="D1369" s="1663" t="s">
        <v>42</v>
      </c>
      <c r="E1369" s="1666" t="s">
        <v>42</v>
      </c>
      <c r="F1369" s="1667" t="s">
        <v>42</v>
      </c>
      <c r="G1369" s="1668" t="s">
        <v>42</v>
      </c>
      <c r="H1369" s="1664" t="s">
        <v>42</v>
      </c>
      <c r="I1369" s="1661" t="s">
        <v>42</v>
      </c>
      <c r="J1369" s="1661"/>
      <c r="K1369" s="1661">
        <f>J1369</f>
        <v>0</v>
      </c>
      <c r="L1369" s="1661" t="s">
        <v>42</v>
      </c>
      <c r="M1369" s="1661" t="s">
        <v>42</v>
      </c>
      <c r="N1369" s="1661"/>
      <c r="O1369" s="1661">
        <f>N1369</f>
        <v>0</v>
      </c>
      <c r="P1369" s="1661" t="s">
        <v>42</v>
      </c>
      <c r="Q1369" s="1661" t="s">
        <v>42</v>
      </c>
      <c r="R1369" s="1661">
        <f>J1369+N1369</f>
        <v>0</v>
      </c>
      <c r="S1369" s="1663">
        <f>R1369</f>
        <v>0</v>
      </c>
      <c r="U1369" s="1737"/>
      <c r="V1369" s="1737"/>
      <c r="W1369" s="1737"/>
      <c r="X1369" s="1737"/>
      <c r="Y1369" s="1737"/>
      <c r="Z1369" s="1737"/>
      <c r="AA1369" s="1737"/>
      <c r="AB1369" s="1737"/>
      <c r="AC1369" s="1737"/>
      <c r="AD1369" s="1737"/>
      <c r="AE1369" s="1737"/>
      <c r="AF1369" s="1737"/>
      <c r="AG1369" s="1737"/>
      <c r="AH1369" s="1737"/>
      <c r="AI1369" s="1737"/>
      <c r="AJ1369" s="1737"/>
      <c r="AK1369" s="1737"/>
      <c r="AL1369" s="1737"/>
      <c r="AM1369" s="1737"/>
      <c r="AN1369" s="1737"/>
      <c r="AO1369" s="1737"/>
      <c r="AP1369" s="1737"/>
      <c r="AQ1369" s="1737"/>
      <c r="AR1369" s="1737"/>
      <c r="AS1369" s="1737"/>
    </row>
    <row r="1370" spans="1:45" s="1592" customFormat="1" ht="18.75" hidden="1">
      <c r="A1370" s="1677" t="s">
        <v>621</v>
      </c>
      <c r="B1370" s="1660"/>
      <c r="C1370" s="1661">
        <f>IF(E1370+G1370=0,0,ROUND((P1370-Q1370)/(G1370+E1370)/12,0))</f>
        <v>0</v>
      </c>
      <c r="D1370" s="1663">
        <f>IF(F1370=0,0,ROUND(Q1370/F1370,0))</f>
        <v>0</v>
      </c>
      <c r="E1370" s="1666">
        <f>E1371+E1372</f>
        <v>0</v>
      </c>
      <c r="F1370" s="1667">
        <f>F1371+F1372</f>
        <v>0</v>
      </c>
      <c r="G1370" s="1668">
        <f>G1371+G1372</f>
        <v>0</v>
      </c>
      <c r="H1370" s="1664">
        <f>H1371+H1372</f>
        <v>0</v>
      </c>
      <c r="I1370" s="1661">
        <f t="shared" si="440" ref="I1370">I1371+I1372</f>
        <v>0</v>
      </c>
      <c r="J1370" s="1661">
        <f>J1373</f>
        <v>0</v>
      </c>
      <c r="K1370" s="1661">
        <f>IF(H1370+J1370=K1371+K1372+K1373,H1370+J1370,"CHYBA")</f>
        <v>0</v>
      </c>
      <c r="L1370" s="1661">
        <f>L1371+L1372</f>
        <v>0</v>
      </c>
      <c r="M1370" s="1661">
        <f>M1371+M1372</f>
        <v>0</v>
      </c>
      <c r="N1370" s="1661">
        <f>N1373</f>
        <v>0</v>
      </c>
      <c r="O1370" s="1661">
        <f>IF(L1370+N1370=O1371+O1372+O1373,L1370+N1370,"CHYBA")</f>
        <v>0</v>
      </c>
      <c r="P1370" s="1661">
        <f>P1371+P1372</f>
        <v>0</v>
      </c>
      <c r="Q1370" s="1661">
        <f>Q1371+Q1372</f>
        <v>0</v>
      </c>
      <c r="R1370" s="1661">
        <f>R1373</f>
        <v>0</v>
      </c>
      <c r="S1370" s="1663">
        <f>IF(P1370+R1370=S1371+S1372+S1373,P1370+R1370,"CHYBA")</f>
        <v>0</v>
      </c>
      <c r="U1370" s="1737"/>
      <c r="V1370" s="1737"/>
      <c r="W1370" s="1737"/>
      <c r="X1370" s="1737"/>
      <c r="Y1370" s="1737"/>
      <c r="Z1370" s="1737"/>
      <c r="AA1370" s="1737"/>
      <c r="AB1370" s="1737"/>
      <c r="AC1370" s="1737"/>
      <c r="AD1370" s="1737"/>
      <c r="AE1370" s="1737"/>
      <c r="AF1370" s="1737"/>
      <c r="AG1370" s="1737"/>
      <c r="AH1370" s="1737"/>
      <c r="AI1370" s="1737"/>
      <c r="AJ1370" s="1737"/>
      <c r="AK1370" s="1737"/>
      <c r="AL1370" s="1737"/>
      <c r="AM1370" s="1737"/>
      <c r="AN1370" s="1737"/>
      <c r="AO1370" s="1737"/>
      <c r="AP1370" s="1737"/>
      <c r="AQ1370" s="1737"/>
      <c r="AR1370" s="1737"/>
      <c r="AS1370" s="1737"/>
    </row>
    <row r="1371" spans="1:45" s="1592" customFormat="1" ht="15.75" hidden="1">
      <c r="A1371" s="1676" t="s">
        <v>552</v>
      </c>
      <c r="B1371" s="1660" t="s">
        <v>42</v>
      </c>
      <c r="C1371" s="1661">
        <f>IF(E1371+G1371=0,0,ROUND((P1371-Q1371)/(G1371+E1371)/12,0))</f>
        <v>0</v>
      </c>
      <c r="D1371" s="1663">
        <f>IF(F1371=0,0,ROUND(Q1371/F1371,0))</f>
        <v>0</v>
      </c>
      <c r="E1371" s="1666"/>
      <c r="F1371" s="1667"/>
      <c r="G1371" s="1668"/>
      <c r="H1371" s="1664"/>
      <c r="I1371" s="1661"/>
      <c r="J1371" s="1661" t="s">
        <v>42</v>
      </c>
      <c r="K1371" s="1661">
        <f>H1371</f>
        <v>0</v>
      </c>
      <c r="L1371" s="1661"/>
      <c r="M1371" s="1661"/>
      <c r="N1371" s="1661" t="s">
        <v>42</v>
      </c>
      <c r="O1371" s="1661">
        <f>L1371</f>
        <v>0</v>
      </c>
      <c r="P1371" s="1661">
        <f>H1371+L1371</f>
        <v>0</v>
      </c>
      <c r="Q1371" s="1661">
        <f>I1371+M1371</f>
        <v>0</v>
      </c>
      <c r="R1371" s="1661" t="s">
        <v>42</v>
      </c>
      <c r="S1371" s="1663">
        <f>P1371</f>
        <v>0</v>
      </c>
      <c r="U1371" s="1737"/>
      <c r="V1371" s="1737"/>
      <c r="W1371" s="1737"/>
      <c r="X1371" s="1737"/>
      <c r="Y1371" s="1737"/>
      <c r="Z1371" s="1737"/>
      <c r="AA1371" s="1737"/>
      <c r="AB1371" s="1737"/>
      <c r="AC1371" s="1737"/>
      <c r="AD1371" s="1737"/>
      <c r="AE1371" s="1737"/>
      <c r="AF1371" s="1737"/>
      <c r="AG1371" s="1737"/>
      <c r="AH1371" s="1737"/>
      <c r="AI1371" s="1737"/>
      <c r="AJ1371" s="1737"/>
      <c r="AK1371" s="1737"/>
      <c r="AL1371" s="1737"/>
      <c r="AM1371" s="1737"/>
      <c r="AN1371" s="1737"/>
      <c r="AO1371" s="1737"/>
      <c r="AP1371" s="1737"/>
      <c r="AQ1371" s="1737"/>
      <c r="AR1371" s="1737"/>
      <c r="AS1371" s="1737"/>
    </row>
    <row r="1372" spans="1:45" s="1592" customFormat="1" ht="15.75" hidden="1">
      <c r="A1372" s="1676" t="s">
        <v>553</v>
      </c>
      <c r="B1372" s="1660" t="s">
        <v>42</v>
      </c>
      <c r="C1372" s="1661">
        <f>IF(E1372+G1372=0,0,ROUND((P1372-Q1372)/(G1372+E1372)/12,0))</f>
        <v>0</v>
      </c>
      <c r="D1372" s="1663">
        <f>IF(F1372=0,0,ROUND(Q1372/F1372,0))</f>
        <v>0</v>
      </c>
      <c r="E1372" s="1666"/>
      <c r="F1372" s="1667"/>
      <c r="G1372" s="1668"/>
      <c r="H1372" s="1664"/>
      <c r="I1372" s="1661"/>
      <c r="J1372" s="1661" t="s">
        <v>42</v>
      </c>
      <c r="K1372" s="1661">
        <f>H1372</f>
        <v>0</v>
      </c>
      <c r="L1372" s="1661"/>
      <c r="M1372" s="1661"/>
      <c r="N1372" s="1661" t="s">
        <v>42</v>
      </c>
      <c r="O1372" s="1661">
        <f>L1372</f>
        <v>0</v>
      </c>
      <c r="P1372" s="1661">
        <f>H1372+L1372</f>
        <v>0</v>
      </c>
      <c r="Q1372" s="1661">
        <f>I1372+M1372</f>
        <v>0</v>
      </c>
      <c r="R1372" s="1661" t="s">
        <v>42</v>
      </c>
      <c r="S1372" s="1663">
        <f>P1372</f>
        <v>0</v>
      </c>
      <c r="U1372" s="1737"/>
      <c r="V1372" s="1737"/>
      <c r="W1372" s="1737"/>
      <c r="X1372" s="1737"/>
      <c r="Y1372" s="1737"/>
      <c r="Z1372" s="1737"/>
      <c r="AA1372" s="1737"/>
      <c r="AB1372" s="1737"/>
      <c r="AC1372" s="1737"/>
      <c r="AD1372" s="1737"/>
      <c r="AE1372" s="1737"/>
      <c r="AF1372" s="1737"/>
      <c r="AG1372" s="1737"/>
      <c r="AH1372" s="1737"/>
      <c r="AI1372" s="1737"/>
      <c r="AJ1372" s="1737"/>
      <c r="AK1372" s="1737"/>
      <c r="AL1372" s="1737"/>
      <c r="AM1372" s="1737"/>
      <c r="AN1372" s="1737"/>
      <c r="AO1372" s="1737"/>
      <c r="AP1372" s="1737"/>
      <c r="AQ1372" s="1737"/>
      <c r="AR1372" s="1737"/>
      <c r="AS1372" s="1737"/>
    </row>
    <row r="1373" spans="1:45" s="1592" customFormat="1" ht="15.75" hidden="1">
      <c r="A1373" s="1676" t="s">
        <v>554</v>
      </c>
      <c r="B1373" s="1660" t="s">
        <v>42</v>
      </c>
      <c r="C1373" s="1661" t="s">
        <v>42</v>
      </c>
      <c r="D1373" s="1663" t="s">
        <v>42</v>
      </c>
      <c r="E1373" s="1666" t="s">
        <v>42</v>
      </c>
      <c r="F1373" s="1667" t="s">
        <v>42</v>
      </c>
      <c r="G1373" s="1668" t="s">
        <v>42</v>
      </c>
      <c r="H1373" s="1664" t="s">
        <v>42</v>
      </c>
      <c r="I1373" s="1661" t="s">
        <v>42</v>
      </c>
      <c r="J1373" s="1661"/>
      <c r="K1373" s="1661">
        <f>J1373</f>
        <v>0</v>
      </c>
      <c r="L1373" s="1661" t="s">
        <v>42</v>
      </c>
      <c r="M1373" s="1661" t="s">
        <v>42</v>
      </c>
      <c r="N1373" s="1661"/>
      <c r="O1373" s="1661">
        <f>N1373</f>
        <v>0</v>
      </c>
      <c r="P1373" s="1661" t="s">
        <v>42</v>
      </c>
      <c r="Q1373" s="1661" t="s">
        <v>42</v>
      </c>
      <c r="R1373" s="1661">
        <f>J1373+N1373</f>
        <v>0</v>
      </c>
      <c r="S1373" s="1663">
        <f>R1373</f>
        <v>0</v>
      </c>
      <c r="U1373" s="1737"/>
      <c r="V1373" s="1737"/>
      <c r="W1373" s="1737"/>
      <c r="X1373" s="1737"/>
      <c r="Y1373" s="1737"/>
      <c r="Z1373" s="1737"/>
      <c r="AA1373" s="1737"/>
      <c r="AB1373" s="1737"/>
      <c r="AC1373" s="1737"/>
      <c r="AD1373" s="1737"/>
      <c r="AE1373" s="1737"/>
      <c r="AF1373" s="1737"/>
      <c r="AG1373" s="1737"/>
      <c r="AH1373" s="1737"/>
      <c r="AI1373" s="1737"/>
      <c r="AJ1373" s="1737"/>
      <c r="AK1373" s="1737"/>
      <c r="AL1373" s="1737"/>
      <c r="AM1373" s="1737"/>
      <c r="AN1373" s="1737"/>
      <c r="AO1373" s="1737"/>
      <c r="AP1373" s="1737"/>
      <c r="AQ1373" s="1737"/>
      <c r="AR1373" s="1737"/>
      <c r="AS1373" s="1737"/>
    </row>
    <row r="1374" spans="1:45" s="1592" customFormat="1" ht="18.75" hidden="1">
      <c r="A1374" s="1677" t="s">
        <v>621</v>
      </c>
      <c r="B1374" s="1660"/>
      <c r="C1374" s="1661">
        <f>IF(E1374+G1374=0,0,ROUND((P1374-Q1374)/(G1374+E1374)/12,0))</f>
        <v>0</v>
      </c>
      <c r="D1374" s="1663">
        <f>IF(F1374=0,0,ROUND(Q1374/F1374,0))</f>
        <v>0</v>
      </c>
      <c r="E1374" s="1666">
        <f>E1375+E1376</f>
        <v>0</v>
      </c>
      <c r="F1374" s="1667">
        <f>F1375+F1376</f>
        <v>0</v>
      </c>
      <c r="G1374" s="1668">
        <f>G1375+G1376</f>
        <v>0</v>
      </c>
      <c r="H1374" s="1664">
        <f>H1375+H1376</f>
        <v>0</v>
      </c>
      <c r="I1374" s="1661">
        <f t="shared" si="441" ref="I1374">I1375+I1376</f>
        <v>0</v>
      </c>
      <c r="J1374" s="1661">
        <f>J1377</f>
        <v>0</v>
      </c>
      <c r="K1374" s="1661">
        <f>IF(H1374+J1374=K1375+K1376+K1377,H1374+J1374,"CHYBA")</f>
        <v>0</v>
      </c>
      <c r="L1374" s="1661">
        <f>L1375+L1376</f>
        <v>0</v>
      </c>
      <c r="M1374" s="1661">
        <f>M1375+M1376</f>
        <v>0</v>
      </c>
      <c r="N1374" s="1661">
        <f>N1377</f>
        <v>0</v>
      </c>
      <c r="O1374" s="1661">
        <f>IF(L1374+N1374=O1375+O1376+O1377,L1374+N1374,"CHYBA")</f>
        <v>0</v>
      </c>
      <c r="P1374" s="1661">
        <f>P1375+P1376</f>
        <v>0</v>
      </c>
      <c r="Q1374" s="1661">
        <f>Q1375+Q1376</f>
        <v>0</v>
      </c>
      <c r="R1374" s="1661">
        <f>R1377</f>
        <v>0</v>
      </c>
      <c r="S1374" s="1663">
        <f>IF(P1374+R1374=S1375+S1376+S1377,P1374+R1374,"CHYBA")</f>
        <v>0</v>
      </c>
      <c r="U1374" s="1737"/>
      <c r="V1374" s="1737"/>
      <c r="W1374" s="1737"/>
      <c r="X1374" s="1737"/>
      <c r="Y1374" s="1737"/>
      <c r="Z1374" s="1737"/>
      <c r="AA1374" s="1737"/>
      <c r="AB1374" s="1737"/>
      <c r="AC1374" s="1737"/>
      <c r="AD1374" s="1737"/>
      <c r="AE1374" s="1737"/>
      <c r="AF1374" s="1737"/>
      <c r="AG1374" s="1737"/>
      <c r="AH1374" s="1737"/>
      <c r="AI1374" s="1737"/>
      <c r="AJ1374" s="1737"/>
      <c r="AK1374" s="1737"/>
      <c r="AL1374" s="1737"/>
      <c r="AM1374" s="1737"/>
      <c r="AN1374" s="1737"/>
      <c r="AO1374" s="1737"/>
      <c r="AP1374" s="1737"/>
      <c r="AQ1374" s="1737"/>
      <c r="AR1374" s="1737"/>
      <c r="AS1374" s="1737"/>
    </row>
    <row r="1375" spans="1:45" s="1592" customFormat="1" ht="15.75" hidden="1">
      <c r="A1375" s="1676" t="s">
        <v>552</v>
      </c>
      <c r="B1375" s="1660" t="s">
        <v>42</v>
      </c>
      <c r="C1375" s="1661">
        <f>IF(E1375+G1375=0,0,ROUND((P1375-Q1375)/(G1375+E1375)/12,0))</f>
        <v>0</v>
      </c>
      <c r="D1375" s="1663">
        <f>IF(F1375=0,0,ROUND(Q1375/F1375,0))</f>
        <v>0</v>
      </c>
      <c r="E1375" s="1666"/>
      <c r="F1375" s="1667"/>
      <c r="G1375" s="1668"/>
      <c r="H1375" s="1664"/>
      <c r="I1375" s="1661"/>
      <c r="J1375" s="1661" t="s">
        <v>42</v>
      </c>
      <c r="K1375" s="1661">
        <f>H1375</f>
        <v>0</v>
      </c>
      <c r="L1375" s="1661"/>
      <c r="M1375" s="1661"/>
      <c r="N1375" s="1661" t="s">
        <v>42</v>
      </c>
      <c r="O1375" s="1661">
        <f>L1375</f>
        <v>0</v>
      </c>
      <c r="P1375" s="1661">
        <f>H1375+L1375</f>
        <v>0</v>
      </c>
      <c r="Q1375" s="1661">
        <f>I1375+M1375</f>
        <v>0</v>
      </c>
      <c r="R1375" s="1661" t="s">
        <v>42</v>
      </c>
      <c r="S1375" s="1663">
        <f>P1375</f>
        <v>0</v>
      </c>
      <c r="U1375" s="1737"/>
      <c r="V1375" s="1737"/>
      <c r="W1375" s="1737"/>
      <c r="X1375" s="1737"/>
      <c r="Y1375" s="1737"/>
      <c r="Z1375" s="1737"/>
      <c r="AA1375" s="1737"/>
      <c r="AB1375" s="1737"/>
      <c r="AC1375" s="1737"/>
      <c r="AD1375" s="1737"/>
      <c r="AE1375" s="1737"/>
      <c r="AF1375" s="1737"/>
      <c r="AG1375" s="1737"/>
      <c r="AH1375" s="1737"/>
      <c r="AI1375" s="1737"/>
      <c r="AJ1375" s="1737"/>
      <c r="AK1375" s="1737"/>
      <c r="AL1375" s="1737"/>
      <c r="AM1375" s="1737"/>
      <c r="AN1375" s="1737"/>
      <c r="AO1375" s="1737"/>
      <c r="AP1375" s="1737"/>
      <c r="AQ1375" s="1737"/>
      <c r="AR1375" s="1737"/>
      <c r="AS1375" s="1737"/>
    </row>
    <row r="1376" spans="1:45" s="1592" customFormat="1" ht="15.75" hidden="1">
      <c r="A1376" s="1676" t="s">
        <v>553</v>
      </c>
      <c r="B1376" s="1660" t="s">
        <v>42</v>
      </c>
      <c r="C1376" s="1661">
        <f>IF(E1376+G1376=0,0,ROUND((P1376-Q1376)/(G1376+E1376)/12,0))</f>
        <v>0</v>
      </c>
      <c r="D1376" s="1663">
        <f>IF(F1376=0,0,ROUND(Q1376/F1376,0))</f>
        <v>0</v>
      </c>
      <c r="E1376" s="1666"/>
      <c r="F1376" s="1667"/>
      <c r="G1376" s="1668"/>
      <c r="H1376" s="1664"/>
      <c r="I1376" s="1661"/>
      <c r="J1376" s="1661" t="s">
        <v>42</v>
      </c>
      <c r="K1376" s="1661">
        <f>H1376</f>
        <v>0</v>
      </c>
      <c r="L1376" s="1661"/>
      <c r="M1376" s="1661"/>
      <c r="N1376" s="1661" t="s">
        <v>42</v>
      </c>
      <c r="O1376" s="1661">
        <f>L1376</f>
        <v>0</v>
      </c>
      <c r="P1376" s="1661">
        <f>H1376+L1376</f>
        <v>0</v>
      </c>
      <c r="Q1376" s="1661">
        <f>I1376+M1376</f>
        <v>0</v>
      </c>
      <c r="R1376" s="1661" t="s">
        <v>42</v>
      </c>
      <c r="S1376" s="1663">
        <f>P1376</f>
        <v>0</v>
      </c>
      <c r="U1376" s="1737"/>
      <c r="V1376" s="1737"/>
      <c r="W1376" s="1737"/>
      <c r="X1376" s="1737"/>
      <c r="Y1376" s="1737"/>
      <c r="Z1376" s="1737"/>
      <c r="AA1376" s="1737"/>
      <c r="AB1376" s="1737"/>
      <c r="AC1376" s="1737"/>
      <c r="AD1376" s="1737"/>
      <c r="AE1376" s="1737"/>
      <c r="AF1376" s="1737"/>
      <c r="AG1376" s="1737"/>
      <c r="AH1376" s="1737"/>
      <c r="AI1376" s="1737"/>
      <c r="AJ1376" s="1737"/>
      <c r="AK1376" s="1737"/>
      <c r="AL1376" s="1737"/>
      <c r="AM1376" s="1737"/>
      <c r="AN1376" s="1737"/>
      <c r="AO1376" s="1737"/>
      <c r="AP1376" s="1737"/>
      <c r="AQ1376" s="1737"/>
      <c r="AR1376" s="1737"/>
      <c r="AS1376" s="1737"/>
    </row>
    <row r="1377" spans="1:45" s="1592" customFormat="1" ht="15.75" hidden="1">
      <c r="A1377" s="1676" t="s">
        <v>554</v>
      </c>
      <c r="B1377" s="1660" t="s">
        <v>42</v>
      </c>
      <c r="C1377" s="1661" t="s">
        <v>42</v>
      </c>
      <c r="D1377" s="1663" t="s">
        <v>42</v>
      </c>
      <c r="E1377" s="1666" t="s">
        <v>42</v>
      </c>
      <c r="F1377" s="1667" t="s">
        <v>42</v>
      </c>
      <c r="G1377" s="1668" t="s">
        <v>42</v>
      </c>
      <c r="H1377" s="1664" t="s">
        <v>42</v>
      </c>
      <c r="I1377" s="1661" t="s">
        <v>42</v>
      </c>
      <c r="J1377" s="1661"/>
      <c r="K1377" s="1661">
        <f>J1377</f>
        <v>0</v>
      </c>
      <c r="L1377" s="1661" t="s">
        <v>42</v>
      </c>
      <c r="M1377" s="1661" t="s">
        <v>42</v>
      </c>
      <c r="N1377" s="1661"/>
      <c r="O1377" s="1661">
        <f>N1377</f>
        <v>0</v>
      </c>
      <c r="P1377" s="1661" t="s">
        <v>42</v>
      </c>
      <c r="Q1377" s="1661" t="s">
        <v>42</v>
      </c>
      <c r="R1377" s="1661">
        <f>J1377+N1377</f>
        <v>0</v>
      </c>
      <c r="S1377" s="1663">
        <f>R1377</f>
        <v>0</v>
      </c>
      <c r="U1377" s="1737"/>
      <c r="V1377" s="1737"/>
      <c r="W1377" s="1737"/>
      <c r="X1377" s="1737"/>
      <c r="Y1377" s="1737"/>
      <c r="Z1377" s="1737"/>
      <c r="AA1377" s="1737"/>
      <c r="AB1377" s="1737"/>
      <c r="AC1377" s="1737"/>
      <c r="AD1377" s="1737"/>
      <c r="AE1377" s="1737"/>
      <c r="AF1377" s="1737"/>
      <c r="AG1377" s="1737"/>
      <c r="AH1377" s="1737"/>
      <c r="AI1377" s="1737"/>
      <c r="AJ1377" s="1737"/>
      <c r="AK1377" s="1737"/>
      <c r="AL1377" s="1737"/>
      <c r="AM1377" s="1737"/>
      <c r="AN1377" s="1737"/>
      <c r="AO1377" s="1737"/>
      <c r="AP1377" s="1737"/>
      <c r="AQ1377" s="1737"/>
      <c r="AR1377" s="1737"/>
      <c r="AS1377" s="1737"/>
    </row>
    <row r="1378" spans="1:45" s="1592" customFormat="1" ht="18.75" hidden="1">
      <c r="A1378" s="1677" t="s">
        <v>621</v>
      </c>
      <c r="B1378" s="1660"/>
      <c r="C1378" s="1661">
        <f>IF(E1378+G1378=0,0,ROUND((P1378-Q1378)/(G1378+E1378)/12,0))</f>
        <v>0</v>
      </c>
      <c r="D1378" s="1663">
        <f>IF(F1378=0,0,ROUND(Q1378/F1378,0))</f>
        <v>0</v>
      </c>
      <c r="E1378" s="1666">
        <f>E1379+E1380</f>
        <v>0</v>
      </c>
      <c r="F1378" s="1667">
        <f>F1379+F1380</f>
        <v>0</v>
      </c>
      <c r="G1378" s="1668">
        <f>G1379+G1380</f>
        <v>0</v>
      </c>
      <c r="H1378" s="1664">
        <f>H1379+H1380</f>
        <v>0</v>
      </c>
      <c r="I1378" s="1661">
        <f t="shared" si="442" ref="I1378">I1379+I1380</f>
        <v>0</v>
      </c>
      <c r="J1378" s="1661">
        <f>J1381</f>
        <v>0</v>
      </c>
      <c r="K1378" s="1661">
        <f>IF(H1378+J1378=K1379+K1380+K1381,H1378+J1378,"CHYBA")</f>
        <v>0</v>
      </c>
      <c r="L1378" s="1661">
        <f>L1379+L1380</f>
        <v>0</v>
      </c>
      <c r="M1378" s="1661">
        <f>M1379+M1380</f>
        <v>0</v>
      </c>
      <c r="N1378" s="1661">
        <f>N1381</f>
        <v>0</v>
      </c>
      <c r="O1378" s="1661">
        <f>IF(L1378+N1378=O1379+O1380+O1381,L1378+N1378,"CHYBA")</f>
        <v>0</v>
      </c>
      <c r="P1378" s="1661">
        <f>P1379+P1380</f>
        <v>0</v>
      </c>
      <c r="Q1378" s="1661">
        <f>Q1379+Q1380</f>
        <v>0</v>
      </c>
      <c r="R1378" s="1661">
        <f>R1381</f>
        <v>0</v>
      </c>
      <c r="S1378" s="1663">
        <f>IF(P1378+R1378=S1379+S1380+S1381,P1378+R1378,"CHYBA")</f>
        <v>0</v>
      </c>
      <c r="U1378" s="1737"/>
      <c r="V1378" s="1737"/>
      <c r="W1378" s="1737"/>
      <c r="X1378" s="1737"/>
      <c r="Y1378" s="1737"/>
      <c r="Z1378" s="1737"/>
      <c r="AA1378" s="1737"/>
      <c r="AB1378" s="1737"/>
      <c r="AC1378" s="1737"/>
      <c r="AD1378" s="1737"/>
      <c r="AE1378" s="1737"/>
      <c r="AF1378" s="1737"/>
      <c r="AG1378" s="1737"/>
      <c r="AH1378" s="1737"/>
      <c r="AI1378" s="1737"/>
      <c r="AJ1378" s="1737"/>
      <c r="AK1378" s="1737"/>
      <c r="AL1378" s="1737"/>
      <c r="AM1378" s="1737"/>
      <c r="AN1378" s="1737"/>
      <c r="AO1378" s="1737"/>
      <c r="AP1378" s="1737"/>
      <c r="AQ1378" s="1737"/>
      <c r="AR1378" s="1737"/>
      <c r="AS1378" s="1737"/>
    </row>
    <row r="1379" spans="1:45" s="1592" customFormat="1" ht="15.75" hidden="1">
      <c r="A1379" s="1676" t="s">
        <v>552</v>
      </c>
      <c r="B1379" s="1660" t="s">
        <v>42</v>
      </c>
      <c r="C1379" s="1661">
        <f>IF(E1379+G1379=0,0,ROUND((P1379-Q1379)/(G1379+E1379)/12,0))</f>
        <v>0</v>
      </c>
      <c r="D1379" s="1663">
        <f>IF(F1379=0,0,ROUND(Q1379/F1379,0))</f>
        <v>0</v>
      </c>
      <c r="E1379" s="1666"/>
      <c r="F1379" s="1667"/>
      <c r="G1379" s="1668"/>
      <c r="H1379" s="1664"/>
      <c r="I1379" s="1661"/>
      <c r="J1379" s="1661" t="s">
        <v>42</v>
      </c>
      <c r="K1379" s="1661">
        <f>H1379</f>
        <v>0</v>
      </c>
      <c r="L1379" s="1661"/>
      <c r="M1379" s="1661"/>
      <c r="N1379" s="1661" t="s">
        <v>42</v>
      </c>
      <c r="O1379" s="1661">
        <f>L1379</f>
        <v>0</v>
      </c>
      <c r="P1379" s="1661">
        <f>H1379+L1379</f>
        <v>0</v>
      </c>
      <c r="Q1379" s="1661">
        <f>I1379+M1379</f>
        <v>0</v>
      </c>
      <c r="R1379" s="1661" t="s">
        <v>42</v>
      </c>
      <c r="S1379" s="1663">
        <f>P1379</f>
        <v>0</v>
      </c>
      <c r="U1379" s="1737"/>
      <c r="V1379" s="1737"/>
      <c r="W1379" s="1737"/>
      <c r="X1379" s="1737"/>
      <c r="Y1379" s="1737"/>
      <c r="Z1379" s="1737"/>
      <c r="AA1379" s="1737"/>
      <c r="AB1379" s="1737"/>
      <c r="AC1379" s="1737"/>
      <c r="AD1379" s="1737"/>
      <c r="AE1379" s="1737"/>
      <c r="AF1379" s="1737"/>
      <c r="AG1379" s="1737"/>
      <c r="AH1379" s="1737"/>
      <c r="AI1379" s="1737"/>
      <c r="AJ1379" s="1737"/>
      <c r="AK1379" s="1737"/>
      <c r="AL1379" s="1737"/>
      <c r="AM1379" s="1737"/>
      <c r="AN1379" s="1737"/>
      <c r="AO1379" s="1737"/>
      <c r="AP1379" s="1737"/>
      <c r="AQ1379" s="1737"/>
      <c r="AR1379" s="1737"/>
      <c r="AS1379" s="1737"/>
    </row>
    <row r="1380" spans="1:45" s="1592" customFormat="1" ht="15.75" hidden="1">
      <c r="A1380" s="1676" t="s">
        <v>553</v>
      </c>
      <c r="B1380" s="1660" t="s">
        <v>42</v>
      </c>
      <c r="C1380" s="1661">
        <f>IF(E1380+G1380=0,0,ROUND((P1380-Q1380)/(G1380+E1380)/12,0))</f>
        <v>0</v>
      </c>
      <c r="D1380" s="1663">
        <f>IF(F1380=0,0,ROUND(Q1380/F1380,0))</f>
        <v>0</v>
      </c>
      <c r="E1380" s="1666"/>
      <c r="F1380" s="1667"/>
      <c r="G1380" s="1668"/>
      <c r="H1380" s="1664"/>
      <c r="I1380" s="1661"/>
      <c r="J1380" s="1661" t="s">
        <v>42</v>
      </c>
      <c r="K1380" s="1661">
        <f>H1380</f>
        <v>0</v>
      </c>
      <c r="L1380" s="1661"/>
      <c r="M1380" s="1661"/>
      <c r="N1380" s="1661" t="s">
        <v>42</v>
      </c>
      <c r="O1380" s="1661">
        <f>L1380</f>
        <v>0</v>
      </c>
      <c r="P1380" s="1661">
        <f>H1380+L1380</f>
        <v>0</v>
      </c>
      <c r="Q1380" s="1661">
        <f>I1380+M1380</f>
        <v>0</v>
      </c>
      <c r="R1380" s="1661" t="s">
        <v>42</v>
      </c>
      <c r="S1380" s="1663">
        <f>P1380</f>
        <v>0</v>
      </c>
      <c r="U1380" s="1737"/>
      <c r="V1380" s="1737"/>
      <c r="W1380" s="1737"/>
      <c r="X1380" s="1737"/>
      <c r="Y1380" s="1737"/>
      <c r="Z1380" s="1737"/>
      <c r="AA1380" s="1737"/>
      <c r="AB1380" s="1737"/>
      <c r="AC1380" s="1737"/>
      <c r="AD1380" s="1737"/>
      <c r="AE1380" s="1737"/>
      <c r="AF1380" s="1737"/>
      <c r="AG1380" s="1737"/>
      <c r="AH1380" s="1737"/>
      <c r="AI1380" s="1737"/>
      <c r="AJ1380" s="1737"/>
      <c r="AK1380" s="1737"/>
      <c r="AL1380" s="1737"/>
      <c r="AM1380" s="1737"/>
      <c r="AN1380" s="1737"/>
      <c r="AO1380" s="1737"/>
      <c r="AP1380" s="1737"/>
      <c r="AQ1380" s="1737"/>
      <c r="AR1380" s="1737"/>
      <c r="AS1380" s="1737"/>
    </row>
    <row r="1381" spans="1:45" s="1592" customFormat="1" ht="15.75" hidden="1" thickBot="1">
      <c r="A1381" s="1688" t="s">
        <v>554</v>
      </c>
      <c r="B1381" s="1689" t="s">
        <v>42</v>
      </c>
      <c r="C1381" s="1690" t="s">
        <v>42</v>
      </c>
      <c r="D1381" s="1695" t="s">
        <v>42</v>
      </c>
      <c r="E1381" s="1691" t="s">
        <v>42</v>
      </c>
      <c r="F1381" s="1692" t="s">
        <v>42</v>
      </c>
      <c r="G1381" s="1693" t="s">
        <v>42</v>
      </c>
      <c r="H1381" s="1694" t="s">
        <v>42</v>
      </c>
      <c r="I1381" s="1690" t="s">
        <v>42</v>
      </c>
      <c r="J1381" s="1690"/>
      <c r="K1381" s="1690">
        <f>J1381</f>
        <v>0</v>
      </c>
      <c r="L1381" s="1690" t="s">
        <v>42</v>
      </c>
      <c r="M1381" s="1690" t="s">
        <v>42</v>
      </c>
      <c r="N1381" s="1690"/>
      <c r="O1381" s="1690">
        <f>N1381</f>
        <v>0</v>
      </c>
      <c r="P1381" s="1690" t="s">
        <v>42</v>
      </c>
      <c r="Q1381" s="1690" t="s">
        <v>42</v>
      </c>
      <c r="R1381" s="1690">
        <f>J1381+N1381</f>
        <v>0</v>
      </c>
      <c r="S1381" s="1695">
        <f>R1381</f>
        <v>0</v>
      </c>
      <c r="U1381" s="1737"/>
      <c r="V1381" s="1737"/>
      <c r="W1381" s="1737"/>
      <c r="X1381" s="1737"/>
      <c r="Y1381" s="1737"/>
      <c r="Z1381" s="1737"/>
      <c r="AA1381" s="1737"/>
      <c r="AB1381" s="1737"/>
      <c r="AC1381" s="1737"/>
      <c r="AD1381" s="1737"/>
      <c r="AE1381" s="1737"/>
      <c r="AF1381" s="1737"/>
      <c r="AG1381" s="1737"/>
      <c r="AH1381" s="1737"/>
      <c r="AI1381" s="1737"/>
      <c r="AJ1381" s="1737"/>
      <c r="AK1381" s="1737"/>
      <c r="AL1381" s="1737"/>
      <c r="AM1381" s="1737"/>
      <c r="AN1381" s="1737"/>
      <c r="AO1381" s="1737"/>
      <c r="AP1381" s="1737"/>
      <c r="AQ1381" s="1737"/>
      <c r="AR1381" s="1737"/>
      <c r="AS1381" s="1737"/>
    </row>
    <row r="1382" spans="1:45" s="1592" customFormat="1" ht="16.5" hidden="1">
      <c r="A1382" s="1670" t="s">
        <v>555</v>
      </c>
      <c r="B1382" s="1671" t="s">
        <v>42</v>
      </c>
      <c r="C1382" s="1682">
        <f>IF(E1382+G1382=0,0,ROUND((P1382-Q1382)/(G1382+E1382)/12,0))</f>
        <v>0</v>
      </c>
      <c r="D1382" s="1687">
        <f>IF(F1382=0,0,ROUND(Q1382/F1382,0))</f>
        <v>0</v>
      </c>
      <c r="E1382" s="1673">
        <f>E1383+E1384</f>
        <v>0</v>
      </c>
      <c r="F1382" s="1672">
        <f>F1383+F1384</f>
        <v>0</v>
      </c>
      <c r="G1382" s="1674">
        <f>G1383+G1384</f>
        <v>0</v>
      </c>
      <c r="H1382" s="1675">
        <f>H1383+H1384</f>
        <v>0</v>
      </c>
      <c r="I1382" s="1672">
        <f t="shared" si="443" ref="I1382">I1383+I1384</f>
        <v>0</v>
      </c>
      <c r="J1382" s="1672">
        <f>J1385</f>
        <v>0</v>
      </c>
      <c r="K1382" s="1672">
        <f>IF(H1382+J1382=K1383+K1384+K1385,H1382+J1382,"CHYBA")</f>
        <v>0</v>
      </c>
      <c r="L1382" s="1672">
        <f>L1383+L1384</f>
        <v>0</v>
      </c>
      <c r="M1382" s="1672">
        <f>M1383+M1384</f>
        <v>0</v>
      </c>
      <c r="N1382" s="1672">
        <f>N1385</f>
        <v>0</v>
      </c>
      <c r="O1382" s="1672">
        <f>IF(L1382+N1382=O1383+O1384+O1385,L1382+N1382,"CHYBA")</f>
        <v>0</v>
      </c>
      <c r="P1382" s="1672">
        <f>P1383+P1384</f>
        <v>0</v>
      </c>
      <c r="Q1382" s="1672">
        <f>Q1383+Q1384</f>
        <v>0</v>
      </c>
      <c r="R1382" s="1672">
        <f>R1385</f>
        <v>0</v>
      </c>
      <c r="S1382" s="1674">
        <f>IF(P1382+R1382=S1383+S1384+S1385,P1382+R1382,"CHYBA")</f>
        <v>0</v>
      </c>
      <c r="U1382" s="1737"/>
      <c r="V1382" s="1737"/>
      <c r="W1382" s="1737"/>
      <c r="X1382" s="1737"/>
      <c r="Y1382" s="1737"/>
      <c r="Z1382" s="1737"/>
      <c r="AA1382" s="1737"/>
      <c r="AB1382" s="1737"/>
      <c r="AC1382" s="1737"/>
      <c r="AD1382" s="1737"/>
      <c r="AE1382" s="1737"/>
      <c r="AF1382" s="1737"/>
      <c r="AG1382" s="1737"/>
      <c r="AH1382" s="1737"/>
      <c r="AI1382" s="1737"/>
      <c r="AJ1382" s="1737"/>
      <c r="AK1382" s="1737"/>
      <c r="AL1382" s="1737"/>
      <c r="AM1382" s="1737"/>
      <c r="AN1382" s="1737"/>
      <c r="AO1382" s="1737"/>
      <c r="AP1382" s="1737"/>
      <c r="AQ1382" s="1737"/>
      <c r="AR1382" s="1737"/>
      <c r="AS1382" s="1737"/>
    </row>
    <row r="1383" spans="1:45" s="1592" customFormat="1" ht="15.75" hidden="1">
      <c r="A1383" s="1676" t="s">
        <v>552</v>
      </c>
      <c r="B1383" s="1660" t="s">
        <v>42</v>
      </c>
      <c r="C1383" s="1661">
        <f>IF(E1383+G1383=0,0,ROUND((P1383-Q1383)/(G1383+E1383)/12,0))</f>
        <v>0</v>
      </c>
      <c r="D1383" s="1663">
        <f>IF(F1383=0,0,ROUND(Q1383/F1383,0))</f>
        <v>0</v>
      </c>
      <c r="E1383" s="1662">
        <f>E1387+E1391+E1395+E1399+E1403+E1407+E1411</f>
        <v>0</v>
      </c>
      <c r="F1383" s="1661">
        <f>F1387+F1391+F1395+F1399+F1403+F1407+F1411</f>
        <v>0</v>
      </c>
      <c r="G1383" s="1663">
        <f>G1387+G1391+G1395+G1399+G1403+G1407+G1411</f>
        <v>0</v>
      </c>
      <c r="H1383" s="1664">
        <f>H1387+H1391+H1395+H1399+H1403+H1407+H1411</f>
        <v>0</v>
      </c>
      <c r="I1383" s="1661">
        <f t="shared" si="444" ref="I1383:I1384">I1387+I1391+I1395+I1399+I1403+I1407+I1411</f>
        <v>0</v>
      </c>
      <c r="J1383" s="1661" t="s">
        <v>42</v>
      </c>
      <c r="K1383" s="1661">
        <f>H1383</f>
        <v>0</v>
      </c>
      <c r="L1383" s="1661">
        <f>L1387+L1391+L1395+L1399+L1403+L1407+L1411</f>
        <v>0</v>
      </c>
      <c r="M1383" s="1661">
        <f t="shared" si="445" ref="M1383:M1384">M1387+M1391+M1395+M1399+M1403+M1407+M1411</f>
        <v>0</v>
      </c>
      <c r="N1383" s="1661" t="s">
        <v>42</v>
      </c>
      <c r="O1383" s="1661">
        <f>L1383</f>
        <v>0</v>
      </c>
      <c r="P1383" s="1661">
        <f>H1383+L1383</f>
        <v>0</v>
      </c>
      <c r="Q1383" s="1661">
        <f>I1383+M1383</f>
        <v>0</v>
      </c>
      <c r="R1383" s="1661" t="s">
        <v>42</v>
      </c>
      <c r="S1383" s="1663">
        <f>P1383</f>
        <v>0</v>
      </c>
      <c r="U1383" s="1737"/>
      <c r="V1383" s="1737"/>
      <c r="W1383" s="1737"/>
      <c r="X1383" s="1737"/>
      <c r="Y1383" s="1737"/>
      <c r="Z1383" s="1737"/>
      <c r="AA1383" s="1737"/>
      <c r="AB1383" s="1737"/>
      <c r="AC1383" s="1737"/>
      <c r="AD1383" s="1737"/>
      <c r="AE1383" s="1737"/>
      <c r="AF1383" s="1737"/>
      <c r="AG1383" s="1737"/>
      <c r="AH1383" s="1737"/>
      <c r="AI1383" s="1737"/>
      <c r="AJ1383" s="1737"/>
      <c r="AK1383" s="1737"/>
      <c r="AL1383" s="1737"/>
      <c r="AM1383" s="1737"/>
      <c r="AN1383" s="1737"/>
      <c r="AO1383" s="1737"/>
      <c r="AP1383" s="1737"/>
      <c r="AQ1383" s="1737"/>
      <c r="AR1383" s="1737"/>
      <c r="AS1383" s="1737"/>
    </row>
    <row r="1384" spans="1:45" s="1592" customFormat="1" ht="15.75" hidden="1">
      <c r="A1384" s="1676" t="s">
        <v>553</v>
      </c>
      <c r="B1384" s="1660" t="s">
        <v>42</v>
      </c>
      <c r="C1384" s="1661">
        <f>IF(E1384+G1384=0,0,ROUND((P1384-Q1384)/(G1384+E1384)/12,0))</f>
        <v>0</v>
      </c>
      <c r="D1384" s="1663">
        <f>IF(F1384=0,0,ROUND(Q1384/F1384,0))</f>
        <v>0</v>
      </c>
      <c r="E1384" s="1662">
        <f>E1388+E1392+E1396+E1400+E1404+E1408+E1412</f>
        <v>0</v>
      </c>
      <c r="F1384" s="1661">
        <f t="shared" si="446" ref="F1384:G1384">F1388+F1392+F1396+F1400+F1404+F1408+F1412</f>
        <v>0</v>
      </c>
      <c r="G1384" s="1663">
        <f t="shared" si="446"/>
        <v>0</v>
      </c>
      <c r="H1384" s="1664">
        <f>H1388+H1392+H1396+H1400+H1404+H1408+H1412</f>
        <v>0</v>
      </c>
      <c r="I1384" s="1661">
        <f t="shared" si="444"/>
        <v>0</v>
      </c>
      <c r="J1384" s="1661" t="s">
        <v>42</v>
      </c>
      <c r="K1384" s="1661">
        <f>H1384</f>
        <v>0</v>
      </c>
      <c r="L1384" s="1661">
        <f>L1388+L1392+L1396+L1400+L1404+L1408+L1412</f>
        <v>0</v>
      </c>
      <c r="M1384" s="1661">
        <f t="shared" si="445"/>
        <v>0</v>
      </c>
      <c r="N1384" s="1661" t="s">
        <v>42</v>
      </c>
      <c r="O1384" s="1661">
        <f>L1384</f>
        <v>0</v>
      </c>
      <c r="P1384" s="1661">
        <f>H1384+L1384</f>
        <v>0</v>
      </c>
      <c r="Q1384" s="1661">
        <f>I1384+M1384</f>
        <v>0</v>
      </c>
      <c r="R1384" s="1661" t="s">
        <v>42</v>
      </c>
      <c r="S1384" s="1663">
        <f>P1384</f>
        <v>0</v>
      </c>
      <c r="U1384" s="1737"/>
      <c r="V1384" s="1737"/>
      <c r="W1384" s="1737"/>
      <c r="X1384" s="1737"/>
      <c r="Y1384" s="1737"/>
      <c r="Z1384" s="1737"/>
      <c r="AA1384" s="1737"/>
      <c r="AB1384" s="1737"/>
      <c r="AC1384" s="1737"/>
      <c r="AD1384" s="1737"/>
      <c r="AE1384" s="1737"/>
      <c r="AF1384" s="1737"/>
      <c r="AG1384" s="1737"/>
      <c r="AH1384" s="1737"/>
      <c r="AI1384" s="1737"/>
      <c r="AJ1384" s="1737"/>
      <c r="AK1384" s="1737"/>
      <c r="AL1384" s="1737"/>
      <c r="AM1384" s="1737"/>
      <c r="AN1384" s="1737"/>
      <c r="AO1384" s="1737"/>
      <c r="AP1384" s="1737"/>
      <c r="AQ1384" s="1737"/>
      <c r="AR1384" s="1737"/>
      <c r="AS1384" s="1737"/>
    </row>
    <row r="1385" spans="1:45" s="1592" customFormat="1" ht="15.75" hidden="1">
      <c r="A1385" s="1676" t="s">
        <v>554</v>
      </c>
      <c r="B1385" s="1660" t="s">
        <v>42</v>
      </c>
      <c r="C1385" s="1661" t="s">
        <v>42</v>
      </c>
      <c r="D1385" s="1663" t="s">
        <v>42</v>
      </c>
      <c r="E1385" s="1666" t="s">
        <v>42</v>
      </c>
      <c r="F1385" s="1667" t="s">
        <v>42</v>
      </c>
      <c r="G1385" s="1668" t="s">
        <v>42</v>
      </c>
      <c r="H1385" s="1664" t="s">
        <v>42</v>
      </c>
      <c r="I1385" s="1661" t="s">
        <v>42</v>
      </c>
      <c r="J1385" s="1661">
        <f>J1389+J1393+J1397+J1401+J1405+J1409+J1413</f>
        <v>0</v>
      </c>
      <c r="K1385" s="1661">
        <f>J1385</f>
        <v>0</v>
      </c>
      <c r="L1385" s="1661" t="s">
        <v>42</v>
      </c>
      <c r="M1385" s="1661" t="s">
        <v>42</v>
      </c>
      <c r="N1385" s="1661">
        <f>N1389+N1393+N1397+N1401+N1405+N1409+N1413</f>
        <v>0</v>
      </c>
      <c r="O1385" s="1661">
        <f>N1385</f>
        <v>0</v>
      </c>
      <c r="P1385" s="1661" t="s">
        <v>42</v>
      </c>
      <c r="Q1385" s="1661" t="s">
        <v>42</v>
      </c>
      <c r="R1385" s="1661">
        <f>J1385+N1385</f>
        <v>0</v>
      </c>
      <c r="S1385" s="1663">
        <f>R1385</f>
        <v>0</v>
      </c>
      <c r="U1385" s="1737"/>
      <c r="V1385" s="1737"/>
      <c r="W1385" s="1737"/>
      <c r="X1385" s="1737"/>
      <c r="Y1385" s="1737"/>
      <c r="Z1385" s="1737"/>
      <c r="AA1385" s="1737"/>
      <c r="AB1385" s="1737"/>
      <c r="AC1385" s="1737"/>
      <c r="AD1385" s="1737"/>
      <c r="AE1385" s="1737"/>
      <c r="AF1385" s="1737"/>
      <c r="AG1385" s="1737"/>
      <c r="AH1385" s="1737"/>
      <c r="AI1385" s="1737"/>
      <c r="AJ1385" s="1737"/>
      <c r="AK1385" s="1737"/>
      <c r="AL1385" s="1737"/>
      <c r="AM1385" s="1737"/>
      <c r="AN1385" s="1737"/>
      <c r="AO1385" s="1737"/>
      <c r="AP1385" s="1737"/>
      <c r="AQ1385" s="1737"/>
      <c r="AR1385" s="1737"/>
      <c r="AS1385" s="1737"/>
    </row>
    <row r="1386" spans="1:45" s="1592" customFormat="1" ht="18.75" hidden="1">
      <c r="A1386" s="1677" t="s">
        <v>621</v>
      </c>
      <c r="B1386" s="1660"/>
      <c r="C1386" s="1661">
        <f>IF(E1386+G1386=0,0,ROUND((P1386-Q1386)/(G1386+E1386)/12,0))</f>
        <v>0</v>
      </c>
      <c r="D1386" s="1663">
        <f>IF(F1386=0,0,ROUND(Q1386/F1386,0))</f>
        <v>0</v>
      </c>
      <c r="E1386" s="1666">
        <f>E1387+E1388</f>
        <v>0</v>
      </c>
      <c r="F1386" s="1667">
        <f>F1387+F1388</f>
        <v>0</v>
      </c>
      <c r="G1386" s="1668">
        <f>G1387+G1388</f>
        <v>0</v>
      </c>
      <c r="H1386" s="1678">
        <f>H1387+H1388</f>
        <v>0</v>
      </c>
      <c r="I1386" s="1679">
        <f>I1387+I1388</f>
        <v>0</v>
      </c>
      <c r="J1386" s="1679">
        <f>J1389</f>
        <v>0</v>
      </c>
      <c r="K1386" s="1679">
        <f>IF(H1386+J1386=K1387+K1388+K1389,H1386+J1386,"CHYBA")</f>
        <v>0</v>
      </c>
      <c r="L1386" s="1661">
        <f>L1387+L1388</f>
        <v>0</v>
      </c>
      <c r="M1386" s="1661">
        <f>M1387+M1388</f>
        <v>0</v>
      </c>
      <c r="N1386" s="1661">
        <f>N1389</f>
        <v>0</v>
      </c>
      <c r="O1386" s="1661">
        <f>IF(L1386+N1386=O1387+O1388+O1389,L1386+N1386,"CHYBA")</f>
        <v>0</v>
      </c>
      <c r="P1386" s="1661">
        <f>P1387+P1388</f>
        <v>0</v>
      </c>
      <c r="Q1386" s="1661">
        <f>Q1387+Q1388</f>
        <v>0</v>
      </c>
      <c r="R1386" s="1661">
        <f>R1389</f>
        <v>0</v>
      </c>
      <c r="S1386" s="1663">
        <f>IF(P1386+R1386=S1387+S1388+S1389,P1386+R1386,"CHYBA")</f>
        <v>0</v>
      </c>
      <c r="U1386" s="1737"/>
      <c r="V1386" s="1737"/>
      <c r="W1386" s="1737"/>
      <c r="X1386" s="1737"/>
      <c r="Y1386" s="1737"/>
      <c r="Z1386" s="1737"/>
      <c r="AA1386" s="1737"/>
      <c r="AB1386" s="1737"/>
      <c r="AC1386" s="1737"/>
      <c r="AD1386" s="1737"/>
      <c r="AE1386" s="1737"/>
      <c r="AF1386" s="1737"/>
      <c r="AG1386" s="1737"/>
      <c r="AH1386" s="1737"/>
      <c r="AI1386" s="1737"/>
      <c r="AJ1386" s="1737"/>
      <c r="AK1386" s="1737"/>
      <c r="AL1386" s="1737"/>
      <c r="AM1386" s="1737"/>
      <c r="AN1386" s="1737"/>
      <c r="AO1386" s="1737"/>
      <c r="AP1386" s="1737"/>
      <c r="AQ1386" s="1737"/>
      <c r="AR1386" s="1737"/>
      <c r="AS1386" s="1737"/>
    </row>
    <row r="1387" spans="1:45" s="1592" customFormat="1" ht="15.75" hidden="1">
      <c r="A1387" s="1676" t="s">
        <v>552</v>
      </c>
      <c r="B1387" s="1660" t="s">
        <v>42</v>
      </c>
      <c r="C1387" s="1661">
        <f>IF(E1387+G1387=0,0,ROUND((P1387-Q1387)/(G1387+E1387)/12,0))</f>
        <v>0</v>
      </c>
      <c r="D1387" s="1663">
        <f>IF(F1387=0,0,ROUND(Q1387/F1387,0))</f>
        <v>0</v>
      </c>
      <c r="E1387" s="1666"/>
      <c r="F1387" s="1667"/>
      <c r="G1387" s="1668"/>
      <c r="H1387" s="1664"/>
      <c r="I1387" s="1661"/>
      <c r="J1387" s="1679" t="s">
        <v>42</v>
      </c>
      <c r="K1387" s="1679">
        <f>H1387</f>
        <v>0</v>
      </c>
      <c r="L1387" s="1661"/>
      <c r="M1387" s="1661"/>
      <c r="N1387" s="1661" t="s">
        <v>42</v>
      </c>
      <c r="O1387" s="1661">
        <f>L1387</f>
        <v>0</v>
      </c>
      <c r="P1387" s="1661">
        <f>H1387+L1387</f>
        <v>0</v>
      </c>
      <c r="Q1387" s="1661">
        <f>I1387+M1387</f>
        <v>0</v>
      </c>
      <c r="R1387" s="1661" t="s">
        <v>42</v>
      </c>
      <c r="S1387" s="1663">
        <f>P1387</f>
        <v>0</v>
      </c>
      <c r="U1387" s="1737"/>
      <c r="V1387" s="1737"/>
      <c r="W1387" s="1737"/>
      <c r="X1387" s="1737"/>
      <c r="Y1387" s="1737"/>
      <c r="Z1387" s="1737"/>
      <c r="AA1387" s="1737"/>
      <c r="AB1387" s="1737"/>
      <c r="AC1387" s="1737"/>
      <c r="AD1387" s="1737"/>
      <c r="AE1387" s="1737"/>
      <c r="AF1387" s="1737"/>
      <c r="AG1387" s="1737"/>
      <c r="AH1387" s="1737"/>
      <c r="AI1387" s="1737"/>
      <c r="AJ1387" s="1737"/>
      <c r="AK1387" s="1737"/>
      <c r="AL1387" s="1737"/>
      <c r="AM1387" s="1737"/>
      <c r="AN1387" s="1737"/>
      <c r="AO1387" s="1737"/>
      <c r="AP1387" s="1737"/>
      <c r="AQ1387" s="1737"/>
      <c r="AR1387" s="1737"/>
      <c r="AS1387" s="1737"/>
    </row>
    <row r="1388" spans="1:45" s="1592" customFormat="1" ht="15.75" hidden="1">
      <c r="A1388" s="1676" t="s">
        <v>553</v>
      </c>
      <c r="B1388" s="1660" t="s">
        <v>42</v>
      </c>
      <c r="C1388" s="1661">
        <f>IF(E1388+G1388=0,0,ROUND((P1388-Q1388)/(G1388+E1388)/12,0))</f>
        <v>0</v>
      </c>
      <c r="D1388" s="1663">
        <f>IF(F1388=0,0,ROUND(Q1388/F1388,0))</f>
        <v>0</v>
      </c>
      <c r="E1388" s="1666"/>
      <c r="F1388" s="1667"/>
      <c r="G1388" s="1668"/>
      <c r="H1388" s="1664"/>
      <c r="I1388" s="1661"/>
      <c r="J1388" s="1679" t="s">
        <v>42</v>
      </c>
      <c r="K1388" s="1679">
        <f>H1388</f>
        <v>0</v>
      </c>
      <c r="L1388" s="1661"/>
      <c r="M1388" s="1661"/>
      <c r="N1388" s="1661" t="s">
        <v>42</v>
      </c>
      <c r="O1388" s="1661">
        <f>L1388</f>
        <v>0</v>
      </c>
      <c r="P1388" s="1661">
        <f>H1388+L1388</f>
        <v>0</v>
      </c>
      <c r="Q1388" s="1661">
        <f>I1388+M1388</f>
        <v>0</v>
      </c>
      <c r="R1388" s="1661" t="s">
        <v>42</v>
      </c>
      <c r="S1388" s="1663">
        <f>P1388</f>
        <v>0</v>
      </c>
      <c r="U1388" s="1737"/>
      <c r="V1388" s="1737"/>
      <c r="W1388" s="1737"/>
      <c r="X1388" s="1737"/>
      <c r="Y1388" s="1737"/>
      <c r="Z1388" s="1737"/>
      <c r="AA1388" s="1737"/>
      <c r="AB1388" s="1737"/>
      <c r="AC1388" s="1737"/>
      <c r="AD1388" s="1737"/>
      <c r="AE1388" s="1737"/>
      <c r="AF1388" s="1737"/>
      <c r="AG1388" s="1737"/>
      <c r="AH1388" s="1737"/>
      <c r="AI1388" s="1737"/>
      <c r="AJ1388" s="1737"/>
      <c r="AK1388" s="1737"/>
      <c r="AL1388" s="1737"/>
      <c r="AM1388" s="1737"/>
      <c r="AN1388" s="1737"/>
      <c r="AO1388" s="1737"/>
      <c r="AP1388" s="1737"/>
      <c r="AQ1388" s="1737"/>
      <c r="AR1388" s="1737"/>
      <c r="AS1388" s="1737"/>
    </row>
    <row r="1389" spans="1:45" s="1592" customFormat="1" ht="15.75" hidden="1">
      <c r="A1389" s="1676" t="s">
        <v>554</v>
      </c>
      <c r="B1389" s="1660" t="s">
        <v>42</v>
      </c>
      <c r="C1389" s="1661" t="s">
        <v>42</v>
      </c>
      <c r="D1389" s="1663" t="s">
        <v>42</v>
      </c>
      <c r="E1389" s="1666" t="s">
        <v>42</v>
      </c>
      <c r="F1389" s="1667" t="s">
        <v>42</v>
      </c>
      <c r="G1389" s="1668" t="s">
        <v>42</v>
      </c>
      <c r="H1389" s="1664" t="s">
        <v>42</v>
      </c>
      <c r="I1389" s="1661" t="s">
        <v>42</v>
      </c>
      <c r="J1389" s="1661"/>
      <c r="K1389" s="1679">
        <f>J1389</f>
        <v>0</v>
      </c>
      <c r="L1389" s="1661" t="s">
        <v>42</v>
      </c>
      <c r="M1389" s="1661" t="s">
        <v>42</v>
      </c>
      <c r="N1389" s="1661"/>
      <c r="O1389" s="1661">
        <f>N1389</f>
        <v>0</v>
      </c>
      <c r="P1389" s="1661" t="s">
        <v>42</v>
      </c>
      <c r="Q1389" s="1661" t="s">
        <v>42</v>
      </c>
      <c r="R1389" s="1661">
        <f>J1389+N1389</f>
        <v>0</v>
      </c>
      <c r="S1389" s="1663">
        <f>R1389</f>
        <v>0</v>
      </c>
      <c r="U1389" s="1737"/>
      <c r="V1389" s="1737"/>
      <c r="W1389" s="1737"/>
      <c r="X1389" s="1737"/>
      <c r="Y1389" s="1737"/>
      <c r="Z1389" s="1737"/>
      <c r="AA1389" s="1737"/>
      <c r="AB1389" s="1737"/>
      <c r="AC1389" s="1737"/>
      <c r="AD1389" s="1737"/>
      <c r="AE1389" s="1737"/>
      <c r="AF1389" s="1737"/>
      <c r="AG1389" s="1737"/>
      <c r="AH1389" s="1737"/>
      <c r="AI1389" s="1737"/>
      <c r="AJ1389" s="1737"/>
      <c r="AK1389" s="1737"/>
      <c r="AL1389" s="1737"/>
      <c r="AM1389" s="1737"/>
      <c r="AN1389" s="1737"/>
      <c r="AO1389" s="1737"/>
      <c r="AP1389" s="1737"/>
      <c r="AQ1389" s="1737"/>
      <c r="AR1389" s="1737"/>
      <c r="AS1389" s="1737"/>
    </row>
    <row r="1390" spans="1:45" s="1592" customFormat="1" ht="18.75" hidden="1">
      <c r="A1390" s="1677" t="s">
        <v>621</v>
      </c>
      <c r="B1390" s="1660"/>
      <c r="C1390" s="1661">
        <f>IF(E1390+G1390=0,0,ROUND((P1390-Q1390)/(G1390+E1390)/12,0))</f>
        <v>0</v>
      </c>
      <c r="D1390" s="1663">
        <f>IF(F1390=0,0,ROUND(Q1390/F1390,0))</f>
        <v>0</v>
      </c>
      <c r="E1390" s="1666">
        <f>E1391+E1392</f>
        <v>0</v>
      </c>
      <c r="F1390" s="1667">
        <f>F1391+F1392</f>
        <v>0</v>
      </c>
      <c r="G1390" s="1668">
        <f>G1391+G1392</f>
        <v>0</v>
      </c>
      <c r="H1390" s="1664">
        <f>H1391+H1392</f>
        <v>0</v>
      </c>
      <c r="I1390" s="1661">
        <f t="shared" si="447" ref="I1390">I1391+I1392</f>
        <v>0</v>
      </c>
      <c r="J1390" s="1661">
        <f>J1393</f>
        <v>0</v>
      </c>
      <c r="K1390" s="1661">
        <f>IF(H1390+J1390=K1391+K1392+K1393,H1390+J1390,"CHYBA")</f>
        <v>0</v>
      </c>
      <c r="L1390" s="1661">
        <f>L1391+L1392</f>
        <v>0</v>
      </c>
      <c r="M1390" s="1661">
        <f>M1391+M1392</f>
        <v>0</v>
      </c>
      <c r="N1390" s="1661">
        <f>N1393</f>
        <v>0</v>
      </c>
      <c r="O1390" s="1661">
        <f>IF(L1390+N1390=O1391+O1392+O1393,L1390+N1390,"CHYBA")</f>
        <v>0</v>
      </c>
      <c r="P1390" s="1661">
        <f>P1391+P1392</f>
        <v>0</v>
      </c>
      <c r="Q1390" s="1661">
        <f>Q1391+Q1392</f>
        <v>0</v>
      </c>
      <c r="R1390" s="1661">
        <f>R1393</f>
        <v>0</v>
      </c>
      <c r="S1390" s="1663">
        <f>IF(P1390+R1390=S1391+S1392+S1393,P1390+R1390,"CHYBA")</f>
        <v>0</v>
      </c>
      <c r="U1390" s="1737"/>
      <c r="V1390" s="1737"/>
      <c r="W1390" s="1737"/>
      <c r="X1390" s="1737"/>
      <c r="Y1390" s="1737"/>
      <c r="Z1390" s="1737"/>
      <c r="AA1390" s="1737"/>
      <c r="AB1390" s="1737"/>
      <c r="AC1390" s="1737"/>
      <c r="AD1390" s="1737"/>
      <c r="AE1390" s="1737"/>
      <c r="AF1390" s="1737"/>
      <c r="AG1390" s="1737"/>
      <c r="AH1390" s="1737"/>
      <c r="AI1390" s="1737"/>
      <c r="AJ1390" s="1737"/>
      <c r="AK1390" s="1737"/>
      <c r="AL1390" s="1737"/>
      <c r="AM1390" s="1737"/>
      <c r="AN1390" s="1737"/>
      <c r="AO1390" s="1737"/>
      <c r="AP1390" s="1737"/>
      <c r="AQ1390" s="1737"/>
      <c r="AR1390" s="1737"/>
      <c r="AS1390" s="1737"/>
    </row>
    <row r="1391" spans="1:45" s="1592" customFormat="1" ht="15.75" hidden="1">
      <c r="A1391" s="1676" t="s">
        <v>552</v>
      </c>
      <c r="B1391" s="1660" t="s">
        <v>42</v>
      </c>
      <c r="C1391" s="1661">
        <f>IF(E1391+G1391=0,0,ROUND((P1391-Q1391)/(G1391+E1391)/12,0))</f>
        <v>0</v>
      </c>
      <c r="D1391" s="1663">
        <f>IF(F1391=0,0,ROUND(Q1391/F1391,0))</f>
        <v>0</v>
      </c>
      <c r="E1391" s="1666"/>
      <c r="F1391" s="1667"/>
      <c r="G1391" s="1668"/>
      <c r="H1391" s="1664"/>
      <c r="I1391" s="1661"/>
      <c r="J1391" s="1661" t="s">
        <v>42</v>
      </c>
      <c r="K1391" s="1661">
        <f>H1391</f>
        <v>0</v>
      </c>
      <c r="L1391" s="1661"/>
      <c r="M1391" s="1661"/>
      <c r="N1391" s="1661" t="s">
        <v>42</v>
      </c>
      <c r="O1391" s="1661">
        <f>L1391</f>
        <v>0</v>
      </c>
      <c r="P1391" s="1661">
        <f>H1391+L1391</f>
        <v>0</v>
      </c>
      <c r="Q1391" s="1661">
        <f>I1391+M1391</f>
        <v>0</v>
      </c>
      <c r="R1391" s="1661" t="s">
        <v>42</v>
      </c>
      <c r="S1391" s="1663">
        <f>P1391</f>
        <v>0</v>
      </c>
      <c r="U1391" s="1737"/>
      <c r="V1391" s="1737"/>
      <c r="W1391" s="1737"/>
      <c r="X1391" s="1737"/>
      <c r="Y1391" s="1737"/>
      <c r="Z1391" s="1737"/>
      <c r="AA1391" s="1737"/>
      <c r="AB1391" s="1737"/>
      <c r="AC1391" s="1737"/>
      <c r="AD1391" s="1737"/>
      <c r="AE1391" s="1737"/>
      <c r="AF1391" s="1737"/>
      <c r="AG1391" s="1737"/>
      <c r="AH1391" s="1737"/>
      <c r="AI1391" s="1737"/>
      <c r="AJ1391" s="1737"/>
      <c r="AK1391" s="1737"/>
      <c r="AL1391" s="1737"/>
      <c r="AM1391" s="1737"/>
      <c r="AN1391" s="1737"/>
      <c r="AO1391" s="1737"/>
      <c r="AP1391" s="1737"/>
      <c r="AQ1391" s="1737"/>
      <c r="AR1391" s="1737"/>
      <c r="AS1391" s="1737"/>
    </row>
    <row r="1392" spans="1:45" s="1592" customFormat="1" ht="15.75" hidden="1">
      <c r="A1392" s="1676" t="s">
        <v>553</v>
      </c>
      <c r="B1392" s="1660" t="s">
        <v>42</v>
      </c>
      <c r="C1392" s="1661">
        <f>IF(E1392+G1392=0,0,ROUND((P1392-Q1392)/(G1392+E1392)/12,0))</f>
        <v>0</v>
      </c>
      <c r="D1392" s="1663">
        <f>IF(F1392=0,0,ROUND(Q1392/F1392,0))</f>
        <v>0</v>
      </c>
      <c r="E1392" s="1666"/>
      <c r="F1392" s="1667"/>
      <c r="G1392" s="1668"/>
      <c r="H1392" s="1664"/>
      <c r="I1392" s="1661"/>
      <c r="J1392" s="1661" t="s">
        <v>42</v>
      </c>
      <c r="K1392" s="1661">
        <f>H1392</f>
        <v>0</v>
      </c>
      <c r="L1392" s="1661"/>
      <c r="M1392" s="1661"/>
      <c r="N1392" s="1661" t="s">
        <v>42</v>
      </c>
      <c r="O1392" s="1661">
        <f>L1392</f>
        <v>0</v>
      </c>
      <c r="P1392" s="1661">
        <f>H1392+L1392</f>
        <v>0</v>
      </c>
      <c r="Q1392" s="1661">
        <f>I1392+M1392</f>
        <v>0</v>
      </c>
      <c r="R1392" s="1661" t="s">
        <v>42</v>
      </c>
      <c r="S1392" s="1663">
        <f>P1392</f>
        <v>0</v>
      </c>
      <c r="U1392" s="1737"/>
      <c r="V1392" s="1737"/>
      <c r="W1392" s="1737"/>
      <c r="X1392" s="1737"/>
      <c r="Y1392" s="1737"/>
      <c r="Z1392" s="1737"/>
      <c r="AA1392" s="1737"/>
      <c r="AB1392" s="1737"/>
      <c r="AC1392" s="1737"/>
      <c r="AD1392" s="1737"/>
      <c r="AE1392" s="1737"/>
      <c r="AF1392" s="1737"/>
      <c r="AG1392" s="1737"/>
      <c r="AH1392" s="1737"/>
      <c r="AI1392" s="1737"/>
      <c r="AJ1392" s="1737"/>
      <c r="AK1392" s="1737"/>
      <c r="AL1392" s="1737"/>
      <c r="AM1392" s="1737"/>
      <c r="AN1392" s="1737"/>
      <c r="AO1392" s="1737"/>
      <c r="AP1392" s="1737"/>
      <c r="AQ1392" s="1737"/>
      <c r="AR1392" s="1737"/>
      <c r="AS1392" s="1737"/>
    </row>
    <row r="1393" spans="1:45" s="1592" customFormat="1" ht="15.75" hidden="1">
      <c r="A1393" s="1676" t="s">
        <v>554</v>
      </c>
      <c r="B1393" s="1660" t="s">
        <v>42</v>
      </c>
      <c r="C1393" s="1661" t="s">
        <v>42</v>
      </c>
      <c r="D1393" s="1663" t="s">
        <v>42</v>
      </c>
      <c r="E1393" s="1666" t="s">
        <v>42</v>
      </c>
      <c r="F1393" s="1667" t="s">
        <v>42</v>
      </c>
      <c r="G1393" s="1668" t="s">
        <v>42</v>
      </c>
      <c r="H1393" s="1664" t="s">
        <v>42</v>
      </c>
      <c r="I1393" s="1661" t="s">
        <v>42</v>
      </c>
      <c r="J1393" s="1661"/>
      <c r="K1393" s="1661">
        <f>J1393</f>
        <v>0</v>
      </c>
      <c r="L1393" s="1661" t="s">
        <v>42</v>
      </c>
      <c r="M1393" s="1661" t="s">
        <v>42</v>
      </c>
      <c r="N1393" s="1661"/>
      <c r="O1393" s="1661">
        <f>N1393</f>
        <v>0</v>
      </c>
      <c r="P1393" s="1661" t="s">
        <v>42</v>
      </c>
      <c r="Q1393" s="1661" t="s">
        <v>42</v>
      </c>
      <c r="R1393" s="1661">
        <f>J1393+N1393</f>
        <v>0</v>
      </c>
      <c r="S1393" s="1663">
        <f>R1393</f>
        <v>0</v>
      </c>
      <c r="U1393" s="1737"/>
      <c r="V1393" s="1737"/>
      <c r="W1393" s="1737"/>
      <c r="X1393" s="1737"/>
      <c r="Y1393" s="1737"/>
      <c r="Z1393" s="1737"/>
      <c r="AA1393" s="1737"/>
      <c r="AB1393" s="1737"/>
      <c r="AC1393" s="1737"/>
      <c r="AD1393" s="1737"/>
      <c r="AE1393" s="1737"/>
      <c r="AF1393" s="1737"/>
      <c r="AG1393" s="1737"/>
      <c r="AH1393" s="1737"/>
      <c r="AI1393" s="1737"/>
      <c r="AJ1393" s="1737"/>
      <c r="AK1393" s="1737"/>
      <c r="AL1393" s="1737"/>
      <c r="AM1393" s="1737"/>
      <c r="AN1393" s="1737"/>
      <c r="AO1393" s="1737"/>
      <c r="AP1393" s="1737"/>
      <c r="AQ1393" s="1737"/>
      <c r="AR1393" s="1737"/>
      <c r="AS1393" s="1737"/>
    </row>
    <row r="1394" spans="1:45" s="1592" customFormat="1" ht="18.75" hidden="1">
      <c r="A1394" s="1677" t="s">
        <v>621</v>
      </c>
      <c r="B1394" s="1660"/>
      <c r="C1394" s="1661">
        <f>IF(E1394+G1394=0,0,ROUND((P1394-Q1394)/(G1394+E1394)/12,0))</f>
        <v>0</v>
      </c>
      <c r="D1394" s="1663">
        <f>IF(F1394=0,0,ROUND(Q1394/F1394,0))</f>
        <v>0</v>
      </c>
      <c r="E1394" s="1666">
        <f>E1395+E1396</f>
        <v>0</v>
      </c>
      <c r="F1394" s="1667">
        <f>F1395+F1396</f>
        <v>0</v>
      </c>
      <c r="G1394" s="1668">
        <f>G1395+G1396</f>
        <v>0</v>
      </c>
      <c r="H1394" s="1664">
        <f>H1395+H1396</f>
        <v>0</v>
      </c>
      <c r="I1394" s="1661">
        <f t="shared" si="448" ref="I1394">I1395+I1396</f>
        <v>0</v>
      </c>
      <c r="J1394" s="1661">
        <f>J1397</f>
        <v>0</v>
      </c>
      <c r="K1394" s="1661">
        <f>IF(H1394+J1394=K1395+K1396+K1397,H1394+J1394,"CHYBA")</f>
        <v>0</v>
      </c>
      <c r="L1394" s="1661">
        <f>L1395+L1396</f>
        <v>0</v>
      </c>
      <c r="M1394" s="1661">
        <f>M1395+M1396</f>
        <v>0</v>
      </c>
      <c r="N1394" s="1661">
        <f>N1397</f>
        <v>0</v>
      </c>
      <c r="O1394" s="1661">
        <f>IF(L1394+N1394=O1395+O1396+O1397,L1394+N1394,"CHYBA")</f>
        <v>0</v>
      </c>
      <c r="P1394" s="1661">
        <f>P1395+P1396</f>
        <v>0</v>
      </c>
      <c r="Q1394" s="1661">
        <f>Q1395+Q1396</f>
        <v>0</v>
      </c>
      <c r="R1394" s="1661">
        <f>R1397</f>
        <v>0</v>
      </c>
      <c r="S1394" s="1663">
        <f>IF(P1394+R1394=S1395+S1396+S1397,P1394+R1394,"CHYBA")</f>
        <v>0</v>
      </c>
      <c r="U1394" s="1737"/>
      <c r="V1394" s="1737"/>
      <c r="W1394" s="1737"/>
      <c r="X1394" s="1737"/>
      <c r="Y1394" s="1737"/>
      <c r="Z1394" s="1737"/>
      <c r="AA1394" s="1737"/>
      <c r="AB1394" s="1737"/>
      <c r="AC1394" s="1737"/>
      <c r="AD1394" s="1737"/>
      <c r="AE1394" s="1737"/>
      <c r="AF1394" s="1737"/>
      <c r="AG1394" s="1737"/>
      <c r="AH1394" s="1737"/>
      <c r="AI1394" s="1737"/>
      <c r="AJ1394" s="1737"/>
      <c r="AK1394" s="1737"/>
      <c r="AL1394" s="1737"/>
      <c r="AM1394" s="1737"/>
      <c r="AN1394" s="1737"/>
      <c r="AO1394" s="1737"/>
      <c r="AP1394" s="1737"/>
      <c r="AQ1394" s="1737"/>
      <c r="AR1394" s="1737"/>
      <c r="AS1394" s="1737"/>
    </row>
    <row r="1395" spans="1:45" s="1592" customFormat="1" ht="15.75" hidden="1">
      <c r="A1395" s="1676" t="s">
        <v>552</v>
      </c>
      <c r="B1395" s="1660" t="s">
        <v>42</v>
      </c>
      <c r="C1395" s="1661">
        <f>IF(E1395+G1395=0,0,ROUND((P1395-Q1395)/(G1395+E1395)/12,0))</f>
        <v>0</v>
      </c>
      <c r="D1395" s="1663">
        <f>IF(F1395=0,0,ROUND(Q1395/F1395,0))</f>
        <v>0</v>
      </c>
      <c r="E1395" s="1666"/>
      <c r="F1395" s="1667"/>
      <c r="G1395" s="1668"/>
      <c r="H1395" s="1664"/>
      <c r="I1395" s="1661"/>
      <c r="J1395" s="1661" t="s">
        <v>42</v>
      </c>
      <c r="K1395" s="1661">
        <f>H1395</f>
        <v>0</v>
      </c>
      <c r="L1395" s="1661"/>
      <c r="M1395" s="1661"/>
      <c r="N1395" s="1661" t="s">
        <v>42</v>
      </c>
      <c r="O1395" s="1661">
        <f>L1395</f>
        <v>0</v>
      </c>
      <c r="P1395" s="1661">
        <f>H1395+L1395</f>
        <v>0</v>
      </c>
      <c r="Q1395" s="1661">
        <f>I1395+M1395</f>
        <v>0</v>
      </c>
      <c r="R1395" s="1661" t="s">
        <v>42</v>
      </c>
      <c r="S1395" s="1663">
        <f>P1395</f>
        <v>0</v>
      </c>
      <c r="U1395" s="1737"/>
      <c r="V1395" s="1737"/>
      <c r="W1395" s="1737"/>
      <c r="X1395" s="1737"/>
      <c r="Y1395" s="1737"/>
      <c r="Z1395" s="1737"/>
      <c r="AA1395" s="1737"/>
      <c r="AB1395" s="1737"/>
      <c r="AC1395" s="1737"/>
      <c r="AD1395" s="1737"/>
      <c r="AE1395" s="1737"/>
      <c r="AF1395" s="1737"/>
      <c r="AG1395" s="1737"/>
      <c r="AH1395" s="1737"/>
      <c r="AI1395" s="1737"/>
      <c r="AJ1395" s="1737"/>
      <c r="AK1395" s="1737"/>
      <c r="AL1395" s="1737"/>
      <c r="AM1395" s="1737"/>
      <c r="AN1395" s="1737"/>
      <c r="AO1395" s="1737"/>
      <c r="AP1395" s="1737"/>
      <c r="AQ1395" s="1737"/>
      <c r="AR1395" s="1737"/>
      <c r="AS1395" s="1737"/>
    </row>
    <row r="1396" spans="1:45" s="1592" customFormat="1" ht="15.75" hidden="1">
      <c r="A1396" s="1676" t="s">
        <v>553</v>
      </c>
      <c r="B1396" s="1660" t="s">
        <v>42</v>
      </c>
      <c r="C1396" s="1661">
        <f>IF(E1396+G1396=0,0,ROUND((P1396-Q1396)/(G1396+E1396)/12,0))</f>
        <v>0</v>
      </c>
      <c r="D1396" s="1663">
        <f>IF(F1396=0,0,ROUND(Q1396/F1396,0))</f>
        <v>0</v>
      </c>
      <c r="E1396" s="1666"/>
      <c r="F1396" s="1667"/>
      <c r="G1396" s="1668"/>
      <c r="H1396" s="1664"/>
      <c r="I1396" s="1661"/>
      <c r="J1396" s="1661" t="s">
        <v>42</v>
      </c>
      <c r="K1396" s="1661">
        <f>H1396</f>
        <v>0</v>
      </c>
      <c r="L1396" s="1661"/>
      <c r="M1396" s="1661"/>
      <c r="N1396" s="1661" t="s">
        <v>42</v>
      </c>
      <c r="O1396" s="1661">
        <f>L1396</f>
        <v>0</v>
      </c>
      <c r="P1396" s="1661">
        <f>H1396+L1396</f>
        <v>0</v>
      </c>
      <c r="Q1396" s="1661">
        <f>I1396+M1396</f>
        <v>0</v>
      </c>
      <c r="R1396" s="1661" t="s">
        <v>42</v>
      </c>
      <c r="S1396" s="1663">
        <f>P1396</f>
        <v>0</v>
      </c>
      <c r="U1396" s="1737"/>
      <c r="V1396" s="1737"/>
      <c r="W1396" s="1737"/>
      <c r="X1396" s="1737"/>
      <c r="Y1396" s="1737"/>
      <c r="Z1396" s="1737"/>
      <c r="AA1396" s="1737"/>
      <c r="AB1396" s="1737"/>
      <c r="AC1396" s="1737"/>
      <c r="AD1396" s="1737"/>
      <c r="AE1396" s="1737"/>
      <c r="AF1396" s="1737"/>
      <c r="AG1396" s="1737"/>
      <c r="AH1396" s="1737"/>
      <c r="AI1396" s="1737"/>
      <c r="AJ1396" s="1737"/>
      <c r="AK1396" s="1737"/>
      <c r="AL1396" s="1737"/>
      <c r="AM1396" s="1737"/>
      <c r="AN1396" s="1737"/>
      <c r="AO1396" s="1737"/>
      <c r="AP1396" s="1737"/>
      <c r="AQ1396" s="1737"/>
      <c r="AR1396" s="1737"/>
      <c r="AS1396" s="1737"/>
    </row>
    <row r="1397" spans="1:45" s="1592" customFormat="1" ht="15.75" hidden="1">
      <c r="A1397" s="1676" t="s">
        <v>554</v>
      </c>
      <c r="B1397" s="1660" t="s">
        <v>42</v>
      </c>
      <c r="C1397" s="1661" t="s">
        <v>42</v>
      </c>
      <c r="D1397" s="1663" t="s">
        <v>42</v>
      </c>
      <c r="E1397" s="1666" t="s">
        <v>42</v>
      </c>
      <c r="F1397" s="1667" t="s">
        <v>42</v>
      </c>
      <c r="G1397" s="1668" t="s">
        <v>42</v>
      </c>
      <c r="H1397" s="1664" t="s">
        <v>42</v>
      </c>
      <c r="I1397" s="1661" t="s">
        <v>42</v>
      </c>
      <c r="J1397" s="1661"/>
      <c r="K1397" s="1661">
        <f>J1397</f>
        <v>0</v>
      </c>
      <c r="L1397" s="1661" t="s">
        <v>42</v>
      </c>
      <c r="M1397" s="1661" t="s">
        <v>42</v>
      </c>
      <c r="N1397" s="1661"/>
      <c r="O1397" s="1661">
        <f>N1397</f>
        <v>0</v>
      </c>
      <c r="P1397" s="1661" t="s">
        <v>42</v>
      </c>
      <c r="Q1397" s="1661" t="s">
        <v>42</v>
      </c>
      <c r="R1397" s="1661">
        <f>J1397+N1397</f>
        <v>0</v>
      </c>
      <c r="S1397" s="1663">
        <f>R1397</f>
        <v>0</v>
      </c>
      <c r="U1397" s="1737"/>
      <c r="V1397" s="1737"/>
      <c r="W1397" s="1737"/>
      <c r="X1397" s="1737"/>
      <c r="Y1397" s="1737"/>
      <c r="Z1397" s="1737"/>
      <c r="AA1397" s="1737"/>
      <c r="AB1397" s="1737"/>
      <c r="AC1397" s="1737"/>
      <c r="AD1397" s="1737"/>
      <c r="AE1397" s="1737"/>
      <c r="AF1397" s="1737"/>
      <c r="AG1397" s="1737"/>
      <c r="AH1397" s="1737"/>
      <c r="AI1397" s="1737"/>
      <c r="AJ1397" s="1737"/>
      <c r="AK1397" s="1737"/>
      <c r="AL1397" s="1737"/>
      <c r="AM1397" s="1737"/>
      <c r="AN1397" s="1737"/>
      <c r="AO1397" s="1737"/>
      <c r="AP1397" s="1737"/>
      <c r="AQ1397" s="1737"/>
      <c r="AR1397" s="1737"/>
      <c r="AS1397" s="1737"/>
    </row>
    <row r="1398" spans="1:45" s="1592" customFormat="1" ht="18.75" hidden="1">
      <c r="A1398" s="1677" t="s">
        <v>621</v>
      </c>
      <c r="B1398" s="1660"/>
      <c r="C1398" s="1661">
        <f>IF(E1398+G1398=0,0,ROUND((P1398-Q1398)/(G1398+E1398)/12,0))</f>
        <v>0</v>
      </c>
      <c r="D1398" s="1663">
        <f>IF(F1398=0,0,ROUND(Q1398/F1398,0))</f>
        <v>0</v>
      </c>
      <c r="E1398" s="1666">
        <f>E1399+E1400</f>
        <v>0</v>
      </c>
      <c r="F1398" s="1667">
        <f>F1399+F1400</f>
        <v>0</v>
      </c>
      <c r="G1398" s="1668">
        <f>G1399+G1400</f>
        <v>0</v>
      </c>
      <c r="H1398" s="1664">
        <f>H1399+H1400</f>
        <v>0</v>
      </c>
      <c r="I1398" s="1661">
        <f t="shared" si="449" ref="I1398">I1399+I1400</f>
        <v>0</v>
      </c>
      <c r="J1398" s="1661">
        <f>J1401</f>
        <v>0</v>
      </c>
      <c r="K1398" s="1661">
        <f>IF(H1398+J1398=K1399+K1400+K1401,H1398+J1398,"CHYBA")</f>
        <v>0</v>
      </c>
      <c r="L1398" s="1661">
        <f>L1399+L1400</f>
        <v>0</v>
      </c>
      <c r="M1398" s="1661">
        <f>M1399+M1400</f>
        <v>0</v>
      </c>
      <c r="N1398" s="1661">
        <f>N1401</f>
        <v>0</v>
      </c>
      <c r="O1398" s="1661">
        <f>IF(L1398+N1398=O1399+O1400+O1401,L1398+N1398,"CHYBA")</f>
        <v>0</v>
      </c>
      <c r="P1398" s="1661">
        <f>P1399+P1400</f>
        <v>0</v>
      </c>
      <c r="Q1398" s="1661">
        <f>Q1399+Q1400</f>
        <v>0</v>
      </c>
      <c r="R1398" s="1661">
        <f>R1401</f>
        <v>0</v>
      </c>
      <c r="S1398" s="1663">
        <f>IF(P1398+R1398=S1399+S1400+S1401,P1398+R1398,"CHYBA")</f>
        <v>0</v>
      </c>
      <c r="U1398" s="1737"/>
      <c r="V1398" s="1737"/>
      <c r="W1398" s="1737"/>
      <c r="X1398" s="1737"/>
      <c r="Y1398" s="1737"/>
      <c r="Z1398" s="1737"/>
      <c r="AA1398" s="1737"/>
      <c r="AB1398" s="1737"/>
      <c r="AC1398" s="1737"/>
      <c r="AD1398" s="1737"/>
      <c r="AE1398" s="1737"/>
      <c r="AF1398" s="1737"/>
      <c r="AG1398" s="1737"/>
      <c r="AH1398" s="1737"/>
      <c r="AI1398" s="1737"/>
      <c r="AJ1398" s="1737"/>
      <c r="AK1398" s="1737"/>
      <c r="AL1398" s="1737"/>
      <c r="AM1398" s="1737"/>
      <c r="AN1398" s="1737"/>
      <c r="AO1398" s="1737"/>
      <c r="AP1398" s="1737"/>
      <c r="AQ1398" s="1737"/>
      <c r="AR1398" s="1737"/>
      <c r="AS1398" s="1737"/>
    </row>
    <row r="1399" spans="1:45" s="1592" customFormat="1" ht="15.75" hidden="1">
      <c r="A1399" s="1676" t="s">
        <v>552</v>
      </c>
      <c r="B1399" s="1660" t="s">
        <v>42</v>
      </c>
      <c r="C1399" s="1661">
        <f>IF(E1399+G1399=0,0,ROUND((P1399-Q1399)/(G1399+E1399)/12,0))</f>
        <v>0</v>
      </c>
      <c r="D1399" s="1663">
        <f>IF(F1399=0,0,ROUND(Q1399/F1399,0))</f>
        <v>0</v>
      </c>
      <c r="E1399" s="1666"/>
      <c r="F1399" s="1667"/>
      <c r="G1399" s="1668"/>
      <c r="H1399" s="1664"/>
      <c r="I1399" s="1661"/>
      <c r="J1399" s="1661" t="s">
        <v>42</v>
      </c>
      <c r="K1399" s="1661">
        <f>H1399</f>
        <v>0</v>
      </c>
      <c r="L1399" s="1661"/>
      <c r="M1399" s="1661"/>
      <c r="N1399" s="1661" t="s">
        <v>42</v>
      </c>
      <c r="O1399" s="1661">
        <f>L1399</f>
        <v>0</v>
      </c>
      <c r="P1399" s="1661">
        <f>H1399+L1399</f>
        <v>0</v>
      </c>
      <c r="Q1399" s="1661">
        <f>I1399+M1399</f>
        <v>0</v>
      </c>
      <c r="R1399" s="1661" t="s">
        <v>42</v>
      </c>
      <c r="S1399" s="1663">
        <f>P1399</f>
        <v>0</v>
      </c>
      <c r="U1399" s="1737"/>
      <c r="V1399" s="1737"/>
      <c r="W1399" s="1737"/>
      <c r="X1399" s="1737"/>
      <c r="Y1399" s="1737"/>
      <c r="Z1399" s="1737"/>
      <c r="AA1399" s="1737"/>
      <c r="AB1399" s="1737"/>
      <c r="AC1399" s="1737"/>
      <c r="AD1399" s="1737"/>
      <c r="AE1399" s="1737"/>
      <c r="AF1399" s="1737"/>
      <c r="AG1399" s="1737"/>
      <c r="AH1399" s="1737"/>
      <c r="AI1399" s="1737"/>
      <c r="AJ1399" s="1737"/>
      <c r="AK1399" s="1737"/>
      <c r="AL1399" s="1737"/>
      <c r="AM1399" s="1737"/>
      <c r="AN1399" s="1737"/>
      <c r="AO1399" s="1737"/>
      <c r="AP1399" s="1737"/>
      <c r="AQ1399" s="1737"/>
      <c r="AR1399" s="1737"/>
      <c r="AS1399" s="1737"/>
    </row>
    <row r="1400" spans="1:45" s="1592" customFormat="1" ht="15.75" hidden="1">
      <c r="A1400" s="1676" t="s">
        <v>553</v>
      </c>
      <c r="B1400" s="1660" t="s">
        <v>42</v>
      </c>
      <c r="C1400" s="1661">
        <f>IF(E1400+G1400=0,0,ROUND((P1400-Q1400)/(G1400+E1400)/12,0))</f>
        <v>0</v>
      </c>
      <c r="D1400" s="1663">
        <f>IF(F1400=0,0,ROUND(Q1400/F1400,0))</f>
        <v>0</v>
      </c>
      <c r="E1400" s="1666"/>
      <c r="F1400" s="1667"/>
      <c r="G1400" s="1668"/>
      <c r="H1400" s="1664"/>
      <c r="I1400" s="1661"/>
      <c r="J1400" s="1661" t="s">
        <v>42</v>
      </c>
      <c r="K1400" s="1661">
        <f>H1400</f>
        <v>0</v>
      </c>
      <c r="L1400" s="1661"/>
      <c r="M1400" s="1661"/>
      <c r="N1400" s="1661" t="s">
        <v>42</v>
      </c>
      <c r="O1400" s="1661">
        <f>L1400</f>
        <v>0</v>
      </c>
      <c r="P1400" s="1661">
        <f>H1400+L1400</f>
        <v>0</v>
      </c>
      <c r="Q1400" s="1661">
        <f>I1400+M1400</f>
        <v>0</v>
      </c>
      <c r="R1400" s="1661" t="s">
        <v>42</v>
      </c>
      <c r="S1400" s="1663">
        <f>P1400</f>
        <v>0</v>
      </c>
      <c r="U1400" s="1737"/>
      <c r="V1400" s="1737"/>
      <c r="W1400" s="1737"/>
      <c r="X1400" s="1737"/>
      <c r="Y1400" s="1737"/>
      <c r="Z1400" s="1737"/>
      <c r="AA1400" s="1737"/>
      <c r="AB1400" s="1737"/>
      <c r="AC1400" s="1737"/>
      <c r="AD1400" s="1737"/>
      <c r="AE1400" s="1737"/>
      <c r="AF1400" s="1737"/>
      <c r="AG1400" s="1737"/>
      <c r="AH1400" s="1737"/>
      <c r="AI1400" s="1737"/>
      <c r="AJ1400" s="1737"/>
      <c r="AK1400" s="1737"/>
      <c r="AL1400" s="1737"/>
      <c r="AM1400" s="1737"/>
      <c r="AN1400" s="1737"/>
      <c r="AO1400" s="1737"/>
      <c r="AP1400" s="1737"/>
      <c r="AQ1400" s="1737"/>
      <c r="AR1400" s="1737"/>
      <c r="AS1400" s="1737"/>
    </row>
    <row r="1401" spans="1:45" s="1592" customFormat="1" ht="15.75" hidden="1">
      <c r="A1401" s="1676" t="s">
        <v>554</v>
      </c>
      <c r="B1401" s="1660" t="s">
        <v>42</v>
      </c>
      <c r="C1401" s="1661" t="s">
        <v>42</v>
      </c>
      <c r="D1401" s="1663" t="s">
        <v>42</v>
      </c>
      <c r="E1401" s="1666" t="s">
        <v>42</v>
      </c>
      <c r="F1401" s="1667" t="s">
        <v>42</v>
      </c>
      <c r="G1401" s="1668" t="s">
        <v>42</v>
      </c>
      <c r="H1401" s="1664" t="s">
        <v>42</v>
      </c>
      <c r="I1401" s="1661" t="s">
        <v>42</v>
      </c>
      <c r="J1401" s="1661"/>
      <c r="K1401" s="1661">
        <f>J1401</f>
        <v>0</v>
      </c>
      <c r="L1401" s="1661" t="s">
        <v>42</v>
      </c>
      <c r="M1401" s="1661" t="s">
        <v>42</v>
      </c>
      <c r="N1401" s="1661"/>
      <c r="O1401" s="1661">
        <f>N1401</f>
        <v>0</v>
      </c>
      <c r="P1401" s="1661" t="s">
        <v>42</v>
      </c>
      <c r="Q1401" s="1661" t="s">
        <v>42</v>
      </c>
      <c r="R1401" s="1661">
        <f>J1401+N1401</f>
        <v>0</v>
      </c>
      <c r="S1401" s="1663">
        <f>R1401</f>
        <v>0</v>
      </c>
      <c r="U1401" s="1737"/>
      <c r="V1401" s="1737"/>
      <c r="W1401" s="1737"/>
      <c r="X1401" s="1737"/>
      <c r="Y1401" s="1737"/>
      <c r="Z1401" s="1737"/>
      <c r="AA1401" s="1737"/>
      <c r="AB1401" s="1737"/>
      <c r="AC1401" s="1737"/>
      <c r="AD1401" s="1737"/>
      <c r="AE1401" s="1737"/>
      <c r="AF1401" s="1737"/>
      <c r="AG1401" s="1737"/>
      <c r="AH1401" s="1737"/>
      <c r="AI1401" s="1737"/>
      <c r="AJ1401" s="1737"/>
      <c r="AK1401" s="1737"/>
      <c r="AL1401" s="1737"/>
      <c r="AM1401" s="1737"/>
      <c r="AN1401" s="1737"/>
      <c r="AO1401" s="1737"/>
      <c r="AP1401" s="1737"/>
      <c r="AQ1401" s="1737"/>
      <c r="AR1401" s="1737"/>
      <c r="AS1401" s="1737"/>
    </row>
    <row r="1402" spans="1:45" s="1592" customFormat="1" ht="18.75" hidden="1">
      <c r="A1402" s="1677" t="s">
        <v>621</v>
      </c>
      <c r="B1402" s="1660"/>
      <c r="C1402" s="1661">
        <f>IF(E1402+G1402=0,0,ROUND((P1402-Q1402)/(G1402+E1402)/12,0))</f>
        <v>0</v>
      </c>
      <c r="D1402" s="1663">
        <f>IF(F1402=0,0,ROUND(Q1402/F1402,0))</f>
        <v>0</v>
      </c>
      <c r="E1402" s="1666">
        <f>E1403+E1404</f>
        <v>0</v>
      </c>
      <c r="F1402" s="1667">
        <f>F1403+F1404</f>
        <v>0</v>
      </c>
      <c r="G1402" s="1668">
        <f>G1403+G1404</f>
        <v>0</v>
      </c>
      <c r="H1402" s="1664">
        <f>H1403+H1404</f>
        <v>0</v>
      </c>
      <c r="I1402" s="1661">
        <f t="shared" si="450" ref="I1402">I1403+I1404</f>
        <v>0</v>
      </c>
      <c r="J1402" s="1661">
        <f>J1405</f>
        <v>0</v>
      </c>
      <c r="K1402" s="1661">
        <f>IF(H1402+J1402=K1403+K1404+K1405,H1402+J1402,"CHYBA")</f>
        <v>0</v>
      </c>
      <c r="L1402" s="1661">
        <f>L1403+L1404</f>
        <v>0</v>
      </c>
      <c r="M1402" s="1661">
        <f>M1403+M1404</f>
        <v>0</v>
      </c>
      <c r="N1402" s="1661">
        <f>N1405</f>
        <v>0</v>
      </c>
      <c r="O1402" s="1661">
        <f>IF(L1402+N1402=O1403+O1404+O1405,L1402+N1402,"CHYBA")</f>
        <v>0</v>
      </c>
      <c r="P1402" s="1661">
        <f>P1403+P1404</f>
        <v>0</v>
      </c>
      <c r="Q1402" s="1661">
        <f>Q1403+Q1404</f>
        <v>0</v>
      </c>
      <c r="R1402" s="1661">
        <f>R1405</f>
        <v>0</v>
      </c>
      <c r="S1402" s="1663">
        <f>IF(P1402+R1402=S1403+S1404+S1405,P1402+R1402,"CHYBA")</f>
        <v>0</v>
      </c>
      <c r="U1402" s="1737"/>
      <c r="V1402" s="1737"/>
      <c r="W1402" s="1737"/>
      <c r="X1402" s="1737"/>
      <c r="Y1402" s="1737"/>
      <c r="Z1402" s="1737"/>
      <c r="AA1402" s="1737"/>
      <c r="AB1402" s="1737"/>
      <c r="AC1402" s="1737"/>
      <c r="AD1402" s="1737"/>
      <c r="AE1402" s="1737"/>
      <c r="AF1402" s="1737"/>
      <c r="AG1402" s="1737"/>
      <c r="AH1402" s="1737"/>
      <c r="AI1402" s="1737"/>
      <c r="AJ1402" s="1737"/>
      <c r="AK1402" s="1737"/>
      <c r="AL1402" s="1737"/>
      <c r="AM1402" s="1737"/>
      <c r="AN1402" s="1737"/>
      <c r="AO1402" s="1737"/>
      <c r="AP1402" s="1737"/>
      <c r="AQ1402" s="1737"/>
      <c r="AR1402" s="1737"/>
      <c r="AS1402" s="1737"/>
    </row>
    <row r="1403" spans="1:45" s="1592" customFormat="1" ht="15.75" hidden="1">
      <c r="A1403" s="1676" t="s">
        <v>552</v>
      </c>
      <c r="B1403" s="1660" t="s">
        <v>42</v>
      </c>
      <c r="C1403" s="1661">
        <f>IF(E1403+G1403=0,0,ROUND((P1403-Q1403)/(G1403+E1403)/12,0))</f>
        <v>0</v>
      </c>
      <c r="D1403" s="1663">
        <f>IF(F1403=0,0,ROUND(Q1403/F1403,0))</f>
        <v>0</v>
      </c>
      <c r="E1403" s="1666"/>
      <c r="F1403" s="1667"/>
      <c r="G1403" s="1668"/>
      <c r="H1403" s="1664"/>
      <c r="I1403" s="1661"/>
      <c r="J1403" s="1661" t="s">
        <v>42</v>
      </c>
      <c r="K1403" s="1661">
        <f>H1403</f>
        <v>0</v>
      </c>
      <c r="L1403" s="1661"/>
      <c r="M1403" s="1661"/>
      <c r="N1403" s="1661" t="s">
        <v>42</v>
      </c>
      <c r="O1403" s="1661">
        <f>L1403</f>
        <v>0</v>
      </c>
      <c r="P1403" s="1661">
        <f>H1403+L1403</f>
        <v>0</v>
      </c>
      <c r="Q1403" s="1661">
        <f>I1403+M1403</f>
        <v>0</v>
      </c>
      <c r="R1403" s="1661" t="s">
        <v>42</v>
      </c>
      <c r="S1403" s="1663">
        <f>P1403</f>
        <v>0</v>
      </c>
      <c r="U1403" s="1737"/>
      <c r="V1403" s="1737"/>
      <c r="W1403" s="1737"/>
      <c r="X1403" s="1737"/>
      <c r="Y1403" s="1737"/>
      <c r="Z1403" s="1737"/>
      <c r="AA1403" s="1737"/>
      <c r="AB1403" s="1737"/>
      <c r="AC1403" s="1737"/>
      <c r="AD1403" s="1737"/>
      <c r="AE1403" s="1737"/>
      <c r="AF1403" s="1737"/>
      <c r="AG1403" s="1737"/>
      <c r="AH1403" s="1737"/>
      <c r="AI1403" s="1737"/>
      <c r="AJ1403" s="1737"/>
      <c r="AK1403" s="1737"/>
      <c r="AL1403" s="1737"/>
      <c r="AM1403" s="1737"/>
      <c r="AN1403" s="1737"/>
      <c r="AO1403" s="1737"/>
      <c r="AP1403" s="1737"/>
      <c r="AQ1403" s="1737"/>
      <c r="AR1403" s="1737"/>
      <c r="AS1403" s="1737"/>
    </row>
    <row r="1404" spans="1:45" s="1592" customFormat="1" ht="15.75" hidden="1">
      <c r="A1404" s="1676" t="s">
        <v>553</v>
      </c>
      <c r="B1404" s="1660" t="s">
        <v>42</v>
      </c>
      <c r="C1404" s="1661">
        <f>IF(E1404+G1404=0,0,ROUND((P1404-Q1404)/(G1404+E1404)/12,0))</f>
        <v>0</v>
      </c>
      <c r="D1404" s="1663">
        <f>IF(F1404=0,0,ROUND(Q1404/F1404,0))</f>
        <v>0</v>
      </c>
      <c r="E1404" s="1666"/>
      <c r="F1404" s="1667"/>
      <c r="G1404" s="1668"/>
      <c r="H1404" s="1664"/>
      <c r="I1404" s="1661"/>
      <c r="J1404" s="1661" t="s">
        <v>42</v>
      </c>
      <c r="K1404" s="1661">
        <f>H1404</f>
        <v>0</v>
      </c>
      <c r="L1404" s="1661"/>
      <c r="M1404" s="1661"/>
      <c r="N1404" s="1661" t="s">
        <v>42</v>
      </c>
      <c r="O1404" s="1661">
        <f>L1404</f>
        <v>0</v>
      </c>
      <c r="P1404" s="1661">
        <f>H1404+L1404</f>
        <v>0</v>
      </c>
      <c r="Q1404" s="1661">
        <f>I1404+M1404</f>
        <v>0</v>
      </c>
      <c r="R1404" s="1661" t="s">
        <v>42</v>
      </c>
      <c r="S1404" s="1663">
        <f>P1404</f>
        <v>0</v>
      </c>
      <c r="U1404" s="1737"/>
      <c r="V1404" s="1737"/>
      <c r="W1404" s="1737"/>
      <c r="X1404" s="1737"/>
      <c r="Y1404" s="1737"/>
      <c r="Z1404" s="1737"/>
      <c r="AA1404" s="1737"/>
      <c r="AB1404" s="1737"/>
      <c r="AC1404" s="1737"/>
      <c r="AD1404" s="1737"/>
      <c r="AE1404" s="1737"/>
      <c r="AF1404" s="1737"/>
      <c r="AG1404" s="1737"/>
      <c r="AH1404" s="1737"/>
      <c r="AI1404" s="1737"/>
      <c r="AJ1404" s="1737"/>
      <c r="AK1404" s="1737"/>
      <c r="AL1404" s="1737"/>
      <c r="AM1404" s="1737"/>
      <c r="AN1404" s="1737"/>
      <c r="AO1404" s="1737"/>
      <c r="AP1404" s="1737"/>
      <c r="AQ1404" s="1737"/>
      <c r="AR1404" s="1737"/>
      <c r="AS1404" s="1737"/>
    </row>
    <row r="1405" spans="1:45" s="1592" customFormat="1" ht="15.75" hidden="1">
      <c r="A1405" s="1676" t="s">
        <v>554</v>
      </c>
      <c r="B1405" s="1660" t="s">
        <v>42</v>
      </c>
      <c r="C1405" s="1661" t="s">
        <v>42</v>
      </c>
      <c r="D1405" s="1663" t="s">
        <v>42</v>
      </c>
      <c r="E1405" s="1666" t="s">
        <v>42</v>
      </c>
      <c r="F1405" s="1667" t="s">
        <v>42</v>
      </c>
      <c r="G1405" s="1668" t="s">
        <v>42</v>
      </c>
      <c r="H1405" s="1664" t="s">
        <v>42</v>
      </c>
      <c r="I1405" s="1661" t="s">
        <v>42</v>
      </c>
      <c r="J1405" s="1661"/>
      <c r="K1405" s="1661">
        <f>J1405</f>
        <v>0</v>
      </c>
      <c r="L1405" s="1661" t="s">
        <v>42</v>
      </c>
      <c r="M1405" s="1661" t="s">
        <v>42</v>
      </c>
      <c r="N1405" s="1661"/>
      <c r="O1405" s="1661">
        <f>N1405</f>
        <v>0</v>
      </c>
      <c r="P1405" s="1661" t="s">
        <v>42</v>
      </c>
      <c r="Q1405" s="1661" t="s">
        <v>42</v>
      </c>
      <c r="R1405" s="1661">
        <f>J1405+N1405</f>
        <v>0</v>
      </c>
      <c r="S1405" s="1663">
        <f>R1405</f>
        <v>0</v>
      </c>
      <c r="U1405" s="1737"/>
      <c r="V1405" s="1737"/>
      <c r="W1405" s="1737"/>
      <c r="X1405" s="1737"/>
      <c r="Y1405" s="1737"/>
      <c r="Z1405" s="1737"/>
      <c r="AA1405" s="1737"/>
      <c r="AB1405" s="1737"/>
      <c r="AC1405" s="1737"/>
      <c r="AD1405" s="1737"/>
      <c r="AE1405" s="1737"/>
      <c r="AF1405" s="1737"/>
      <c r="AG1405" s="1737"/>
      <c r="AH1405" s="1737"/>
      <c r="AI1405" s="1737"/>
      <c r="AJ1405" s="1737"/>
      <c r="AK1405" s="1737"/>
      <c r="AL1405" s="1737"/>
      <c r="AM1405" s="1737"/>
      <c r="AN1405" s="1737"/>
      <c r="AO1405" s="1737"/>
      <c r="AP1405" s="1737"/>
      <c r="AQ1405" s="1737"/>
      <c r="AR1405" s="1737"/>
      <c r="AS1405" s="1737"/>
    </row>
    <row r="1406" spans="1:45" s="1592" customFormat="1" ht="18.75" hidden="1">
      <c r="A1406" s="1677" t="s">
        <v>621</v>
      </c>
      <c r="B1406" s="1660"/>
      <c r="C1406" s="1661">
        <f>IF(E1406+G1406=0,0,ROUND((P1406-Q1406)/(G1406+E1406)/12,0))</f>
        <v>0</v>
      </c>
      <c r="D1406" s="1663">
        <f>IF(F1406=0,0,ROUND(Q1406/F1406,0))</f>
        <v>0</v>
      </c>
      <c r="E1406" s="1666">
        <f>E1407+E1408</f>
        <v>0</v>
      </c>
      <c r="F1406" s="1667">
        <f>F1407+F1408</f>
        <v>0</v>
      </c>
      <c r="G1406" s="1668">
        <f>G1407+G1408</f>
        <v>0</v>
      </c>
      <c r="H1406" s="1664">
        <f>H1407+H1408</f>
        <v>0</v>
      </c>
      <c r="I1406" s="1661">
        <f t="shared" si="451" ref="I1406">I1407+I1408</f>
        <v>0</v>
      </c>
      <c r="J1406" s="1661">
        <f>J1409</f>
        <v>0</v>
      </c>
      <c r="K1406" s="1661">
        <f>IF(H1406+J1406=K1407+K1408+K1409,H1406+J1406,"CHYBA")</f>
        <v>0</v>
      </c>
      <c r="L1406" s="1661">
        <f>L1407+L1408</f>
        <v>0</v>
      </c>
      <c r="M1406" s="1661">
        <f>M1407+M1408</f>
        <v>0</v>
      </c>
      <c r="N1406" s="1661">
        <f>N1409</f>
        <v>0</v>
      </c>
      <c r="O1406" s="1661">
        <f>IF(L1406+N1406=O1407+O1408+O1409,L1406+N1406,"CHYBA")</f>
        <v>0</v>
      </c>
      <c r="P1406" s="1661">
        <f>P1407+P1408</f>
        <v>0</v>
      </c>
      <c r="Q1406" s="1661">
        <f>Q1407+Q1408</f>
        <v>0</v>
      </c>
      <c r="R1406" s="1661">
        <f>R1409</f>
        <v>0</v>
      </c>
      <c r="S1406" s="1663">
        <f>IF(P1406+R1406=S1407+S1408+S1409,P1406+R1406,"CHYBA")</f>
        <v>0</v>
      </c>
      <c r="U1406" s="1737"/>
      <c r="V1406" s="1737"/>
      <c r="W1406" s="1737"/>
      <c r="X1406" s="1737"/>
      <c r="Y1406" s="1737"/>
      <c r="Z1406" s="1737"/>
      <c r="AA1406" s="1737"/>
      <c r="AB1406" s="1737"/>
      <c r="AC1406" s="1737"/>
      <c r="AD1406" s="1737"/>
      <c r="AE1406" s="1737"/>
      <c r="AF1406" s="1737"/>
      <c r="AG1406" s="1737"/>
      <c r="AH1406" s="1737"/>
      <c r="AI1406" s="1737"/>
      <c r="AJ1406" s="1737"/>
      <c r="AK1406" s="1737"/>
      <c r="AL1406" s="1737"/>
      <c r="AM1406" s="1737"/>
      <c r="AN1406" s="1737"/>
      <c r="AO1406" s="1737"/>
      <c r="AP1406" s="1737"/>
      <c r="AQ1406" s="1737"/>
      <c r="AR1406" s="1737"/>
      <c r="AS1406" s="1737"/>
    </row>
    <row r="1407" spans="1:45" s="1592" customFormat="1" ht="15.75" hidden="1">
      <c r="A1407" s="1676" t="s">
        <v>552</v>
      </c>
      <c r="B1407" s="1660" t="s">
        <v>42</v>
      </c>
      <c r="C1407" s="1661">
        <f>IF(E1407+G1407=0,0,ROUND((P1407-Q1407)/(G1407+E1407)/12,0))</f>
        <v>0</v>
      </c>
      <c r="D1407" s="1663">
        <f>IF(F1407=0,0,ROUND(Q1407/F1407,0))</f>
        <v>0</v>
      </c>
      <c r="E1407" s="1666"/>
      <c r="F1407" s="1667"/>
      <c r="G1407" s="1668"/>
      <c r="H1407" s="1664"/>
      <c r="I1407" s="1661"/>
      <c r="J1407" s="1661" t="s">
        <v>42</v>
      </c>
      <c r="K1407" s="1661">
        <f>H1407</f>
        <v>0</v>
      </c>
      <c r="L1407" s="1661"/>
      <c r="M1407" s="1661"/>
      <c r="N1407" s="1661" t="s">
        <v>42</v>
      </c>
      <c r="O1407" s="1661">
        <f>L1407</f>
        <v>0</v>
      </c>
      <c r="P1407" s="1661">
        <f>H1407+L1407</f>
        <v>0</v>
      </c>
      <c r="Q1407" s="1661">
        <f>I1407+M1407</f>
        <v>0</v>
      </c>
      <c r="R1407" s="1661" t="s">
        <v>42</v>
      </c>
      <c r="S1407" s="1663">
        <f>P1407</f>
        <v>0</v>
      </c>
      <c r="U1407" s="1737"/>
      <c r="V1407" s="1737"/>
      <c r="W1407" s="1737"/>
      <c r="X1407" s="1737"/>
      <c r="Y1407" s="1737"/>
      <c r="Z1407" s="1737"/>
      <c r="AA1407" s="1737"/>
      <c r="AB1407" s="1737"/>
      <c r="AC1407" s="1737"/>
      <c r="AD1407" s="1737"/>
      <c r="AE1407" s="1737"/>
      <c r="AF1407" s="1737"/>
      <c r="AG1407" s="1737"/>
      <c r="AH1407" s="1737"/>
      <c r="AI1407" s="1737"/>
      <c r="AJ1407" s="1737"/>
      <c r="AK1407" s="1737"/>
      <c r="AL1407" s="1737"/>
      <c r="AM1407" s="1737"/>
      <c r="AN1407" s="1737"/>
      <c r="AO1407" s="1737"/>
      <c r="AP1407" s="1737"/>
      <c r="AQ1407" s="1737"/>
      <c r="AR1407" s="1737"/>
      <c r="AS1407" s="1737"/>
    </row>
    <row r="1408" spans="1:45" s="1592" customFormat="1" ht="15.75" hidden="1">
      <c r="A1408" s="1676" t="s">
        <v>553</v>
      </c>
      <c r="B1408" s="1660" t="s">
        <v>42</v>
      </c>
      <c r="C1408" s="1661">
        <f>IF(E1408+G1408=0,0,ROUND((P1408-Q1408)/(G1408+E1408)/12,0))</f>
        <v>0</v>
      </c>
      <c r="D1408" s="1663">
        <f>IF(F1408=0,0,ROUND(Q1408/F1408,0))</f>
        <v>0</v>
      </c>
      <c r="E1408" s="1666"/>
      <c r="F1408" s="1667"/>
      <c r="G1408" s="1668"/>
      <c r="H1408" s="1664"/>
      <c r="I1408" s="1661"/>
      <c r="J1408" s="1661" t="s">
        <v>42</v>
      </c>
      <c r="K1408" s="1661">
        <f>H1408</f>
        <v>0</v>
      </c>
      <c r="L1408" s="1661"/>
      <c r="M1408" s="1661"/>
      <c r="N1408" s="1661" t="s">
        <v>42</v>
      </c>
      <c r="O1408" s="1661">
        <f>L1408</f>
        <v>0</v>
      </c>
      <c r="P1408" s="1661">
        <f>H1408+L1408</f>
        <v>0</v>
      </c>
      <c r="Q1408" s="1661">
        <f>I1408+M1408</f>
        <v>0</v>
      </c>
      <c r="R1408" s="1661" t="s">
        <v>42</v>
      </c>
      <c r="S1408" s="1663">
        <f>P1408</f>
        <v>0</v>
      </c>
      <c r="U1408" s="1737"/>
      <c r="V1408" s="1737"/>
      <c r="W1408" s="1737"/>
      <c r="X1408" s="1737"/>
      <c r="Y1408" s="1737"/>
      <c r="Z1408" s="1737"/>
      <c r="AA1408" s="1737"/>
      <c r="AB1408" s="1737"/>
      <c r="AC1408" s="1737"/>
      <c r="AD1408" s="1737"/>
      <c r="AE1408" s="1737"/>
      <c r="AF1408" s="1737"/>
      <c r="AG1408" s="1737"/>
      <c r="AH1408" s="1737"/>
      <c r="AI1408" s="1737"/>
      <c r="AJ1408" s="1737"/>
      <c r="AK1408" s="1737"/>
      <c r="AL1408" s="1737"/>
      <c r="AM1408" s="1737"/>
      <c r="AN1408" s="1737"/>
      <c r="AO1408" s="1737"/>
      <c r="AP1408" s="1737"/>
      <c r="AQ1408" s="1737"/>
      <c r="AR1408" s="1737"/>
      <c r="AS1408" s="1737"/>
    </row>
    <row r="1409" spans="1:45" s="1592" customFormat="1" ht="15.75" hidden="1">
      <c r="A1409" s="1676" t="s">
        <v>554</v>
      </c>
      <c r="B1409" s="1660" t="s">
        <v>42</v>
      </c>
      <c r="C1409" s="1661" t="s">
        <v>42</v>
      </c>
      <c r="D1409" s="1663" t="s">
        <v>42</v>
      </c>
      <c r="E1409" s="1666" t="s">
        <v>42</v>
      </c>
      <c r="F1409" s="1667" t="s">
        <v>42</v>
      </c>
      <c r="G1409" s="1668" t="s">
        <v>42</v>
      </c>
      <c r="H1409" s="1664" t="s">
        <v>42</v>
      </c>
      <c r="I1409" s="1661" t="s">
        <v>42</v>
      </c>
      <c r="J1409" s="1661"/>
      <c r="K1409" s="1661">
        <f>J1409</f>
        <v>0</v>
      </c>
      <c r="L1409" s="1661" t="s">
        <v>42</v>
      </c>
      <c r="M1409" s="1661" t="s">
        <v>42</v>
      </c>
      <c r="N1409" s="1661"/>
      <c r="O1409" s="1661">
        <f>N1409</f>
        <v>0</v>
      </c>
      <c r="P1409" s="1661" t="s">
        <v>42</v>
      </c>
      <c r="Q1409" s="1661" t="s">
        <v>42</v>
      </c>
      <c r="R1409" s="1661">
        <f>J1409+N1409</f>
        <v>0</v>
      </c>
      <c r="S1409" s="1663">
        <f>R1409</f>
        <v>0</v>
      </c>
      <c r="U1409" s="1737"/>
      <c r="V1409" s="1737"/>
      <c r="W1409" s="1737"/>
      <c r="X1409" s="1737"/>
      <c r="Y1409" s="1737"/>
      <c r="Z1409" s="1737"/>
      <c r="AA1409" s="1737"/>
      <c r="AB1409" s="1737"/>
      <c r="AC1409" s="1737"/>
      <c r="AD1409" s="1737"/>
      <c r="AE1409" s="1737"/>
      <c r="AF1409" s="1737"/>
      <c r="AG1409" s="1737"/>
      <c r="AH1409" s="1737"/>
      <c r="AI1409" s="1737"/>
      <c r="AJ1409" s="1737"/>
      <c r="AK1409" s="1737"/>
      <c r="AL1409" s="1737"/>
      <c r="AM1409" s="1737"/>
      <c r="AN1409" s="1737"/>
      <c r="AO1409" s="1737"/>
      <c r="AP1409" s="1737"/>
      <c r="AQ1409" s="1737"/>
      <c r="AR1409" s="1737"/>
      <c r="AS1409" s="1737"/>
    </row>
    <row r="1410" spans="1:45" s="1592" customFormat="1" ht="18.75" hidden="1">
      <c r="A1410" s="1677" t="s">
        <v>621</v>
      </c>
      <c r="B1410" s="1660"/>
      <c r="C1410" s="1661">
        <f>IF(E1410+G1410=0,0,ROUND((P1410-Q1410)/(G1410+E1410)/12,0))</f>
        <v>0</v>
      </c>
      <c r="D1410" s="1663">
        <f>IF(F1410=0,0,ROUND(Q1410/F1410,0))</f>
        <v>0</v>
      </c>
      <c r="E1410" s="1666">
        <f>E1411+E1412</f>
        <v>0</v>
      </c>
      <c r="F1410" s="1667">
        <f>F1411+F1412</f>
        <v>0</v>
      </c>
      <c r="G1410" s="1668">
        <f>G1411+G1412</f>
        <v>0</v>
      </c>
      <c r="H1410" s="1664">
        <f>H1411+H1412</f>
        <v>0</v>
      </c>
      <c r="I1410" s="1661">
        <f t="shared" si="452" ref="I1410">I1411+I1412</f>
        <v>0</v>
      </c>
      <c r="J1410" s="1661">
        <f>J1413</f>
        <v>0</v>
      </c>
      <c r="K1410" s="1661">
        <f>IF(H1410+J1410=K1411+K1412+K1413,H1410+J1410,"CHYBA")</f>
        <v>0</v>
      </c>
      <c r="L1410" s="1661">
        <f>L1411+L1412</f>
        <v>0</v>
      </c>
      <c r="M1410" s="1661">
        <f>M1411+M1412</f>
        <v>0</v>
      </c>
      <c r="N1410" s="1661">
        <f>N1413</f>
        <v>0</v>
      </c>
      <c r="O1410" s="1661">
        <f>IF(L1410+N1410=O1411+O1412+O1413,L1410+N1410,"CHYBA")</f>
        <v>0</v>
      </c>
      <c r="P1410" s="1661">
        <f>P1411+P1412</f>
        <v>0</v>
      </c>
      <c r="Q1410" s="1661">
        <f>Q1411+Q1412</f>
        <v>0</v>
      </c>
      <c r="R1410" s="1661">
        <f>R1413</f>
        <v>0</v>
      </c>
      <c r="S1410" s="1663">
        <f>IF(P1410+R1410=S1411+S1412+S1413,P1410+R1410,"CHYBA")</f>
        <v>0</v>
      </c>
      <c r="U1410" s="1737"/>
      <c r="V1410" s="1737"/>
      <c r="W1410" s="1737"/>
      <c r="X1410" s="1737"/>
      <c r="Y1410" s="1737"/>
      <c r="Z1410" s="1737"/>
      <c r="AA1410" s="1737"/>
      <c r="AB1410" s="1737"/>
      <c r="AC1410" s="1737"/>
      <c r="AD1410" s="1737"/>
      <c r="AE1410" s="1737"/>
      <c r="AF1410" s="1737"/>
      <c r="AG1410" s="1737"/>
      <c r="AH1410" s="1737"/>
      <c r="AI1410" s="1737"/>
      <c r="AJ1410" s="1737"/>
      <c r="AK1410" s="1737"/>
      <c r="AL1410" s="1737"/>
      <c r="AM1410" s="1737"/>
      <c r="AN1410" s="1737"/>
      <c r="AO1410" s="1737"/>
      <c r="AP1410" s="1737"/>
      <c r="AQ1410" s="1737"/>
      <c r="AR1410" s="1737"/>
      <c r="AS1410" s="1737"/>
    </row>
    <row r="1411" spans="1:45" s="1592" customFormat="1" ht="15.75" hidden="1">
      <c r="A1411" s="1676" t="s">
        <v>552</v>
      </c>
      <c r="B1411" s="1660" t="s">
        <v>42</v>
      </c>
      <c r="C1411" s="1661">
        <f>IF(E1411+G1411=0,0,ROUND((P1411-Q1411)/(G1411+E1411)/12,0))</f>
        <v>0</v>
      </c>
      <c r="D1411" s="1663">
        <f>IF(F1411=0,0,ROUND(Q1411/F1411,0))</f>
        <v>0</v>
      </c>
      <c r="E1411" s="1666"/>
      <c r="F1411" s="1667"/>
      <c r="G1411" s="1668"/>
      <c r="H1411" s="1664"/>
      <c r="I1411" s="1661"/>
      <c r="J1411" s="1661" t="s">
        <v>42</v>
      </c>
      <c r="K1411" s="1661">
        <f>H1411</f>
        <v>0</v>
      </c>
      <c r="L1411" s="1661"/>
      <c r="M1411" s="1661"/>
      <c r="N1411" s="1661" t="s">
        <v>42</v>
      </c>
      <c r="O1411" s="1661">
        <f>L1411</f>
        <v>0</v>
      </c>
      <c r="P1411" s="1661">
        <f>H1411+L1411</f>
        <v>0</v>
      </c>
      <c r="Q1411" s="1661">
        <f>I1411+M1411</f>
        <v>0</v>
      </c>
      <c r="R1411" s="1661" t="s">
        <v>42</v>
      </c>
      <c r="S1411" s="1663">
        <f>P1411</f>
        <v>0</v>
      </c>
      <c r="U1411" s="1737"/>
      <c r="V1411" s="1737"/>
      <c r="W1411" s="1737"/>
      <c r="X1411" s="1737"/>
      <c r="Y1411" s="1737"/>
      <c r="Z1411" s="1737"/>
      <c r="AA1411" s="1737"/>
      <c r="AB1411" s="1737"/>
      <c r="AC1411" s="1737"/>
      <c r="AD1411" s="1737"/>
      <c r="AE1411" s="1737"/>
      <c r="AF1411" s="1737"/>
      <c r="AG1411" s="1737"/>
      <c r="AH1411" s="1737"/>
      <c r="AI1411" s="1737"/>
      <c r="AJ1411" s="1737"/>
      <c r="AK1411" s="1737"/>
      <c r="AL1411" s="1737"/>
      <c r="AM1411" s="1737"/>
      <c r="AN1411" s="1737"/>
      <c r="AO1411" s="1737"/>
      <c r="AP1411" s="1737"/>
      <c r="AQ1411" s="1737"/>
      <c r="AR1411" s="1737"/>
      <c r="AS1411" s="1737"/>
    </row>
    <row r="1412" spans="1:45" s="1592" customFormat="1" ht="15.75" hidden="1">
      <c r="A1412" s="1676" t="s">
        <v>553</v>
      </c>
      <c r="B1412" s="1660" t="s">
        <v>42</v>
      </c>
      <c r="C1412" s="1661">
        <f>IF(E1412+G1412=0,0,ROUND((P1412-Q1412)/(G1412+E1412)/12,0))</f>
        <v>0</v>
      </c>
      <c r="D1412" s="1663">
        <f>IF(F1412=0,0,ROUND(Q1412/F1412,0))</f>
        <v>0</v>
      </c>
      <c r="E1412" s="1666"/>
      <c r="F1412" s="1667"/>
      <c r="G1412" s="1668"/>
      <c r="H1412" s="1664"/>
      <c r="I1412" s="1661"/>
      <c r="J1412" s="1661" t="s">
        <v>42</v>
      </c>
      <c r="K1412" s="1661">
        <f>H1412</f>
        <v>0</v>
      </c>
      <c r="L1412" s="1661"/>
      <c r="M1412" s="1661"/>
      <c r="N1412" s="1661" t="s">
        <v>42</v>
      </c>
      <c r="O1412" s="1661">
        <f>L1412</f>
        <v>0</v>
      </c>
      <c r="P1412" s="1661">
        <f>H1412+L1412</f>
        <v>0</v>
      </c>
      <c r="Q1412" s="1661">
        <f>I1412+M1412</f>
        <v>0</v>
      </c>
      <c r="R1412" s="1661" t="s">
        <v>42</v>
      </c>
      <c r="S1412" s="1663">
        <f>P1412</f>
        <v>0</v>
      </c>
      <c r="U1412" s="1737"/>
      <c r="V1412" s="1737"/>
      <c r="W1412" s="1737"/>
      <c r="X1412" s="1737"/>
      <c r="Y1412" s="1737"/>
      <c r="Z1412" s="1737"/>
      <c r="AA1412" s="1737"/>
      <c r="AB1412" s="1737"/>
      <c r="AC1412" s="1737"/>
      <c r="AD1412" s="1737"/>
      <c r="AE1412" s="1737"/>
      <c r="AF1412" s="1737"/>
      <c r="AG1412" s="1737"/>
      <c r="AH1412" s="1737"/>
      <c r="AI1412" s="1737"/>
      <c r="AJ1412" s="1737"/>
      <c r="AK1412" s="1737"/>
      <c r="AL1412" s="1737"/>
      <c r="AM1412" s="1737"/>
      <c r="AN1412" s="1737"/>
      <c r="AO1412" s="1737"/>
      <c r="AP1412" s="1737"/>
      <c r="AQ1412" s="1737"/>
      <c r="AR1412" s="1737"/>
      <c r="AS1412" s="1737"/>
    </row>
    <row r="1413" spans="1:45" s="1592" customFormat="1" ht="15.75" hidden="1" thickBot="1">
      <c r="A1413" s="1688" t="s">
        <v>554</v>
      </c>
      <c r="B1413" s="1689" t="s">
        <v>42</v>
      </c>
      <c r="C1413" s="1690" t="s">
        <v>42</v>
      </c>
      <c r="D1413" s="1695" t="s">
        <v>42</v>
      </c>
      <c r="E1413" s="1691" t="s">
        <v>42</v>
      </c>
      <c r="F1413" s="1692" t="s">
        <v>42</v>
      </c>
      <c r="G1413" s="1693" t="s">
        <v>42</v>
      </c>
      <c r="H1413" s="1694" t="s">
        <v>42</v>
      </c>
      <c r="I1413" s="1690" t="s">
        <v>42</v>
      </c>
      <c r="J1413" s="1690"/>
      <c r="K1413" s="1690">
        <f>J1413</f>
        <v>0</v>
      </c>
      <c r="L1413" s="1690" t="s">
        <v>42</v>
      </c>
      <c r="M1413" s="1690" t="s">
        <v>42</v>
      </c>
      <c r="N1413" s="1690"/>
      <c r="O1413" s="1690">
        <f>N1413</f>
        <v>0</v>
      </c>
      <c r="P1413" s="1690" t="s">
        <v>42</v>
      </c>
      <c r="Q1413" s="1690" t="s">
        <v>42</v>
      </c>
      <c r="R1413" s="1690">
        <f>J1413+N1413</f>
        <v>0</v>
      </c>
      <c r="S1413" s="1695">
        <f>R1413</f>
        <v>0</v>
      </c>
      <c r="U1413" s="1737"/>
      <c r="V1413" s="1737"/>
      <c r="W1413" s="1737"/>
      <c r="X1413" s="1737"/>
      <c r="Y1413" s="1737"/>
      <c r="Z1413" s="1737"/>
      <c r="AA1413" s="1737"/>
      <c r="AB1413" s="1737"/>
      <c r="AC1413" s="1737"/>
      <c r="AD1413" s="1737"/>
      <c r="AE1413" s="1737"/>
      <c r="AF1413" s="1737"/>
      <c r="AG1413" s="1737"/>
      <c r="AH1413" s="1737"/>
      <c r="AI1413" s="1737"/>
      <c r="AJ1413" s="1737"/>
      <c r="AK1413" s="1737"/>
      <c r="AL1413" s="1737"/>
      <c r="AM1413" s="1737"/>
      <c r="AN1413" s="1737"/>
      <c r="AO1413" s="1737"/>
      <c r="AP1413" s="1737"/>
      <c r="AQ1413" s="1737"/>
      <c r="AR1413" s="1737"/>
      <c r="AS1413" s="1737"/>
    </row>
    <row r="1414" spans="1:45" s="1592" customFormat="1" ht="47.25">
      <c r="A1414" s="1670" t="s">
        <v>578</v>
      </c>
      <c r="B1414" s="1654" t="s">
        <v>42</v>
      </c>
      <c r="C1414" s="1672">
        <f>IF(E1414+G1414=0,0,ROUND((P1414-Q1414)/(G1414+E1414)/12,0))</f>
        <v>0</v>
      </c>
      <c r="D1414" s="1674">
        <f>IF(F1414=0,0,ROUND(Q1414/F1414,0))</f>
        <v>0</v>
      </c>
      <c r="E1414" s="1656">
        <f>E1415+E1416</f>
        <v>0</v>
      </c>
      <c r="F1414" s="1655">
        <f>F1415+F1416</f>
        <v>0</v>
      </c>
      <c r="G1414" s="1657">
        <f>G1415+G1416</f>
        <v>0</v>
      </c>
      <c r="H1414" s="1658">
        <f>H1415+H1416</f>
        <v>0</v>
      </c>
      <c r="I1414" s="1655">
        <f>I1415+I1416</f>
        <v>0</v>
      </c>
      <c r="J1414" s="1655">
        <f>J1417</f>
        <v>0</v>
      </c>
      <c r="K1414" s="1655">
        <f>IF(H1414+J1414=K1415+K1416+K1417,H1414+J1414,"CHYBA")</f>
        <v>0</v>
      </c>
      <c r="L1414" s="1655">
        <f>L1415+L1416</f>
        <v>0</v>
      </c>
      <c r="M1414" s="1655">
        <f>M1415+M1416</f>
        <v>0</v>
      </c>
      <c r="N1414" s="1655">
        <f>N1417</f>
        <v>0</v>
      </c>
      <c r="O1414" s="1655">
        <f>IF(L1414+N1414=O1415+O1416+O1417,L1414+N1414,"CHYBA")</f>
        <v>0</v>
      </c>
      <c r="P1414" s="1655">
        <f>P1415+P1416</f>
        <v>0</v>
      </c>
      <c r="Q1414" s="1655">
        <f>Q1415+Q1416</f>
        <v>0</v>
      </c>
      <c r="R1414" s="1655">
        <f>R1417</f>
        <v>0</v>
      </c>
      <c r="S1414" s="1657">
        <f>IF(P1414+R1414=S1415+S1416+S1417,P1414+R1414,"CHYBA")</f>
        <v>0</v>
      </c>
      <c r="U1414" s="1737"/>
      <c r="V1414" s="1737"/>
      <c r="W1414" s="1737"/>
      <c r="X1414" s="1737"/>
      <c r="Y1414" s="1737"/>
      <c r="Z1414" s="1737"/>
      <c r="AA1414" s="1737"/>
      <c r="AB1414" s="1737"/>
      <c r="AC1414" s="1737"/>
      <c r="AD1414" s="1737"/>
      <c r="AE1414" s="1737"/>
      <c r="AF1414" s="1737"/>
      <c r="AG1414" s="1737"/>
      <c r="AH1414" s="1737"/>
      <c r="AI1414" s="1737"/>
      <c r="AJ1414" s="1737"/>
      <c r="AK1414" s="1737"/>
      <c r="AL1414" s="1737"/>
      <c r="AM1414" s="1737"/>
      <c r="AN1414" s="1737"/>
      <c r="AO1414" s="1737"/>
      <c r="AP1414" s="1737"/>
      <c r="AQ1414" s="1737"/>
      <c r="AR1414" s="1737"/>
      <c r="AS1414" s="1737"/>
    </row>
    <row r="1415" spans="1:19" s="1592" customFormat="1" ht="15">
      <c r="A1415" s="1676" t="s">
        <v>552</v>
      </c>
      <c r="B1415" s="1660" t="s">
        <v>42</v>
      </c>
      <c r="C1415" s="1661">
        <f>IF(E1415+G1415=0,0,ROUND((P1415-Q1415)/(G1415+E1415)/12,0))</f>
        <v>0</v>
      </c>
      <c r="D1415" s="1663">
        <f>IF(F1415=0,0,ROUND(Q1415/F1415,0))</f>
        <v>0</v>
      </c>
      <c r="E1415" s="1662">
        <f>E1419+E1451+E1483+E1515+E1547+E1579</f>
        <v>0</v>
      </c>
      <c r="F1415" s="1661">
        <f t="shared" si="453" ref="F1415:I1416">F1419+F1451+F1483+F1515+F1547+F1579</f>
        <v>0</v>
      </c>
      <c r="G1415" s="1663">
        <f t="shared" si="453"/>
        <v>0</v>
      </c>
      <c r="H1415" s="1664">
        <f t="shared" si="453"/>
        <v>0</v>
      </c>
      <c r="I1415" s="1661">
        <f t="shared" si="453"/>
        <v>0</v>
      </c>
      <c r="J1415" s="1661" t="s">
        <v>42</v>
      </c>
      <c r="K1415" s="1661">
        <f>H1415</f>
        <v>0</v>
      </c>
      <c r="L1415" s="1661">
        <f t="shared" si="454" ref="L1415:M1416">L1419+L1451+L1483+L1515+L1547+L1579</f>
        <v>0</v>
      </c>
      <c r="M1415" s="1661">
        <f t="shared" si="454"/>
        <v>0</v>
      </c>
      <c r="N1415" s="1661" t="s">
        <v>42</v>
      </c>
      <c r="O1415" s="1661">
        <f>L1415</f>
        <v>0</v>
      </c>
      <c r="P1415" s="1661">
        <f>H1415+L1415</f>
        <v>0</v>
      </c>
      <c r="Q1415" s="1661">
        <f>I1415+M1415</f>
        <v>0</v>
      </c>
      <c r="R1415" s="1661" t="s">
        <v>42</v>
      </c>
      <c r="S1415" s="1663">
        <f>P1415</f>
        <v>0</v>
      </c>
    </row>
    <row r="1416" spans="1:19" s="1592" customFormat="1" ht="15">
      <c r="A1416" s="1676" t="s">
        <v>553</v>
      </c>
      <c r="B1416" s="1660" t="s">
        <v>42</v>
      </c>
      <c r="C1416" s="1661">
        <f>IF(E1416+G1416=0,0,ROUND((P1416-Q1416)/(G1416+E1416)/12,0))</f>
        <v>0</v>
      </c>
      <c r="D1416" s="1663">
        <f>IF(F1416=0,0,ROUND(Q1416/F1416,0))</f>
        <v>0</v>
      </c>
      <c r="E1416" s="1662">
        <f>E1420+E1452+E1484+E1516+E1548+E1580</f>
        <v>0</v>
      </c>
      <c r="F1416" s="1661">
        <f t="shared" si="453"/>
        <v>0</v>
      </c>
      <c r="G1416" s="1663">
        <f t="shared" si="453"/>
        <v>0</v>
      </c>
      <c r="H1416" s="1664">
        <f t="shared" si="453"/>
        <v>0</v>
      </c>
      <c r="I1416" s="1661">
        <f t="shared" si="453"/>
        <v>0</v>
      </c>
      <c r="J1416" s="1661" t="s">
        <v>42</v>
      </c>
      <c r="K1416" s="1661">
        <f>H1416</f>
        <v>0</v>
      </c>
      <c r="L1416" s="1661">
        <f t="shared" si="454"/>
        <v>0</v>
      </c>
      <c r="M1416" s="1661">
        <f t="shared" si="454"/>
        <v>0</v>
      </c>
      <c r="N1416" s="1661" t="s">
        <v>42</v>
      </c>
      <c r="O1416" s="1661">
        <f>L1416</f>
        <v>0</v>
      </c>
      <c r="P1416" s="1661">
        <f>H1416+L1416</f>
        <v>0</v>
      </c>
      <c r="Q1416" s="1661">
        <f>I1416+M1416</f>
        <v>0</v>
      </c>
      <c r="R1416" s="1661" t="s">
        <v>42</v>
      </c>
      <c r="S1416" s="1663">
        <f>P1416</f>
        <v>0</v>
      </c>
    </row>
    <row r="1417" spans="1:19" s="1592" customFormat="1" ht="15">
      <c r="A1417" s="1696" t="s">
        <v>554</v>
      </c>
      <c r="B1417" s="1697" t="s">
        <v>42</v>
      </c>
      <c r="C1417" s="1698" t="s">
        <v>42</v>
      </c>
      <c r="D1417" s="1703" t="s">
        <v>42</v>
      </c>
      <c r="E1417" s="1699" t="s">
        <v>42</v>
      </c>
      <c r="F1417" s="1700" t="s">
        <v>42</v>
      </c>
      <c r="G1417" s="1701" t="s">
        <v>42</v>
      </c>
      <c r="H1417" s="1702" t="s">
        <v>42</v>
      </c>
      <c r="I1417" s="1698" t="s">
        <v>42</v>
      </c>
      <c r="J1417" s="1698">
        <f>J1421+J1453+J1485+J1517+J1549+J1581</f>
        <v>0</v>
      </c>
      <c r="K1417" s="1698">
        <f>J1417</f>
        <v>0</v>
      </c>
      <c r="L1417" s="1698" t="s">
        <v>42</v>
      </c>
      <c r="M1417" s="1698" t="s">
        <v>42</v>
      </c>
      <c r="N1417" s="1698">
        <f>N1421+N1453+N1485+N1517+N1549+N1581</f>
        <v>0</v>
      </c>
      <c r="O1417" s="1698">
        <f>N1417</f>
        <v>0</v>
      </c>
      <c r="P1417" s="1698" t="s">
        <v>42</v>
      </c>
      <c r="Q1417" s="1698" t="s">
        <v>42</v>
      </c>
      <c r="R1417" s="1698">
        <f>J1417+N1417</f>
        <v>0</v>
      </c>
      <c r="S1417" s="1703">
        <f>R1417</f>
        <v>0</v>
      </c>
    </row>
    <row r="1418" spans="1:19" s="1592" customFormat="1" ht="15.75">
      <c r="A1418" s="1704" t="s">
        <v>579</v>
      </c>
      <c r="B1418" s="1660" t="s">
        <v>42</v>
      </c>
      <c r="C1418" s="1661">
        <f>IF(E1418+G1418=0,0,ROUND((P1418-Q1418)/(G1418+E1418)/12,0))</f>
        <v>0</v>
      </c>
      <c r="D1418" s="1663">
        <f>IF(F1418=0,0,ROUND(Q1418/F1418,0))</f>
        <v>0</v>
      </c>
      <c r="E1418" s="1662">
        <f>E1419+E1420</f>
        <v>0</v>
      </c>
      <c r="F1418" s="1661">
        <f>F1419+F1420</f>
        <v>0</v>
      </c>
      <c r="G1418" s="1663">
        <f>G1419+G1420</f>
        <v>0</v>
      </c>
      <c r="H1418" s="1664">
        <f>H1419+H1420</f>
        <v>0</v>
      </c>
      <c r="I1418" s="1661">
        <f t="shared" si="455" ref="I1418">I1419+I1420</f>
        <v>0</v>
      </c>
      <c r="J1418" s="1661">
        <f>J1421</f>
        <v>0</v>
      </c>
      <c r="K1418" s="1661">
        <f>IF(H1418+J1418=K1419+K1420+K1421,H1418+J1418,"CHYBA")</f>
        <v>0</v>
      </c>
      <c r="L1418" s="1661">
        <f>L1419+L1420</f>
        <v>0</v>
      </c>
      <c r="M1418" s="1661">
        <f>M1419+M1420</f>
        <v>0</v>
      </c>
      <c r="N1418" s="1661">
        <f>N1421</f>
        <v>0</v>
      </c>
      <c r="O1418" s="1661">
        <f>IF(L1418+N1418=O1419+O1420+O1421,L1418+N1418,"CHYBA")</f>
        <v>0</v>
      </c>
      <c r="P1418" s="1661">
        <f>P1419+P1420</f>
        <v>0</v>
      </c>
      <c r="Q1418" s="1661">
        <f>Q1419+Q1420</f>
        <v>0</v>
      </c>
      <c r="R1418" s="1661">
        <f>R1421</f>
        <v>0</v>
      </c>
      <c r="S1418" s="1663">
        <f>IF(P1418+R1418=S1419+S1420+S1421,P1418+R1418,"CHYBA")</f>
        <v>0</v>
      </c>
    </row>
    <row r="1419" spans="1:19" s="1592" customFormat="1" ht="15">
      <c r="A1419" s="1676" t="s">
        <v>552</v>
      </c>
      <c r="B1419" s="1660" t="s">
        <v>42</v>
      </c>
      <c r="C1419" s="1661">
        <f>IF(E1419+G1419=0,0,ROUND((P1419-Q1419)/(G1419+E1419)/12,0))</f>
        <v>0</v>
      </c>
      <c r="D1419" s="1663">
        <f>IF(F1419=0,0,ROUND(Q1419/F1419,0))</f>
        <v>0</v>
      </c>
      <c r="E1419" s="1662">
        <f>E1423+E1427+E1431+E1435+E1439+E1443+E1447</f>
        <v>0</v>
      </c>
      <c r="F1419" s="1661">
        <f>F1423+F1427+F1431+F1435+F1439+F1443+F1447</f>
        <v>0</v>
      </c>
      <c r="G1419" s="1663">
        <f>G1423+G1427+G1431+G1435+G1439+G1443+G1447</f>
        <v>0</v>
      </c>
      <c r="H1419" s="1664">
        <f>H1423+H1427+H1431+H1435+H1439+H1443+H1447</f>
        <v>0</v>
      </c>
      <c r="I1419" s="1661">
        <f t="shared" si="456" ref="I1419:I1420">I1423+I1427+I1431+I1435+I1439+I1443+I1447</f>
        <v>0</v>
      </c>
      <c r="J1419" s="1661" t="s">
        <v>42</v>
      </c>
      <c r="K1419" s="1661">
        <f>H1419</f>
        <v>0</v>
      </c>
      <c r="L1419" s="1661">
        <f>L1423+L1427+L1431+L1435+L1439+L1443+L1447</f>
        <v>0</v>
      </c>
      <c r="M1419" s="1661">
        <f t="shared" si="457" ref="M1419:M1420">M1423+M1427+M1431+M1435+M1439+M1443+M1447</f>
        <v>0</v>
      </c>
      <c r="N1419" s="1661" t="s">
        <v>42</v>
      </c>
      <c r="O1419" s="1661">
        <f>L1419</f>
        <v>0</v>
      </c>
      <c r="P1419" s="1661">
        <f>H1419+L1419</f>
        <v>0</v>
      </c>
      <c r="Q1419" s="1661">
        <f>I1419+M1419</f>
        <v>0</v>
      </c>
      <c r="R1419" s="1661" t="s">
        <v>42</v>
      </c>
      <c r="S1419" s="1663">
        <f>P1419</f>
        <v>0</v>
      </c>
    </row>
    <row r="1420" spans="1:19" s="1592" customFormat="1" ht="15">
      <c r="A1420" s="1676" t="s">
        <v>553</v>
      </c>
      <c r="B1420" s="1660" t="s">
        <v>42</v>
      </c>
      <c r="C1420" s="1661">
        <f>IF(E1420+G1420=0,0,ROUND((P1420-Q1420)/(G1420+E1420)/12,0))</f>
        <v>0</v>
      </c>
      <c r="D1420" s="1663">
        <f>IF(F1420=0,0,ROUND(Q1420/F1420,0))</f>
        <v>0</v>
      </c>
      <c r="E1420" s="1662">
        <f>E1424+E1428+E1432+E1436+E1440+E1444+E1448</f>
        <v>0</v>
      </c>
      <c r="F1420" s="1661">
        <f t="shared" si="458" ref="F1420:G1420">F1424+F1428+F1432+F1436+F1440+F1444+F1448</f>
        <v>0</v>
      </c>
      <c r="G1420" s="1663">
        <f t="shared" si="458"/>
        <v>0</v>
      </c>
      <c r="H1420" s="1664">
        <f>H1424+H1428+H1432+H1436+H1440+H1444+H1448</f>
        <v>0</v>
      </c>
      <c r="I1420" s="1661">
        <f t="shared" si="456"/>
        <v>0</v>
      </c>
      <c r="J1420" s="1661" t="s">
        <v>42</v>
      </c>
      <c r="K1420" s="1661">
        <f>H1420</f>
        <v>0</v>
      </c>
      <c r="L1420" s="1661">
        <f>L1424+L1428+L1432+L1436+L1440+L1444+L1448</f>
        <v>0</v>
      </c>
      <c r="M1420" s="1661">
        <f t="shared" si="457"/>
        <v>0</v>
      </c>
      <c r="N1420" s="1661" t="s">
        <v>42</v>
      </c>
      <c r="O1420" s="1661">
        <f>L1420</f>
        <v>0</v>
      </c>
      <c r="P1420" s="1661">
        <f>H1420+L1420</f>
        <v>0</v>
      </c>
      <c r="Q1420" s="1661">
        <f>I1420+M1420</f>
        <v>0</v>
      </c>
      <c r="R1420" s="1661" t="s">
        <v>42</v>
      </c>
      <c r="S1420" s="1663">
        <f>P1420</f>
        <v>0</v>
      </c>
    </row>
    <row r="1421" spans="1:19" s="1592" customFormat="1" ht="15">
      <c r="A1421" s="1676" t="s">
        <v>554</v>
      </c>
      <c r="B1421" s="1660" t="s">
        <v>42</v>
      </c>
      <c r="C1421" s="1661" t="s">
        <v>42</v>
      </c>
      <c r="D1421" s="1663" t="s">
        <v>42</v>
      </c>
      <c r="E1421" s="1666" t="s">
        <v>42</v>
      </c>
      <c r="F1421" s="1667" t="s">
        <v>42</v>
      </c>
      <c r="G1421" s="1668" t="s">
        <v>42</v>
      </c>
      <c r="H1421" s="1664" t="s">
        <v>42</v>
      </c>
      <c r="I1421" s="1661" t="s">
        <v>42</v>
      </c>
      <c r="J1421" s="1661">
        <f>J1425+J1429+J1433+J1437+J1441+J1445+J1449</f>
        <v>0</v>
      </c>
      <c r="K1421" s="1661">
        <f>J1421</f>
        <v>0</v>
      </c>
      <c r="L1421" s="1661" t="s">
        <v>42</v>
      </c>
      <c r="M1421" s="1661" t="s">
        <v>42</v>
      </c>
      <c r="N1421" s="1661">
        <f>N1425+N1429+N1433+N1437+N1441+N1445+N1449</f>
        <v>0</v>
      </c>
      <c r="O1421" s="1661">
        <f>N1421</f>
        <v>0</v>
      </c>
      <c r="P1421" s="1661" t="s">
        <v>42</v>
      </c>
      <c r="Q1421" s="1661" t="s">
        <v>42</v>
      </c>
      <c r="R1421" s="1661">
        <f>J1421+N1421</f>
        <v>0</v>
      </c>
      <c r="S1421" s="1663">
        <f>R1421</f>
        <v>0</v>
      </c>
    </row>
    <row r="1422" spans="1:19" s="1592" customFormat="1" ht="18">
      <c r="A1422" s="1677" t="s">
        <v>621</v>
      </c>
      <c r="B1422" s="1660"/>
      <c r="C1422" s="1661">
        <f>IF(E1422+G1422=0,0,ROUND((P1422-Q1422)/(G1422+E1422)/12,0))</f>
        <v>0</v>
      </c>
      <c r="D1422" s="1663">
        <f>IF(F1422=0,0,ROUND(Q1422/F1422,0))</f>
        <v>0</v>
      </c>
      <c r="E1422" s="1666">
        <f>E1423+E1424</f>
        <v>0</v>
      </c>
      <c r="F1422" s="1667">
        <f>F1423+F1424</f>
        <v>0</v>
      </c>
      <c r="G1422" s="1668">
        <f>G1423+G1424</f>
        <v>0</v>
      </c>
      <c r="H1422" s="1678">
        <f>H1423+H1424</f>
        <v>0</v>
      </c>
      <c r="I1422" s="1679">
        <f>I1423+I1424</f>
        <v>0</v>
      </c>
      <c r="J1422" s="1679">
        <f>J1425</f>
        <v>0</v>
      </c>
      <c r="K1422" s="1679">
        <f>IF(H1422+J1422=K1423+K1424+K1425,H1422+J1422,"CHYBA")</f>
        <v>0</v>
      </c>
      <c r="L1422" s="1661">
        <f>L1423+L1424</f>
        <v>0</v>
      </c>
      <c r="M1422" s="1661">
        <f>M1423+M1424</f>
        <v>0</v>
      </c>
      <c r="N1422" s="1661">
        <f>N1425</f>
        <v>0</v>
      </c>
      <c r="O1422" s="1661">
        <f>IF(L1422+N1422=O1423+O1424+O1425,L1422+N1422,"CHYBA")</f>
        <v>0</v>
      </c>
      <c r="P1422" s="1661">
        <f>P1423+P1424</f>
        <v>0</v>
      </c>
      <c r="Q1422" s="1661">
        <f>Q1423+Q1424</f>
        <v>0</v>
      </c>
      <c r="R1422" s="1661">
        <f>R1425</f>
        <v>0</v>
      </c>
      <c r="S1422" s="1663">
        <f>IF(P1422+R1422=S1423+S1424+S1425,P1422+R1422,"CHYBA")</f>
        <v>0</v>
      </c>
    </row>
    <row r="1423" spans="1:19" s="1592" customFormat="1" ht="15">
      <c r="A1423" s="1676" t="s">
        <v>552</v>
      </c>
      <c r="B1423" s="1660" t="s">
        <v>42</v>
      </c>
      <c r="C1423" s="1661">
        <f>IF(E1423+G1423=0,0,ROUND((P1423-Q1423)/(G1423+E1423)/12,0))</f>
        <v>0</v>
      </c>
      <c r="D1423" s="1663">
        <f>IF(F1423=0,0,ROUND(Q1423/F1423,0))</f>
        <v>0</v>
      </c>
      <c r="E1423" s="1666"/>
      <c r="F1423" s="1667"/>
      <c r="G1423" s="1668"/>
      <c r="H1423" s="1664"/>
      <c r="I1423" s="1661"/>
      <c r="J1423" s="1679" t="s">
        <v>42</v>
      </c>
      <c r="K1423" s="1679">
        <f>H1423</f>
        <v>0</v>
      </c>
      <c r="L1423" s="1661"/>
      <c r="M1423" s="1661"/>
      <c r="N1423" s="1661" t="s">
        <v>42</v>
      </c>
      <c r="O1423" s="1661">
        <f>L1423</f>
        <v>0</v>
      </c>
      <c r="P1423" s="1661">
        <f>H1423+L1423</f>
        <v>0</v>
      </c>
      <c r="Q1423" s="1661">
        <f>I1423+M1423</f>
        <v>0</v>
      </c>
      <c r="R1423" s="1661" t="s">
        <v>42</v>
      </c>
      <c r="S1423" s="1663">
        <f>P1423</f>
        <v>0</v>
      </c>
    </row>
    <row r="1424" spans="1:19" s="1592" customFormat="1" ht="15">
      <c r="A1424" s="1676" t="s">
        <v>553</v>
      </c>
      <c r="B1424" s="1660" t="s">
        <v>42</v>
      </c>
      <c r="C1424" s="1661">
        <f>IF(E1424+G1424=0,0,ROUND((P1424-Q1424)/(G1424+E1424)/12,0))</f>
        <v>0</v>
      </c>
      <c r="D1424" s="1663">
        <f>IF(F1424=0,0,ROUND(Q1424/F1424,0))</f>
        <v>0</v>
      </c>
      <c r="E1424" s="1666"/>
      <c r="F1424" s="1667"/>
      <c r="G1424" s="1668"/>
      <c r="H1424" s="1664"/>
      <c r="I1424" s="1661"/>
      <c r="J1424" s="1679" t="s">
        <v>42</v>
      </c>
      <c r="K1424" s="1679">
        <f>H1424</f>
        <v>0</v>
      </c>
      <c r="L1424" s="1661"/>
      <c r="M1424" s="1661"/>
      <c r="N1424" s="1661" t="s">
        <v>42</v>
      </c>
      <c r="O1424" s="1661">
        <f>L1424</f>
        <v>0</v>
      </c>
      <c r="P1424" s="1661">
        <f>H1424+L1424</f>
        <v>0</v>
      </c>
      <c r="Q1424" s="1661">
        <f>I1424+M1424</f>
        <v>0</v>
      </c>
      <c r="R1424" s="1661" t="s">
        <v>42</v>
      </c>
      <c r="S1424" s="1663">
        <f>P1424</f>
        <v>0</v>
      </c>
    </row>
    <row r="1425" spans="1:19" s="1592" customFormat="1" ht="15.75">
      <c r="A1425" s="1676" t="s">
        <v>554</v>
      </c>
      <c r="B1425" s="1660" t="s">
        <v>42</v>
      </c>
      <c r="C1425" s="1661" t="s">
        <v>42</v>
      </c>
      <c r="D1425" s="1663" t="s">
        <v>42</v>
      </c>
      <c r="E1425" s="1666" t="s">
        <v>42</v>
      </c>
      <c r="F1425" s="1667" t="s">
        <v>42</v>
      </c>
      <c r="G1425" s="1668" t="s">
        <v>42</v>
      </c>
      <c r="H1425" s="1664" t="s">
        <v>42</v>
      </c>
      <c r="I1425" s="1661" t="s">
        <v>42</v>
      </c>
      <c r="J1425" s="1661"/>
      <c r="K1425" s="1679">
        <f>J1425</f>
        <v>0</v>
      </c>
      <c r="L1425" s="1661" t="s">
        <v>42</v>
      </c>
      <c r="M1425" s="1661" t="s">
        <v>42</v>
      </c>
      <c r="N1425" s="1661"/>
      <c r="O1425" s="1661">
        <f>N1425</f>
        <v>0</v>
      </c>
      <c r="P1425" s="1661" t="s">
        <v>42</v>
      </c>
      <c r="Q1425" s="1661" t="s">
        <v>42</v>
      </c>
      <c r="R1425" s="1661">
        <f>J1425+N1425</f>
        <v>0</v>
      </c>
      <c r="S1425" s="1663">
        <f>R1425</f>
        <v>0</v>
      </c>
    </row>
    <row r="1426" spans="1:19" s="1592" customFormat="1" ht="18.75" hidden="1">
      <c r="A1426" s="1677" t="s">
        <v>621</v>
      </c>
      <c r="B1426" s="1660"/>
      <c r="C1426" s="1661">
        <f>IF(E1426+G1426=0,0,ROUND((P1426-Q1426)/(G1426+E1426)/12,0))</f>
        <v>0</v>
      </c>
      <c r="D1426" s="1663">
        <f>IF(F1426=0,0,ROUND(Q1426/F1426,0))</f>
        <v>0</v>
      </c>
      <c r="E1426" s="1666">
        <f>E1427+E1428</f>
        <v>0</v>
      </c>
      <c r="F1426" s="1667">
        <f>F1427+F1428</f>
        <v>0</v>
      </c>
      <c r="G1426" s="1668">
        <f>G1427+G1428</f>
        <v>0</v>
      </c>
      <c r="H1426" s="1664">
        <f>H1427+H1428</f>
        <v>0</v>
      </c>
      <c r="I1426" s="1661">
        <f t="shared" si="459" ref="I1426">I1427+I1428</f>
        <v>0</v>
      </c>
      <c r="J1426" s="1661">
        <f>J1429</f>
        <v>0</v>
      </c>
      <c r="K1426" s="1661">
        <f>IF(H1426+J1426=K1427+K1428+K1429,H1426+J1426,"CHYBA")</f>
        <v>0</v>
      </c>
      <c r="L1426" s="1661">
        <f>L1427+L1428</f>
        <v>0</v>
      </c>
      <c r="M1426" s="1661">
        <f>M1427+M1428</f>
        <v>0</v>
      </c>
      <c r="N1426" s="1661">
        <f>N1429</f>
        <v>0</v>
      </c>
      <c r="O1426" s="1661">
        <f>IF(L1426+N1426=O1427+O1428+O1429,L1426+N1426,"CHYBA")</f>
        <v>0</v>
      </c>
      <c r="P1426" s="1661">
        <f>P1427+P1428</f>
        <v>0</v>
      </c>
      <c r="Q1426" s="1661">
        <f>Q1427+Q1428</f>
        <v>0</v>
      </c>
      <c r="R1426" s="1661">
        <f>R1429</f>
        <v>0</v>
      </c>
      <c r="S1426" s="1663">
        <f>IF(P1426+R1426=S1427+S1428+S1429,P1426+R1426,"CHYBA")</f>
        <v>0</v>
      </c>
    </row>
    <row r="1427" spans="1:19" s="1592" customFormat="1" ht="15.75" hidden="1">
      <c r="A1427" s="1676" t="s">
        <v>552</v>
      </c>
      <c r="B1427" s="1660" t="s">
        <v>42</v>
      </c>
      <c r="C1427" s="1661">
        <f>IF(E1427+G1427=0,0,ROUND((P1427-Q1427)/(G1427+E1427)/12,0))</f>
        <v>0</v>
      </c>
      <c r="D1427" s="1663">
        <f>IF(F1427=0,0,ROUND(Q1427/F1427,0))</f>
        <v>0</v>
      </c>
      <c r="E1427" s="1666"/>
      <c r="F1427" s="1667"/>
      <c r="G1427" s="1668"/>
      <c r="H1427" s="1664"/>
      <c r="I1427" s="1661"/>
      <c r="J1427" s="1661" t="s">
        <v>42</v>
      </c>
      <c r="K1427" s="1661">
        <f>H1427</f>
        <v>0</v>
      </c>
      <c r="L1427" s="1661"/>
      <c r="M1427" s="1661"/>
      <c r="N1427" s="1661" t="s">
        <v>42</v>
      </c>
      <c r="O1427" s="1661">
        <f>L1427</f>
        <v>0</v>
      </c>
      <c r="P1427" s="1661">
        <f>H1427+L1427</f>
        <v>0</v>
      </c>
      <c r="Q1427" s="1661">
        <f>I1427+M1427</f>
        <v>0</v>
      </c>
      <c r="R1427" s="1661" t="s">
        <v>42</v>
      </c>
      <c r="S1427" s="1663">
        <f>P1427</f>
        <v>0</v>
      </c>
    </row>
    <row r="1428" spans="1:19" s="1592" customFormat="1" ht="15.75" hidden="1">
      <c r="A1428" s="1676" t="s">
        <v>553</v>
      </c>
      <c r="B1428" s="1660" t="s">
        <v>42</v>
      </c>
      <c r="C1428" s="1661">
        <f>IF(E1428+G1428=0,0,ROUND((P1428-Q1428)/(G1428+E1428)/12,0))</f>
        <v>0</v>
      </c>
      <c r="D1428" s="1663">
        <f>IF(F1428=0,0,ROUND(Q1428/F1428,0))</f>
        <v>0</v>
      </c>
      <c r="E1428" s="1666"/>
      <c r="F1428" s="1667"/>
      <c r="G1428" s="1668"/>
      <c r="H1428" s="1664"/>
      <c r="I1428" s="1661"/>
      <c r="J1428" s="1661" t="s">
        <v>42</v>
      </c>
      <c r="K1428" s="1661">
        <f>H1428</f>
        <v>0</v>
      </c>
      <c r="L1428" s="1661"/>
      <c r="M1428" s="1661"/>
      <c r="N1428" s="1661" t="s">
        <v>42</v>
      </c>
      <c r="O1428" s="1661">
        <f>L1428</f>
        <v>0</v>
      </c>
      <c r="P1428" s="1661">
        <f>H1428+L1428</f>
        <v>0</v>
      </c>
      <c r="Q1428" s="1661">
        <f>I1428+M1428</f>
        <v>0</v>
      </c>
      <c r="R1428" s="1661" t="s">
        <v>42</v>
      </c>
      <c r="S1428" s="1663">
        <f>P1428</f>
        <v>0</v>
      </c>
    </row>
    <row r="1429" spans="1:19" s="1592" customFormat="1" ht="15.75" hidden="1">
      <c r="A1429" s="1676" t="s">
        <v>554</v>
      </c>
      <c r="B1429" s="1660" t="s">
        <v>42</v>
      </c>
      <c r="C1429" s="1661" t="s">
        <v>42</v>
      </c>
      <c r="D1429" s="1663" t="s">
        <v>42</v>
      </c>
      <c r="E1429" s="1666" t="s">
        <v>42</v>
      </c>
      <c r="F1429" s="1667" t="s">
        <v>42</v>
      </c>
      <c r="G1429" s="1668" t="s">
        <v>42</v>
      </c>
      <c r="H1429" s="1664" t="s">
        <v>42</v>
      </c>
      <c r="I1429" s="1661" t="s">
        <v>42</v>
      </c>
      <c r="J1429" s="1661"/>
      <c r="K1429" s="1661">
        <f>J1429</f>
        <v>0</v>
      </c>
      <c r="L1429" s="1661" t="s">
        <v>42</v>
      </c>
      <c r="M1429" s="1661" t="s">
        <v>42</v>
      </c>
      <c r="N1429" s="1661"/>
      <c r="O1429" s="1661">
        <f>N1429</f>
        <v>0</v>
      </c>
      <c r="P1429" s="1661" t="s">
        <v>42</v>
      </c>
      <c r="Q1429" s="1661" t="s">
        <v>42</v>
      </c>
      <c r="R1429" s="1661">
        <f>J1429+N1429</f>
        <v>0</v>
      </c>
      <c r="S1429" s="1663">
        <f>R1429</f>
        <v>0</v>
      </c>
    </row>
    <row r="1430" spans="1:19" s="1592" customFormat="1" ht="18.75" hidden="1">
      <c r="A1430" s="1677" t="s">
        <v>621</v>
      </c>
      <c r="B1430" s="1660"/>
      <c r="C1430" s="1661">
        <f>IF(E1430+G1430=0,0,ROUND((P1430-Q1430)/(G1430+E1430)/12,0))</f>
        <v>0</v>
      </c>
      <c r="D1430" s="1663">
        <f>IF(F1430=0,0,ROUND(Q1430/F1430,0))</f>
        <v>0</v>
      </c>
      <c r="E1430" s="1666">
        <f>E1431+E1432</f>
        <v>0</v>
      </c>
      <c r="F1430" s="1667">
        <f>F1431+F1432</f>
        <v>0</v>
      </c>
      <c r="G1430" s="1668">
        <f>G1431+G1432</f>
        <v>0</v>
      </c>
      <c r="H1430" s="1664">
        <f>H1431+H1432</f>
        <v>0</v>
      </c>
      <c r="I1430" s="1661">
        <f t="shared" si="460" ref="I1430">I1431+I1432</f>
        <v>0</v>
      </c>
      <c r="J1430" s="1661">
        <f>J1433</f>
        <v>0</v>
      </c>
      <c r="K1430" s="1661">
        <f>IF(H1430+J1430=K1431+K1432+K1433,H1430+J1430,"CHYBA")</f>
        <v>0</v>
      </c>
      <c r="L1430" s="1661">
        <f>L1431+L1432</f>
        <v>0</v>
      </c>
      <c r="M1430" s="1661">
        <f>M1431+M1432</f>
        <v>0</v>
      </c>
      <c r="N1430" s="1661">
        <f>N1433</f>
        <v>0</v>
      </c>
      <c r="O1430" s="1661">
        <f>IF(L1430+N1430=O1431+O1432+O1433,L1430+N1430,"CHYBA")</f>
        <v>0</v>
      </c>
      <c r="P1430" s="1661">
        <f>P1431+P1432</f>
        <v>0</v>
      </c>
      <c r="Q1430" s="1661">
        <f>Q1431+Q1432</f>
        <v>0</v>
      </c>
      <c r="R1430" s="1661">
        <f>R1433</f>
        <v>0</v>
      </c>
      <c r="S1430" s="1663">
        <f>IF(P1430+R1430=S1431+S1432+S1433,P1430+R1430,"CHYBA")</f>
        <v>0</v>
      </c>
    </row>
    <row r="1431" spans="1:19" s="1592" customFormat="1" ht="15.75" hidden="1">
      <c r="A1431" s="1676" t="s">
        <v>552</v>
      </c>
      <c r="B1431" s="1660" t="s">
        <v>42</v>
      </c>
      <c r="C1431" s="1661">
        <f>IF(E1431+G1431=0,0,ROUND((P1431-Q1431)/(G1431+E1431)/12,0))</f>
        <v>0</v>
      </c>
      <c r="D1431" s="1663">
        <f>IF(F1431=0,0,ROUND(Q1431/F1431,0))</f>
        <v>0</v>
      </c>
      <c r="E1431" s="1666"/>
      <c r="F1431" s="1667"/>
      <c r="G1431" s="1668"/>
      <c r="H1431" s="1664"/>
      <c r="I1431" s="1661"/>
      <c r="J1431" s="1661" t="s">
        <v>42</v>
      </c>
      <c r="K1431" s="1661">
        <f>H1431</f>
        <v>0</v>
      </c>
      <c r="L1431" s="1661"/>
      <c r="M1431" s="1661"/>
      <c r="N1431" s="1661" t="s">
        <v>42</v>
      </c>
      <c r="O1431" s="1661">
        <f>L1431</f>
        <v>0</v>
      </c>
      <c r="P1431" s="1661">
        <f>H1431+L1431</f>
        <v>0</v>
      </c>
      <c r="Q1431" s="1661">
        <f>I1431+M1431</f>
        <v>0</v>
      </c>
      <c r="R1431" s="1661" t="s">
        <v>42</v>
      </c>
      <c r="S1431" s="1663">
        <f>P1431</f>
        <v>0</v>
      </c>
    </row>
    <row r="1432" spans="1:19" s="1592" customFormat="1" ht="15.75" hidden="1">
      <c r="A1432" s="1676" t="s">
        <v>553</v>
      </c>
      <c r="B1432" s="1660" t="s">
        <v>42</v>
      </c>
      <c r="C1432" s="1661">
        <f>IF(E1432+G1432=0,0,ROUND((P1432-Q1432)/(G1432+E1432)/12,0))</f>
        <v>0</v>
      </c>
      <c r="D1432" s="1663">
        <f>IF(F1432=0,0,ROUND(Q1432/F1432,0))</f>
        <v>0</v>
      </c>
      <c r="E1432" s="1666"/>
      <c r="F1432" s="1667"/>
      <c r="G1432" s="1668"/>
      <c r="H1432" s="1664"/>
      <c r="I1432" s="1661"/>
      <c r="J1432" s="1661" t="s">
        <v>42</v>
      </c>
      <c r="K1432" s="1661">
        <f>H1432</f>
        <v>0</v>
      </c>
      <c r="L1432" s="1661"/>
      <c r="M1432" s="1661"/>
      <c r="N1432" s="1661" t="s">
        <v>42</v>
      </c>
      <c r="O1432" s="1661">
        <f>L1432</f>
        <v>0</v>
      </c>
      <c r="P1432" s="1661">
        <f>H1432+L1432</f>
        <v>0</v>
      </c>
      <c r="Q1432" s="1661">
        <f>I1432+M1432</f>
        <v>0</v>
      </c>
      <c r="R1432" s="1661" t="s">
        <v>42</v>
      </c>
      <c r="S1432" s="1663">
        <f>P1432</f>
        <v>0</v>
      </c>
    </row>
    <row r="1433" spans="1:19" s="1592" customFormat="1" ht="15.75" hidden="1">
      <c r="A1433" s="1676" t="s">
        <v>554</v>
      </c>
      <c r="B1433" s="1660" t="s">
        <v>42</v>
      </c>
      <c r="C1433" s="1661" t="s">
        <v>42</v>
      </c>
      <c r="D1433" s="1663" t="s">
        <v>42</v>
      </c>
      <c r="E1433" s="1666" t="s">
        <v>42</v>
      </c>
      <c r="F1433" s="1667" t="s">
        <v>42</v>
      </c>
      <c r="G1433" s="1668" t="s">
        <v>42</v>
      </c>
      <c r="H1433" s="1664" t="s">
        <v>42</v>
      </c>
      <c r="I1433" s="1661" t="s">
        <v>42</v>
      </c>
      <c r="J1433" s="1661"/>
      <c r="K1433" s="1661">
        <f>J1433</f>
        <v>0</v>
      </c>
      <c r="L1433" s="1661" t="s">
        <v>42</v>
      </c>
      <c r="M1433" s="1661" t="s">
        <v>42</v>
      </c>
      <c r="N1433" s="1661"/>
      <c r="O1433" s="1661">
        <f>N1433</f>
        <v>0</v>
      </c>
      <c r="P1433" s="1661" t="s">
        <v>42</v>
      </c>
      <c r="Q1433" s="1661" t="s">
        <v>42</v>
      </c>
      <c r="R1433" s="1661">
        <f>J1433+N1433</f>
        <v>0</v>
      </c>
      <c r="S1433" s="1663">
        <f>R1433</f>
        <v>0</v>
      </c>
    </row>
    <row r="1434" spans="1:19" s="1592" customFormat="1" ht="18.75" hidden="1">
      <c r="A1434" s="1677" t="s">
        <v>621</v>
      </c>
      <c r="B1434" s="1660"/>
      <c r="C1434" s="1661">
        <f>IF(E1434+G1434=0,0,ROUND((P1434-Q1434)/(G1434+E1434)/12,0))</f>
        <v>0</v>
      </c>
      <c r="D1434" s="1663">
        <f>IF(F1434=0,0,ROUND(Q1434/F1434,0))</f>
        <v>0</v>
      </c>
      <c r="E1434" s="1666">
        <f>E1435+E1436</f>
        <v>0</v>
      </c>
      <c r="F1434" s="1667">
        <f>F1435+F1436</f>
        <v>0</v>
      </c>
      <c r="G1434" s="1668">
        <f>G1435+G1436</f>
        <v>0</v>
      </c>
      <c r="H1434" s="1664">
        <f>H1435+H1436</f>
        <v>0</v>
      </c>
      <c r="I1434" s="1661">
        <f t="shared" si="461" ref="I1434">I1435+I1436</f>
        <v>0</v>
      </c>
      <c r="J1434" s="1661">
        <f>J1437</f>
        <v>0</v>
      </c>
      <c r="K1434" s="1661">
        <f>IF(H1434+J1434=K1435+K1436+K1437,H1434+J1434,"CHYBA")</f>
        <v>0</v>
      </c>
      <c r="L1434" s="1661">
        <f>L1435+L1436</f>
        <v>0</v>
      </c>
      <c r="M1434" s="1661">
        <f>M1435+M1436</f>
        <v>0</v>
      </c>
      <c r="N1434" s="1661">
        <f>N1437</f>
        <v>0</v>
      </c>
      <c r="O1434" s="1661">
        <f>IF(L1434+N1434=O1435+O1436+O1437,L1434+N1434,"CHYBA")</f>
        <v>0</v>
      </c>
      <c r="P1434" s="1661">
        <f>P1435+P1436</f>
        <v>0</v>
      </c>
      <c r="Q1434" s="1661">
        <f>Q1435+Q1436</f>
        <v>0</v>
      </c>
      <c r="R1434" s="1661">
        <f>R1437</f>
        <v>0</v>
      </c>
      <c r="S1434" s="1663">
        <f>IF(P1434+R1434=S1435+S1436+S1437,P1434+R1434,"CHYBA")</f>
        <v>0</v>
      </c>
    </row>
    <row r="1435" spans="1:19" s="1592" customFormat="1" ht="15.75" hidden="1">
      <c r="A1435" s="1676" t="s">
        <v>552</v>
      </c>
      <c r="B1435" s="1660" t="s">
        <v>42</v>
      </c>
      <c r="C1435" s="1661">
        <f>IF(E1435+G1435=0,0,ROUND((P1435-Q1435)/(G1435+E1435)/12,0))</f>
        <v>0</v>
      </c>
      <c r="D1435" s="1663">
        <f>IF(F1435=0,0,ROUND(Q1435/F1435,0))</f>
        <v>0</v>
      </c>
      <c r="E1435" s="1666"/>
      <c r="F1435" s="1667"/>
      <c r="G1435" s="1668"/>
      <c r="H1435" s="1664"/>
      <c r="I1435" s="1661"/>
      <c r="J1435" s="1661" t="s">
        <v>42</v>
      </c>
      <c r="K1435" s="1661">
        <f>H1435</f>
        <v>0</v>
      </c>
      <c r="L1435" s="1661"/>
      <c r="M1435" s="1661"/>
      <c r="N1435" s="1661" t="s">
        <v>42</v>
      </c>
      <c r="O1435" s="1661">
        <f>L1435</f>
        <v>0</v>
      </c>
      <c r="P1435" s="1661">
        <f>H1435+L1435</f>
        <v>0</v>
      </c>
      <c r="Q1435" s="1661">
        <f>I1435+M1435</f>
        <v>0</v>
      </c>
      <c r="R1435" s="1661" t="s">
        <v>42</v>
      </c>
      <c r="S1435" s="1663">
        <f>P1435</f>
        <v>0</v>
      </c>
    </row>
    <row r="1436" spans="1:19" s="1592" customFormat="1" ht="15.75" hidden="1">
      <c r="A1436" s="1676" t="s">
        <v>553</v>
      </c>
      <c r="B1436" s="1660" t="s">
        <v>42</v>
      </c>
      <c r="C1436" s="1661">
        <f>IF(E1436+G1436=0,0,ROUND((P1436-Q1436)/(G1436+E1436)/12,0))</f>
        <v>0</v>
      </c>
      <c r="D1436" s="1663">
        <f>IF(F1436=0,0,ROUND(Q1436/F1436,0))</f>
        <v>0</v>
      </c>
      <c r="E1436" s="1666"/>
      <c r="F1436" s="1667"/>
      <c r="G1436" s="1668"/>
      <c r="H1436" s="1664"/>
      <c r="I1436" s="1661"/>
      <c r="J1436" s="1661" t="s">
        <v>42</v>
      </c>
      <c r="K1436" s="1661">
        <f>H1436</f>
        <v>0</v>
      </c>
      <c r="L1436" s="1661"/>
      <c r="M1436" s="1661"/>
      <c r="N1436" s="1661" t="s">
        <v>42</v>
      </c>
      <c r="O1436" s="1661">
        <f>L1436</f>
        <v>0</v>
      </c>
      <c r="P1436" s="1661">
        <f>H1436+L1436</f>
        <v>0</v>
      </c>
      <c r="Q1436" s="1661">
        <f>I1436+M1436</f>
        <v>0</v>
      </c>
      <c r="R1436" s="1661" t="s">
        <v>42</v>
      </c>
      <c r="S1436" s="1663">
        <f>P1436</f>
        <v>0</v>
      </c>
    </row>
    <row r="1437" spans="1:19" s="1592" customFormat="1" ht="15.75" hidden="1">
      <c r="A1437" s="1676" t="s">
        <v>554</v>
      </c>
      <c r="B1437" s="1660" t="s">
        <v>42</v>
      </c>
      <c r="C1437" s="1661" t="s">
        <v>42</v>
      </c>
      <c r="D1437" s="1663" t="s">
        <v>42</v>
      </c>
      <c r="E1437" s="1666" t="s">
        <v>42</v>
      </c>
      <c r="F1437" s="1667" t="s">
        <v>42</v>
      </c>
      <c r="G1437" s="1668" t="s">
        <v>42</v>
      </c>
      <c r="H1437" s="1664" t="s">
        <v>42</v>
      </c>
      <c r="I1437" s="1661" t="s">
        <v>42</v>
      </c>
      <c r="J1437" s="1661"/>
      <c r="K1437" s="1661">
        <f>J1437</f>
        <v>0</v>
      </c>
      <c r="L1437" s="1661" t="s">
        <v>42</v>
      </c>
      <c r="M1437" s="1661" t="s">
        <v>42</v>
      </c>
      <c r="N1437" s="1661"/>
      <c r="O1437" s="1661">
        <f>N1437</f>
        <v>0</v>
      </c>
      <c r="P1437" s="1661" t="s">
        <v>42</v>
      </c>
      <c r="Q1437" s="1661" t="s">
        <v>42</v>
      </c>
      <c r="R1437" s="1661">
        <f>J1437+N1437</f>
        <v>0</v>
      </c>
      <c r="S1437" s="1663">
        <f>R1437</f>
        <v>0</v>
      </c>
    </row>
    <row r="1438" spans="1:19" s="1592" customFormat="1" ht="18.75" hidden="1">
      <c r="A1438" s="1677" t="s">
        <v>621</v>
      </c>
      <c r="B1438" s="1660"/>
      <c r="C1438" s="1661">
        <f>IF(E1438+G1438=0,0,ROUND((P1438-Q1438)/(G1438+E1438)/12,0))</f>
        <v>0</v>
      </c>
      <c r="D1438" s="1663">
        <f>IF(F1438=0,0,ROUND(Q1438/F1438,0))</f>
        <v>0</v>
      </c>
      <c r="E1438" s="1666">
        <f>E1439+E1440</f>
        <v>0</v>
      </c>
      <c r="F1438" s="1667">
        <f>F1439+F1440</f>
        <v>0</v>
      </c>
      <c r="G1438" s="1668">
        <f>G1439+G1440</f>
        <v>0</v>
      </c>
      <c r="H1438" s="1664">
        <f>H1439+H1440</f>
        <v>0</v>
      </c>
      <c r="I1438" s="1661">
        <f t="shared" si="462" ref="I1438">I1439+I1440</f>
        <v>0</v>
      </c>
      <c r="J1438" s="1661">
        <f>J1441</f>
        <v>0</v>
      </c>
      <c r="K1438" s="1661">
        <f>IF(H1438+J1438=K1439+K1440+K1441,H1438+J1438,"CHYBA")</f>
        <v>0</v>
      </c>
      <c r="L1438" s="1661">
        <f>L1439+L1440</f>
        <v>0</v>
      </c>
      <c r="M1438" s="1661">
        <f>M1439+M1440</f>
        <v>0</v>
      </c>
      <c r="N1438" s="1661">
        <f>N1441</f>
        <v>0</v>
      </c>
      <c r="O1438" s="1661">
        <f>IF(L1438+N1438=O1439+O1440+O1441,L1438+N1438,"CHYBA")</f>
        <v>0</v>
      </c>
      <c r="P1438" s="1661">
        <f>P1439+P1440</f>
        <v>0</v>
      </c>
      <c r="Q1438" s="1661">
        <f>Q1439+Q1440</f>
        <v>0</v>
      </c>
      <c r="R1438" s="1661">
        <f>R1441</f>
        <v>0</v>
      </c>
      <c r="S1438" s="1663">
        <f>IF(P1438+R1438=S1439+S1440+S1441,P1438+R1438,"CHYBA")</f>
        <v>0</v>
      </c>
    </row>
    <row r="1439" spans="1:19" s="1592" customFormat="1" ht="15.75" hidden="1">
      <c r="A1439" s="1676" t="s">
        <v>552</v>
      </c>
      <c r="B1439" s="1660" t="s">
        <v>42</v>
      </c>
      <c r="C1439" s="1661">
        <f>IF(E1439+G1439=0,0,ROUND((P1439-Q1439)/(G1439+E1439)/12,0))</f>
        <v>0</v>
      </c>
      <c r="D1439" s="1663">
        <f>IF(F1439=0,0,ROUND(Q1439/F1439,0))</f>
        <v>0</v>
      </c>
      <c r="E1439" s="1666"/>
      <c r="F1439" s="1667"/>
      <c r="G1439" s="1668"/>
      <c r="H1439" s="1664"/>
      <c r="I1439" s="1661"/>
      <c r="J1439" s="1661" t="s">
        <v>42</v>
      </c>
      <c r="K1439" s="1661">
        <f>H1439</f>
        <v>0</v>
      </c>
      <c r="L1439" s="1661"/>
      <c r="M1439" s="1661"/>
      <c r="N1439" s="1661" t="s">
        <v>42</v>
      </c>
      <c r="O1439" s="1661">
        <f>L1439</f>
        <v>0</v>
      </c>
      <c r="P1439" s="1661">
        <f>H1439+L1439</f>
        <v>0</v>
      </c>
      <c r="Q1439" s="1661">
        <f>I1439+M1439</f>
        <v>0</v>
      </c>
      <c r="R1439" s="1661" t="s">
        <v>42</v>
      </c>
      <c r="S1439" s="1663">
        <f>P1439</f>
        <v>0</v>
      </c>
    </row>
    <row r="1440" spans="1:19" s="1592" customFormat="1" ht="15.75" hidden="1">
      <c r="A1440" s="1676" t="s">
        <v>553</v>
      </c>
      <c r="B1440" s="1660" t="s">
        <v>42</v>
      </c>
      <c r="C1440" s="1661">
        <f>IF(E1440+G1440=0,0,ROUND((P1440-Q1440)/(G1440+E1440)/12,0))</f>
        <v>0</v>
      </c>
      <c r="D1440" s="1663">
        <f>IF(F1440=0,0,ROUND(Q1440/F1440,0))</f>
        <v>0</v>
      </c>
      <c r="E1440" s="1666"/>
      <c r="F1440" s="1667"/>
      <c r="G1440" s="1668"/>
      <c r="H1440" s="1664"/>
      <c r="I1440" s="1661"/>
      <c r="J1440" s="1661" t="s">
        <v>42</v>
      </c>
      <c r="K1440" s="1661">
        <f>H1440</f>
        <v>0</v>
      </c>
      <c r="L1440" s="1661"/>
      <c r="M1440" s="1661"/>
      <c r="N1440" s="1661" t="s">
        <v>42</v>
      </c>
      <c r="O1440" s="1661">
        <f>L1440</f>
        <v>0</v>
      </c>
      <c r="P1440" s="1661">
        <f>H1440+L1440</f>
        <v>0</v>
      </c>
      <c r="Q1440" s="1661">
        <f>I1440+M1440</f>
        <v>0</v>
      </c>
      <c r="R1440" s="1661" t="s">
        <v>42</v>
      </c>
      <c r="S1440" s="1663">
        <f>P1440</f>
        <v>0</v>
      </c>
    </row>
    <row r="1441" spans="1:19" s="1592" customFormat="1" ht="15.75" hidden="1">
      <c r="A1441" s="1676" t="s">
        <v>554</v>
      </c>
      <c r="B1441" s="1660" t="s">
        <v>42</v>
      </c>
      <c r="C1441" s="1661" t="s">
        <v>42</v>
      </c>
      <c r="D1441" s="1663" t="s">
        <v>42</v>
      </c>
      <c r="E1441" s="1666" t="s">
        <v>42</v>
      </c>
      <c r="F1441" s="1667" t="s">
        <v>42</v>
      </c>
      <c r="G1441" s="1668" t="s">
        <v>42</v>
      </c>
      <c r="H1441" s="1664" t="s">
        <v>42</v>
      </c>
      <c r="I1441" s="1661" t="s">
        <v>42</v>
      </c>
      <c r="J1441" s="1661"/>
      <c r="K1441" s="1661">
        <f>J1441</f>
        <v>0</v>
      </c>
      <c r="L1441" s="1661" t="s">
        <v>42</v>
      </c>
      <c r="M1441" s="1661" t="s">
        <v>42</v>
      </c>
      <c r="N1441" s="1661"/>
      <c r="O1441" s="1661">
        <f>N1441</f>
        <v>0</v>
      </c>
      <c r="P1441" s="1661" t="s">
        <v>42</v>
      </c>
      <c r="Q1441" s="1661" t="s">
        <v>42</v>
      </c>
      <c r="R1441" s="1661">
        <f>J1441+N1441</f>
        <v>0</v>
      </c>
      <c r="S1441" s="1663">
        <f>R1441</f>
        <v>0</v>
      </c>
    </row>
    <row r="1442" spans="1:19" s="1592" customFormat="1" ht="18.75" hidden="1">
      <c r="A1442" s="1677" t="s">
        <v>621</v>
      </c>
      <c r="B1442" s="1660"/>
      <c r="C1442" s="1661">
        <f>IF(E1442+G1442=0,0,ROUND((P1442-Q1442)/(G1442+E1442)/12,0))</f>
        <v>0</v>
      </c>
      <c r="D1442" s="1663">
        <f>IF(F1442=0,0,ROUND(Q1442/F1442,0))</f>
        <v>0</v>
      </c>
      <c r="E1442" s="1666">
        <f>E1443+E1444</f>
        <v>0</v>
      </c>
      <c r="F1442" s="1667">
        <f>F1443+F1444</f>
        <v>0</v>
      </c>
      <c r="G1442" s="1668">
        <f>G1443+G1444</f>
        <v>0</v>
      </c>
      <c r="H1442" s="1664">
        <f>H1443+H1444</f>
        <v>0</v>
      </c>
      <c r="I1442" s="1661">
        <f t="shared" si="463" ref="I1442">I1443+I1444</f>
        <v>0</v>
      </c>
      <c r="J1442" s="1661">
        <f>J1445</f>
        <v>0</v>
      </c>
      <c r="K1442" s="1661">
        <f>IF(H1442+J1442=K1443+K1444+K1445,H1442+J1442,"CHYBA")</f>
        <v>0</v>
      </c>
      <c r="L1442" s="1661">
        <f>L1443+L1444</f>
        <v>0</v>
      </c>
      <c r="M1442" s="1661">
        <f>M1443+M1444</f>
        <v>0</v>
      </c>
      <c r="N1442" s="1661">
        <f>N1445</f>
        <v>0</v>
      </c>
      <c r="O1442" s="1661">
        <f>IF(L1442+N1442=O1443+O1444+O1445,L1442+N1442,"CHYBA")</f>
        <v>0</v>
      </c>
      <c r="P1442" s="1661">
        <f>P1443+P1444</f>
        <v>0</v>
      </c>
      <c r="Q1442" s="1661">
        <f>Q1443+Q1444</f>
        <v>0</v>
      </c>
      <c r="R1442" s="1661">
        <f>R1445</f>
        <v>0</v>
      </c>
      <c r="S1442" s="1663">
        <f>IF(P1442+R1442=S1443+S1444+S1445,P1442+R1442,"CHYBA")</f>
        <v>0</v>
      </c>
    </row>
    <row r="1443" spans="1:19" s="1592" customFormat="1" ht="15.75" hidden="1">
      <c r="A1443" s="1676" t="s">
        <v>552</v>
      </c>
      <c r="B1443" s="1660" t="s">
        <v>42</v>
      </c>
      <c r="C1443" s="1661">
        <f>IF(E1443+G1443=0,0,ROUND((P1443-Q1443)/(G1443+E1443)/12,0))</f>
        <v>0</v>
      </c>
      <c r="D1443" s="1663">
        <f>IF(F1443=0,0,ROUND(Q1443/F1443,0))</f>
        <v>0</v>
      </c>
      <c r="E1443" s="1666"/>
      <c r="F1443" s="1667"/>
      <c r="G1443" s="1668"/>
      <c r="H1443" s="1664"/>
      <c r="I1443" s="1661"/>
      <c r="J1443" s="1661" t="s">
        <v>42</v>
      </c>
      <c r="K1443" s="1661">
        <f>H1443</f>
        <v>0</v>
      </c>
      <c r="L1443" s="1661"/>
      <c r="M1443" s="1661"/>
      <c r="N1443" s="1661" t="s">
        <v>42</v>
      </c>
      <c r="O1443" s="1661">
        <f>L1443</f>
        <v>0</v>
      </c>
      <c r="P1443" s="1661">
        <f>H1443+L1443</f>
        <v>0</v>
      </c>
      <c r="Q1443" s="1661">
        <f>I1443+M1443</f>
        <v>0</v>
      </c>
      <c r="R1443" s="1661" t="s">
        <v>42</v>
      </c>
      <c r="S1443" s="1663">
        <f>P1443</f>
        <v>0</v>
      </c>
    </row>
    <row r="1444" spans="1:19" s="1592" customFormat="1" ht="15.75" hidden="1">
      <c r="A1444" s="1676" t="s">
        <v>553</v>
      </c>
      <c r="B1444" s="1660" t="s">
        <v>42</v>
      </c>
      <c r="C1444" s="1661">
        <f>IF(E1444+G1444=0,0,ROUND((P1444-Q1444)/(G1444+E1444)/12,0))</f>
        <v>0</v>
      </c>
      <c r="D1444" s="1663">
        <f>IF(F1444=0,0,ROUND(Q1444/F1444,0))</f>
        <v>0</v>
      </c>
      <c r="E1444" s="1666"/>
      <c r="F1444" s="1667"/>
      <c r="G1444" s="1668"/>
      <c r="H1444" s="1664"/>
      <c r="I1444" s="1661"/>
      <c r="J1444" s="1661" t="s">
        <v>42</v>
      </c>
      <c r="K1444" s="1661">
        <f>H1444</f>
        <v>0</v>
      </c>
      <c r="L1444" s="1661"/>
      <c r="M1444" s="1661"/>
      <c r="N1444" s="1661" t="s">
        <v>42</v>
      </c>
      <c r="O1444" s="1661">
        <f>L1444</f>
        <v>0</v>
      </c>
      <c r="P1444" s="1661">
        <f>H1444+L1444</f>
        <v>0</v>
      </c>
      <c r="Q1444" s="1661">
        <f>I1444+M1444</f>
        <v>0</v>
      </c>
      <c r="R1444" s="1661" t="s">
        <v>42</v>
      </c>
      <c r="S1444" s="1663">
        <f>P1444</f>
        <v>0</v>
      </c>
    </row>
    <row r="1445" spans="1:19" s="1592" customFormat="1" ht="15.75" hidden="1">
      <c r="A1445" s="1676" t="s">
        <v>554</v>
      </c>
      <c r="B1445" s="1660" t="s">
        <v>42</v>
      </c>
      <c r="C1445" s="1661" t="s">
        <v>42</v>
      </c>
      <c r="D1445" s="1663" t="s">
        <v>42</v>
      </c>
      <c r="E1445" s="1666" t="s">
        <v>42</v>
      </c>
      <c r="F1445" s="1667" t="s">
        <v>42</v>
      </c>
      <c r="G1445" s="1668" t="s">
        <v>42</v>
      </c>
      <c r="H1445" s="1664" t="s">
        <v>42</v>
      </c>
      <c r="I1445" s="1661" t="s">
        <v>42</v>
      </c>
      <c r="J1445" s="1661"/>
      <c r="K1445" s="1661">
        <f>J1445</f>
        <v>0</v>
      </c>
      <c r="L1445" s="1661" t="s">
        <v>42</v>
      </c>
      <c r="M1445" s="1661" t="s">
        <v>42</v>
      </c>
      <c r="N1445" s="1661"/>
      <c r="O1445" s="1661">
        <f>N1445</f>
        <v>0</v>
      </c>
      <c r="P1445" s="1661" t="s">
        <v>42</v>
      </c>
      <c r="Q1445" s="1661" t="s">
        <v>42</v>
      </c>
      <c r="R1445" s="1661">
        <f>J1445+N1445</f>
        <v>0</v>
      </c>
      <c r="S1445" s="1663">
        <f>R1445</f>
        <v>0</v>
      </c>
    </row>
    <row r="1446" spans="1:19" s="1592" customFormat="1" ht="18.75" hidden="1">
      <c r="A1446" s="1677" t="s">
        <v>621</v>
      </c>
      <c r="B1446" s="1660"/>
      <c r="C1446" s="1661">
        <f>IF(E1446+G1446=0,0,ROUND((P1446-Q1446)/(G1446+E1446)/12,0))</f>
        <v>0</v>
      </c>
      <c r="D1446" s="1663">
        <f>IF(F1446=0,0,ROUND(Q1446/F1446,0))</f>
        <v>0</v>
      </c>
      <c r="E1446" s="1666">
        <f>E1447+E1448</f>
        <v>0</v>
      </c>
      <c r="F1446" s="1667">
        <f>F1447+F1448</f>
        <v>0</v>
      </c>
      <c r="G1446" s="1668">
        <f>G1447+G1448</f>
        <v>0</v>
      </c>
      <c r="H1446" s="1664">
        <f>H1447+H1448</f>
        <v>0</v>
      </c>
      <c r="I1446" s="1661">
        <f t="shared" si="464" ref="I1446">I1447+I1448</f>
        <v>0</v>
      </c>
      <c r="J1446" s="1661">
        <f>J1449</f>
        <v>0</v>
      </c>
      <c r="K1446" s="1661">
        <f>IF(H1446+J1446=K1447+K1448+K1449,H1446+J1446,"CHYBA")</f>
        <v>0</v>
      </c>
      <c r="L1446" s="1661">
        <f>L1447+L1448</f>
        <v>0</v>
      </c>
      <c r="M1446" s="1661">
        <f>M1447+M1448</f>
        <v>0</v>
      </c>
      <c r="N1446" s="1661">
        <f>N1449</f>
        <v>0</v>
      </c>
      <c r="O1446" s="1661">
        <f>IF(L1446+N1446=O1447+O1448+O1449,L1446+N1446,"CHYBA")</f>
        <v>0</v>
      </c>
      <c r="P1446" s="1661">
        <f>P1447+P1448</f>
        <v>0</v>
      </c>
      <c r="Q1446" s="1661">
        <f>Q1447+Q1448</f>
        <v>0</v>
      </c>
      <c r="R1446" s="1661">
        <f>R1449</f>
        <v>0</v>
      </c>
      <c r="S1446" s="1663">
        <f>IF(P1446+R1446=S1447+S1448+S1449,P1446+R1446,"CHYBA")</f>
        <v>0</v>
      </c>
    </row>
    <row r="1447" spans="1:19" s="1592" customFormat="1" ht="15.75" hidden="1">
      <c r="A1447" s="1676" t="s">
        <v>552</v>
      </c>
      <c r="B1447" s="1660" t="s">
        <v>42</v>
      </c>
      <c r="C1447" s="1661">
        <f>IF(E1447+G1447=0,0,ROUND((P1447-Q1447)/(G1447+E1447)/12,0))</f>
        <v>0</v>
      </c>
      <c r="D1447" s="1663">
        <f>IF(F1447=0,0,ROUND(Q1447/F1447,0))</f>
        <v>0</v>
      </c>
      <c r="E1447" s="1666"/>
      <c r="F1447" s="1667"/>
      <c r="G1447" s="1668"/>
      <c r="H1447" s="1664"/>
      <c r="I1447" s="1661"/>
      <c r="J1447" s="1661" t="s">
        <v>42</v>
      </c>
      <c r="K1447" s="1661">
        <f>H1447</f>
        <v>0</v>
      </c>
      <c r="L1447" s="1661"/>
      <c r="M1447" s="1661"/>
      <c r="N1447" s="1661" t="s">
        <v>42</v>
      </c>
      <c r="O1447" s="1661">
        <f>L1447</f>
        <v>0</v>
      </c>
      <c r="P1447" s="1661">
        <f>H1447+L1447</f>
        <v>0</v>
      </c>
      <c r="Q1447" s="1661">
        <f>I1447+M1447</f>
        <v>0</v>
      </c>
      <c r="R1447" s="1661" t="s">
        <v>42</v>
      </c>
      <c r="S1447" s="1663">
        <f>P1447</f>
        <v>0</v>
      </c>
    </row>
    <row r="1448" spans="1:19" s="1592" customFormat="1" ht="15.75" hidden="1">
      <c r="A1448" s="1676" t="s">
        <v>553</v>
      </c>
      <c r="B1448" s="1660" t="s">
        <v>42</v>
      </c>
      <c r="C1448" s="1661">
        <f>IF(E1448+G1448=0,0,ROUND((P1448-Q1448)/(G1448+E1448)/12,0))</f>
        <v>0</v>
      </c>
      <c r="D1448" s="1663">
        <f>IF(F1448=0,0,ROUND(Q1448/F1448,0))</f>
        <v>0</v>
      </c>
      <c r="E1448" s="1666"/>
      <c r="F1448" s="1667"/>
      <c r="G1448" s="1668"/>
      <c r="H1448" s="1664"/>
      <c r="I1448" s="1661"/>
      <c r="J1448" s="1661" t="s">
        <v>42</v>
      </c>
      <c r="K1448" s="1661">
        <f>H1448</f>
        <v>0</v>
      </c>
      <c r="L1448" s="1661"/>
      <c r="M1448" s="1661"/>
      <c r="N1448" s="1661" t="s">
        <v>42</v>
      </c>
      <c r="O1448" s="1661">
        <f>L1448</f>
        <v>0</v>
      </c>
      <c r="P1448" s="1661">
        <f>H1448+L1448</f>
        <v>0</v>
      </c>
      <c r="Q1448" s="1661">
        <f>I1448+M1448</f>
        <v>0</v>
      </c>
      <c r="R1448" s="1661" t="s">
        <v>42</v>
      </c>
      <c r="S1448" s="1663">
        <f>P1448</f>
        <v>0</v>
      </c>
    </row>
    <row r="1449" spans="1:19" s="1592" customFormat="1" ht="15.75" hidden="1" thickBot="1">
      <c r="A1449" s="1688" t="s">
        <v>554</v>
      </c>
      <c r="B1449" s="1689" t="s">
        <v>42</v>
      </c>
      <c r="C1449" s="1690" t="s">
        <v>42</v>
      </c>
      <c r="D1449" s="1695" t="s">
        <v>42</v>
      </c>
      <c r="E1449" s="1691" t="s">
        <v>42</v>
      </c>
      <c r="F1449" s="1692" t="s">
        <v>42</v>
      </c>
      <c r="G1449" s="1693" t="s">
        <v>42</v>
      </c>
      <c r="H1449" s="1694" t="s">
        <v>42</v>
      </c>
      <c r="I1449" s="1690" t="s">
        <v>42</v>
      </c>
      <c r="J1449" s="1690"/>
      <c r="K1449" s="1690">
        <f>J1449</f>
        <v>0</v>
      </c>
      <c r="L1449" s="1690" t="s">
        <v>42</v>
      </c>
      <c r="M1449" s="1690" t="s">
        <v>42</v>
      </c>
      <c r="N1449" s="1690"/>
      <c r="O1449" s="1690">
        <f>N1449</f>
        <v>0</v>
      </c>
      <c r="P1449" s="1690" t="s">
        <v>42</v>
      </c>
      <c r="Q1449" s="1690" t="s">
        <v>42</v>
      </c>
      <c r="R1449" s="1690">
        <f>J1449+N1449</f>
        <v>0</v>
      </c>
      <c r="S1449" s="1695">
        <f>R1449</f>
        <v>0</v>
      </c>
    </row>
    <row r="1450" spans="1:19" s="1592" customFormat="1" ht="16.5" hidden="1">
      <c r="A1450" s="1670" t="s">
        <v>579</v>
      </c>
      <c r="B1450" s="1671" t="s">
        <v>42</v>
      </c>
      <c r="C1450" s="1682">
        <f>IF(E1450+G1450=0,0,ROUND((P1450-Q1450)/(G1450+E1450)/12,0))</f>
        <v>0</v>
      </c>
      <c r="D1450" s="1687">
        <f>IF(F1450=0,0,ROUND(Q1450/F1450,0))</f>
        <v>0</v>
      </c>
      <c r="E1450" s="1673">
        <f>E1451+E1452</f>
        <v>0</v>
      </c>
      <c r="F1450" s="1672">
        <f>F1451+F1452</f>
        <v>0</v>
      </c>
      <c r="G1450" s="1674">
        <f>G1451+G1452</f>
        <v>0</v>
      </c>
      <c r="H1450" s="1675">
        <f>H1451+H1452</f>
        <v>0</v>
      </c>
      <c r="I1450" s="1672">
        <f t="shared" si="465" ref="I1450">I1451+I1452</f>
        <v>0</v>
      </c>
      <c r="J1450" s="1672">
        <f>J1453</f>
        <v>0</v>
      </c>
      <c r="K1450" s="1672">
        <f>IF(H1450+J1450=K1451+K1452+K1453,H1450+J1450,"CHYBA")</f>
        <v>0</v>
      </c>
      <c r="L1450" s="1672">
        <f>L1451+L1452</f>
        <v>0</v>
      </c>
      <c r="M1450" s="1672">
        <f>M1451+M1452</f>
        <v>0</v>
      </c>
      <c r="N1450" s="1672">
        <f>N1453</f>
        <v>0</v>
      </c>
      <c r="O1450" s="1672">
        <f>IF(L1450+N1450=O1451+O1452+O1453,L1450+N1450,"CHYBA")</f>
        <v>0</v>
      </c>
      <c r="P1450" s="1672">
        <f>P1451+P1452</f>
        <v>0</v>
      </c>
      <c r="Q1450" s="1672">
        <f>Q1451+Q1452</f>
        <v>0</v>
      </c>
      <c r="R1450" s="1672">
        <f>R1453</f>
        <v>0</v>
      </c>
      <c r="S1450" s="1674">
        <f>IF(P1450+R1450=S1451+S1452+S1453,P1450+R1450,"CHYBA")</f>
        <v>0</v>
      </c>
    </row>
    <row r="1451" spans="1:19" s="1592" customFormat="1" ht="15.75" hidden="1">
      <c r="A1451" s="1676" t="s">
        <v>552</v>
      </c>
      <c r="B1451" s="1660" t="s">
        <v>42</v>
      </c>
      <c r="C1451" s="1661">
        <f>IF(E1451+G1451=0,0,ROUND((P1451-Q1451)/(G1451+E1451)/12,0))</f>
        <v>0</v>
      </c>
      <c r="D1451" s="1663">
        <f>IF(F1451=0,0,ROUND(Q1451/F1451,0))</f>
        <v>0</v>
      </c>
      <c r="E1451" s="1662">
        <f>E1455+E1459+E1463+E1467+E1471+E1475+E1479</f>
        <v>0</v>
      </c>
      <c r="F1451" s="1661">
        <f>F1455+F1459+F1463+F1467+F1471+F1475+F1479</f>
        <v>0</v>
      </c>
      <c r="G1451" s="1663">
        <f>G1455+G1459+G1463+G1467+G1471+G1475+G1479</f>
        <v>0</v>
      </c>
      <c r="H1451" s="1664">
        <f>H1455+H1459+H1463+H1467+H1471+H1475+H1479</f>
        <v>0</v>
      </c>
      <c r="I1451" s="1661">
        <f t="shared" si="466" ref="I1451:I1452">I1455+I1459+I1463+I1467+I1471+I1475+I1479</f>
        <v>0</v>
      </c>
      <c r="J1451" s="1661" t="s">
        <v>42</v>
      </c>
      <c r="K1451" s="1661">
        <f>H1451</f>
        <v>0</v>
      </c>
      <c r="L1451" s="1661">
        <f>L1455+L1459+L1463+L1467+L1471+L1475+L1479</f>
        <v>0</v>
      </c>
      <c r="M1451" s="1661">
        <f t="shared" si="467" ref="M1451:M1452">M1455+M1459+M1463+M1467+M1471+M1475+M1479</f>
        <v>0</v>
      </c>
      <c r="N1451" s="1661" t="s">
        <v>42</v>
      </c>
      <c r="O1451" s="1661">
        <f>L1451</f>
        <v>0</v>
      </c>
      <c r="P1451" s="1661">
        <f>H1451+L1451</f>
        <v>0</v>
      </c>
      <c r="Q1451" s="1661">
        <f>I1451+M1451</f>
        <v>0</v>
      </c>
      <c r="R1451" s="1661" t="s">
        <v>42</v>
      </c>
      <c r="S1451" s="1663">
        <f>P1451</f>
        <v>0</v>
      </c>
    </row>
    <row r="1452" spans="1:19" s="1592" customFormat="1" ht="15.75" hidden="1">
      <c r="A1452" s="1676" t="s">
        <v>553</v>
      </c>
      <c r="B1452" s="1660" t="s">
        <v>42</v>
      </c>
      <c r="C1452" s="1661">
        <f>IF(E1452+G1452=0,0,ROUND((P1452-Q1452)/(G1452+E1452)/12,0))</f>
        <v>0</v>
      </c>
      <c r="D1452" s="1663">
        <f>IF(F1452=0,0,ROUND(Q1452/F1452,0))</f>
        <v>0</v>
      </c>
      <c r="E1452" s="1662">
        <f>E1456+E1460+E1464+E1468+E1472+E1476+E1480</f>
        <v>0</v>
      </c>
      <c r="F1452" s="1661">
        <f t="shared" si="468" ref="F1452:G1452">F1456+F1460+F1464+F1468+F1472+F1476+F1480</f>
        <v>0</v>
      </c>
      <c r="G1452" s="1663">
        <f t="shared" si="468"/>
        <v>0</v>
      </c>
      <c r="H1452" s="1664">
        <f>H1456+H1460+H1464+H1468+H1472+H1476+H1480</f>
        <v>0</v>
      </c>
      <c r="I1452" s="1661">
        <f t="shared" si="466"/>
        <v>0</v>
      </c>
      <c r="J1452" s="1661" t="s">
        <v>42</v>
      </c>
      <c r="K1452" s="1661">
        <f>H1452</f>
        <v>0</v>
      </c>
      <c r="L1452" s="1661">
        <f>L1456+L1460+L1464+L1468+L1472+L1476+L1480</f>
        <v>0</v>
      </c>
      <c r="M1452" s="1661">
        <f t="shared" si="467"/>
        <v>0</v>
      </c>
      <c r="N1452" s="1661" t="s">
        <v>42</v>
      </c>
      <c r="O1452" s="1661">
        <f>L1452</f>
        <v>0</v>
      </c>
      <c r="P1452" s="1661">
        <f>H1452+L1452</f>
        <v>0</v>
      </c>
      <c r="Q1452" s="1661">
        <f>I1452+M1452</f>
        <v>0</v>
      </c>
      <c r="R1452" s="1661" t="s">
        <v>42</v>
      </c>
      <c r="S1452" s="1663">
        <f>P1452</f>
        <v>0</v>
      </c>
    </row>
    <row r="1453" spans="1:19" s="1592" customFormat="1" ht="15.75" hidden="1">
      <c r="A1453" s="1676" t="s">
        <v>554</v>
      </c>
      <c r="B1453" s="1660" t="s">
        <v>42</v>
      </c>
      <c r="C1453" s="1661" t="s">
        <v>42</v>
      </c>
      <c r="D1453" s="1663" t="s">
        <v>42</v>
      </c>
      <c r="E1453" s="1666" t="s">
        <v>42</v>
      </c>
      <c r="F1453" s="1667" t="s">
        <v>42</v>
      </c>
      <c r="G1453" s="1668" t="s">
        <v>42</v>
      </c>
      <c r="H1453" s="1664" t="s">
        <v>42</v>
      </c>
      <c r="I1453" s="1661" t="s">
        <v>42</v>
      </c>
      <c r="J1453" s="1661">
        <f>J1457+J1461+J1465+J1469+J1473+J1477+J1481</f>
        <v>0</v>
      </c>
      <c r="K1453" s="1661">
        <f>J1453</f>
        <v>0</v>
      </c>
      <c r="L1453" s="1661" t="s">
        <v>42</v>
      </c>
      <c r="M1453" s="1661" t="s">
        <v>42</v>
      </c>
      <c r="N1453" s="1661">
        <f>N1457+N1461+N1465+N1469+N1473+N1477+N1481</f>
        <v>0</v>
      </c>
      <c r="O1453" s="1661">
        <f>N1453</f>
        <v>0</v>
      </c>
      <c r="P1453" s="1661" t="s">
        <v>42</v>
      </c>
      <c r="Q1453" s="1661" t="s">
        <v>42</v>
      </c>
      <c r="R1453" s="1661">
        <f>J1453+N1453</f>
        <v>0</v>
      </c>
      <c r="S1453" s="1663">
        <f>R1453</f>
        <v>0</v>
      </c>
    </row>
    <row r="1454" spans="1:19" s="1592" customFormat="1" ht="18.75" hidden="1">
      <c r="A1454" s="1677" t="s">
        <v>621</v>
      </c>
      <c r="B1454" s="1660"/>
      <c r="C1454" s="1661">
        <f>IF(E1454+G1454=0,0,ROUND((P1454-Q1454)/(G1454+E1454)/12,0))</f>
        <v>0</v>
      </c>
      <c r="D1454" s="1663">
        <f>IF(F1454=0,0,ROUND(Q1454/F1454,0))</f>
        <v>0</v>
      </c>
      <c r="E1454" s="1666">
        <f>E1455+E1456</f>
        <v>0</v>
      </c>
      <c r="F1454" s="1667">
        <f>F1455+F1456</f>
        <v>0</v>
      </c>
      <c r="G1454" s="1668">
        <f>G1455+G1456</f>
        <v>0</v>
      </c>
      <c r="H1454" s="1678">
        <f>H1455+H1456</f>
        <v>0</v>
      </c>
      <c r="I1454" s="1679">
        <f>I1455+I1456</f>
        <v>0</v>
      </c>
      <c r="J1454" s="1679">
        <f>J1457</f>
        <v>0</v>
      </c>
      <c r="K1454" s="1679">
        <f>IF(H1454+J1454=K1455+K1456+K1457,H1454+J1454,"CHYBA")</f>
        <v>0</v>
      </c>
      <c r="L1454" s="1661">
        <f>L1455+L1456</f>
        <v>0</v>
      </c>
      <c r="M1454" s="1661">
        <f>M1455+M1456</f>
        <v>0</v>
      </c>
      <c r="N1454" s="1661">
        <f>N1457</f>
        <v>0</v>
      </c>
      <c r="O1454" s="1661">
        <f>IF(L1454+N1454=O1455+O1456+O1457,L1454+N1454,"CHYBA")</f>
        <v>0</v>
      </c>
      <c r="P1454" s="1661">
        <f>P1455+P1456</f>
        <v>0</v>
      </c>
      <c r="Q1454" s="1661">
        <f>Q1455+Q1456</f>
        <v>0</v>
      </c>
      <c r="R1454" s="1661">
        <f>R1457</f>
        <v>0</v>
      </c>
      <c r="S1454" s="1663">
        <f>IF(P1454+R1454=S1455+S1456+S1457,P1454+R1454,"CHYBA")</f>
        <v>0</v>
      </c>
    </row>
    <row r="1455" spans="1:19" s="1592" customFormat="1" ht="15.75" hidden="1">
      <c r="A1455" s="1676" t="s">
        <v>552</v>
      </c>
      <c r="B1455" s="1660" t="s">
        <v>42</v>
      </c>
      <c r="C1455" s="1661">
        <f>IF(E1455+G1455=0,0,ROUND((P1455-Q1455)/(G1455+E1455)/12,0))</f>
        <v>0</v>
      </c>
      <c r="D1455" s="1663">
        <f>IF(F1455=0,0,ROUND(Q1455/F1455,0))</f>
        <v>0</v>
      </c>
      <c r="E1455" s="1666"/>
      <c r="F1455" s="1667"/>
      <c r="G1455" s="1668"/>
      <c r="H1455" s="1664"/>
      <c r="I1455" s="1661"/>
      <c r="J1455" s="1679" t="s">
        <v>42</v>
      </c>
      <c r="K1455" s="1679">
        <f>H1455</f>
        <v>0</v>
      </c>
      <c r="L1455" s="1661"/>
      <c r="M1455" s="1661"/>
      <c r="N1455" s="1661" t="s">
        <v>42</v>
      </c>
      <c r="O1455" s="1661">
        <f>L1455</f>
        <v>0</v>
      </c>
      <c r="P1455" s="1661">
        <f>H1455+L1455</f>
        <v>0</v>
      </c>
      <c r="Q1455" s="1661">
        <f>I1455+M1455</f>
        <v>0</v>
      </c>
      <c r="R1455" s="1661" t="s">
        <v>42</v>
      </c>
      <c r="S1455" s="1663">
        <f>P1455</f>
        <v>0</v>
      </c>
    </row>
    <row r="1456" spans="1:19" s="1592" customFormat="1" ht="15.75" hidden="1">
      <c r="A1456" s="1676" t="s">
        <v>553</v>
      </c>
      <c r="B1456" s="1660" t="s">
        <v>42</v>
      </c>
      <c r="C1456" s="1661">
        <f>IF(E1456+G1456=0,0,ROUND((P1456-Q1456)/(G1456+E1456)/12,0))</f>
        <v>0</v>
      </c>
      <c r="D1456" s="1663">
        <f>IF(F1456=0,0,ROUND(Q1456/F1456,0))</f>
        <v>0</v>
      </c>
      <c r="E1456" s="1666"/>
      <c r="F1456" s="1667"/>
      <c r="G1456" s="1668"/>
      <c r="H1456" s="1664"/>
      <c r="I1456" s="1661"/>
      <c r="J1456" s="1679" t="s">
        <v>42</v>
      </c>
      <c r="K1456" s="1679">
        <f>H1456</f>
        <v>0</v>
      </c>
      <c r="L1456" s="1661"/>
      <c r="M1456" s="1661"/>
      <c r="N1456" s="1661" t="s">
        <v>42</v>
      </c>
      <c r="O1456" s="1661">
        <f>L1456</f>
        <v>0</v>
      </c>
      <c r="P1456" s="1661">
        <f>H1456+L1456</f>
        <v>0</v>
      </c>
      <c r="Q1456" s="1661">
        <f>I1456+M1456</f>
        <v>0</v>
      </c>
      <c r="R1456" s="1661" t="s">
        <v>42</v>
      </c>
      <c r="S1456" s="1663">
        <f>P1456</f>
        <v>0</v>
      </c>
    </row>
    <row r="1457" spans="1:19" s="1592" customFormat="1" ht="15.75" hidden="1">
      <c r="A1457" s="1676" t="s">
        <v>554</v>
      </c>
      <c r="B1457" s="1660" t="s">
        <v>42</v>
      </c>
      <c r="C1457" s="1661" t="s">
        <v>42</v>
      </c>
      <c r="D1457" s="1663" t="s">
        <v>42</v>
      </c>
      <c r="E1457" s="1666" t="s">
        <v>42</v>
      </c>
      <c r="F1457" s="1667" t="s">
        <v>42</v>
      </c>
      <c r="G1457" s="1668" t="s">
        <v>42</v>
      </c>
      <c r="H1457" s="1664" t="s">
        <v>42</v>
      </c>
      <c r="I1457" s="1661" t="s">
        <v>42</v>
      </c>
      <c r="J1457" s="1661"/>
      <c r="K1457" s="1679">
        <f>J1457</f>
        <v>0</v>
      </c>
      <c r="L1457" s="1661" t="s">
        <v>42</v>
      </c>
      <c r="M1457" s="1661" t="s">
        <v>42</v>
      </c>
      <c r="N1457" s="1661"/>
      <c r="O1457" s="1661">
        <f>N1457</f>
        <v>0</v>
      </c>
      <c r="P1457" s="1661" t="s">
        <v>42</v>
      </c>
      <c r="Q1457" s="1661" t="s">
        <v>42</v>
      </c>
      <c r="R1457" s="1661">
        <f>J1457+N1457</f>
        <v>0</v>
      </c>
      <c r="S1457" s="1663">
        <f>R1457</f>
        <v>0</v>
      </c>
    </row>
    <row r="1458" spans="1:19" s="1592" customFormat="1" ht="18.75" hidden="1">
      <c r="A1458" s="1677" t="s">
        <v>621</v>
      </c>
      <c r="B1458" s="1660"/>
      <c r="C1458" s="1661">
        <f>IF(E1458+G1458=0,0,ROUND((P1458-Q1458)/(G1458+E1458)/12,0))</f>
        <v>0</v>
      </c>
      <c r="D1458" s="1663">
        <f>IF(F1458=0,0,ROUND(Q1458/F1458,0))</f>
        <v>0</v>
      </c>
      <c r="E1458" s="1666">
        <f>E1459+E1460</f>
        <v>0</v>
      </c>
      <c r="F1458" s="1667">
        <f>F1459+F1460</f>
        <v>0</v>
      </c>
      <c r="G1458" s="1668">
        <f>G1459+G1460</f>
        <v>0</v>
      </c>
      <c r="H1458" s="1664">
        <f>H1459+H1460</f>
        <v>0</v>
      </c>
      <c r="I1458" s="1661">
        <f t="shared" si="469" ref="I1458">I1459+I1460</f>
        <v>0</v>
      </c>
      <c r="J1458" s="1661">
        <f>J1461</f>
        <v>0</v>
      </c>
      <c r="K1458" s="1661">
        <f>IF(H1458+J1458=K1459+K1460+K1461,H1458+J1458,"CHYBA")</f>
        <v>0</v>
      </c>
      <c r="L1458" s="1661">
        <f>L1459+L1460</f>
        <v>0</v>
      </c>
      <c r="M1458" s="1661">
        <f>M1459+M1460</f>
        <v>0</v>
      </c>
      <c r="N1458" s="1661">
        <f>N1461</f>
        <v>0</v>
      </c>
      <c r="O1458" s="1661">
        <f>IF(L1458+N1458=O1459+O1460+O1461,L1458+N1458,"CHYBA")</f>
        <v>0</v>
      </c>
      <c r="P1458" s="1661">
        <f>P1459+P1460</f>
        <v>0</v>
      </c>
      <c r="Q1458" s="1661">
        <f>Q1459+Q1460</f>
        <v>0</v>
      </c>
      <c r="R1458" s="1661">
        <f>R1461</f>
        <v>0</v>
      </c>
      <c r="S1458" s="1663">
        <f>IF(P1458+R1458=S1459+S1460+S1461,P1458+R1458,"CHYBA")</f>
        <v>0</v>
      </c>
    </row>
    <row r="1459" spans="1:19" s="1592" customFormat="1" ht="15.75" hidden="1">
      <c r="A1459" s="1676" t="s">
        <v>552</v>
      </c>
      <c r="B1459" s="1660" t="s">
        <v>42</v>
      </c>
      <c r="C1459" s="1661">
        <f>IF(E1459+G1459=0,0,ROUND((P1459-Q1459)/(G1459+E1459)/12,0))</f>
        <v>0</v>
      </c>
      <c r="D1459" s="1663">
        <f>IF(F1459=0,0,ROUND(Q1459/F1459,0))</f>
        <v>0</v>
      </c>
      <c r="E1459" s="1666"/>
      <c r="F1459" s="1667"/>
      <c r="G1459" s="1668"/>
      <c r="H1459" s="1664"/>
      <c r="I1459" s="1661"/>
      <c r="J1459" s="1661" t="s">
        <v>42</v>
      </c>
      <c r="K1459" s="1661">
        <f>H1459</f>
        <v>0</v>
      </c>
      <c r="L1459" s="1661"/>
      <c r="M1459" s="1661"/>
      <c r="N1459" s="1661" t="s">
        <v>42</v>
      </c>
      <c r="O1459" s="1661">
        <f>L1459</f>
        <v>0</v>
      </c>
      <c r="P1459" s="1661">
        <f>H1459+L1459</f>
        <v>0</v>
      </c>
      <c r="Q1459" s="1661">
        <f>I1459+M1459</f>
        <v>0</v>
      </c>
      <c r="R1459" s="1661" t="s">
        <v>42</v>
      </c>
      <c r="S1459" s="1663">
        <f>P1459</f>
        <v>0</v>
      </c>
    </row>
    <row r="1460" spans="1:19" s="1592" customFormat="1" ht="15.75" hidden="1">
      <c r="A1460" s="1676" t="s">
        <v>553</v>
      </c>
      <c r="B1460" s="1660" t="s">
        <v>42</v>
      </c>
      <c r="C1460" s="1661">
        <f>IF(E1460+G1460=0,0,ROUND((P1460-Q1460)/(G1460+E1460)/12,0))</f>
        <v>0</v>
      </c>
      <c r="D1460" s="1663">
        <f>IF(F1460=0,0,ROUND(Q1460/F1460,0))</f>
        <v>0</v>
      </c>
      <c r="E1460" s="1666"/>
      <c r="F1460" s="1667"/>
      <c r="G1460" s="1668"/>
      <c r="H1460" s="1664"/>
      <c r="I1460" s="1661"/>
      <c r="J1460" s="1661" t="s">
        <v>42</v>
      </c>
      <c r="K1460" s="1661">
        <f>H1460</f>
        <v>0</v>
      </c>
      <c r="L1460" s="1661"/>
      <c r="M1460" s="1661"/>
      <c r="N1460" s="1661" t="s">
        <v>42</v>
      </c>
      <c r="O1460" s="1661">
        <f>L1460</f>
        <v>0</v>
      </c>
      <c r="P1460" s="1661">
        <f>H1460+L1460</f>
        <v>0</v>
      </c>
      <c r="Q1460" s="1661">
        <f>I1460+M1460</f>
        <v>0</v>
      </c>
      <c r="R1460" s="1661" t="s">
        <v>42</v>
      </c>
      <c r="S1460" s="1663">
        <f>P1460</f>
        <v>0</v>
      </c>
    </row>
    <row r="1461" spans="1:19" s="1592" customFormat="1" ht="15.75" hidden="1">
      <c r="A1461" s="1676" t="s">
        <v>554</v>
      </c>
      <c r="B1461" s="1660" t="s">
        <v>42</v>
      </c>
      <c r="C1461" s="1661" t="s">
        <v>42</v>
      </c>
      <c r="D1461" s="1663" t="s">
        <v>42</v>
      </c>
      <c r="E1461" s="1666" t="s">
        <v>42</v>
      </c>
      <c r="F1461" s="1667" t="s">
        <v>42</v>
      </c>
      <c r="G1461" s="1668" t="s">
        <v>42</v>
      </c>
      <c r="H1461" s="1664" t="s">
        <v>42</v>
      </c>
      <c r="I1461" s="1661" t="s">
        <v>42</v>
      </c>
      <c r="J1461" s="1661"/>
      <c r="K1461" s="1661">
        <f>J1461</f>
        <v>0</v>
      </c>
      <c r="L1461" s="1661" t="s">
        <v>42</v>
      </c>
      <c r="M1461" s="1661" t="s">
        <v>42</v>
      </c>
      <c r="N1461" s="1661"/>
      <c r="O1461" s="1661">
        <f>N1461</f>
        <v>0</v>
      </c>
      <c r="P1461" s="1661" t="s">
        <v>42</v>
      </c>
      <c r="Q1461" s="1661" t="s">
        <v>42</v>
      </c>
      <c r="R1461" s="1661">
        <f>J1461+N1461</f>
        <v>0</v>
      </c>
      <c r="S1461" s="1663">
        <f>R1461</f>
        <v>0</v>
      </c>
    </row>
    <row r="1462" spans="1:19" s="1592" customFormat="1" ht="18.75" hidden="1">
      <c r="A1462" s="1677" t="s">
        <v>621</v>
      </c>
      <c r="B1462" s="1660"/>
      <c r="C1462" s="1661">
        <f>IF(E1462+G1462=0,0,ROUND((P1462-Q1462)/(G1462+E1462)/12,0))</f>
        <v>0</v>
      </c>
      <c r="D1462" s="1663">
        <f>IF(F1462=0,0,ROUND(Q1462/F1462,0))</f>
        <v>0</v>
      </c>
      <c r="E1462" s="1666">
        <f>E1463+E1464</f>
        <v>0</v>
      </c>
      <c r="F1462" s="1667">
        <f>F1463+F1464</f>
        <v>0</v>
      </c>
      <c r="G1462" s="1668">
        <f>G1463+G1464</f>
        <v>0</v>
      </c>
      <c r="H1462" s="1664">
        <f>H1463+H1464</f>
        <v>0</v>
      </c>
      <c r="I1462" s="1661">
        <f t="shared" si="470" ref="I1462">I1463+I1464</f>
        <v>0</v>
      </c>
      <c r="J1462" s="1661">
        <f>J1465</f>
        <v>0</v>
      </c>
      <c r="K1462" s="1661">
        <f>IF(H1462+J1462=K1463+K1464+K1465,H1462+J1462,"CHYBA")</f>
        <v>0</v>
      </c>
      <c r="L1462" s="1661">
        <f>L1463+L1464</f>
        <v>0</v>
      </c>
      <c r="M1462" s="1661">
        <f>M1463+M1464</f>
        <v>0</v>
      </c>
      <c r="N1462" s="1661">
        <f>N1465</f>
        <v>0</v>
      </c>
      <c r="O1462" s="1661">
        <f>IF(L1462+N1462=O1463+O1464+O1465,L1462+N1462,"CHYBA")</f>
        <v>0</v>
      </c>
      <c r="P1462" s="1661">
        <f>P1463+P1464</f>
        <v>0</v>
      </c>
      <c r="Q1462" s="1661">
        <f>Q1463+Q1464</f>
        <v>0</v>
      </c>
      <c r="R1462" s="1661">
        <f>R1465</f>
        <v>0</v>
      </c>
      <c r="S1462" s="1663">
        <f>IF(P1462+R1462=S1463+S1464+S1465,P1462+R1462,"CHYBA")</f>
        <v>0</v>
      </c>
    </row>
    <row r="1463" spans="1:19" s="1592" customFormat="1" ht="15.75" hidden="1">
      <c r="A1463" s="1676" t="s">
        <v>552</v>
      </c>
      <c r="B1463" s="1660" t="s">
        <v>42</v>
      </c>
      <c r="C1463" s="1661">
        <f>IF(E1463+G1463=0,0,ROUND((P1463-Q1463)/(G1463+E1463)/12,0))</f>
        <v>0</v>
      </c>
      <c r="D1463" s="1663">
        <f>IF(F1463=0,0,ROUND(Q1463/F1463,0))</f>
        <v>0</v>
      </c>
      <c r="E1463" s="1666"/>
      <c r="F1463" s="1667"/>
      <c r="G1463" s="1668"/>
      <c r="H1463" s="1664"/>
      <c r="I1463" s="1661"/>
      <c r="J1463" s="1661" t="s">
        <v>42</v>
      </c>
      <c r="K1463" s="1661">
        <f>H1463</f>
        <v>0</v>
      </c>
      <c r="L1463" s="1661"/>
      <c r="M1463" s="1661"/>
      <c r="N1463" s="1661" t="s">
        <v>42</v>
      </c>
      <c r="O1463" s="1661">
        <f>L1463</f>
        <v>0</v>
      </c>
      <c r="P1463" s="1661">
        <f>H1463+L1463</f>
        <v>0</v>
      </c>
      <c r="Q1463" s="1661">
        <f>I1463+M1463</f>
        <v>0</v>
      </c>
      <c r="R1463" s="1661" t="s">
        <v>42</v>
      </c>
      <c r="S1463" s="1663">
        <f>P1463</f>
        <v>0</v>
      </c>
    </row>
    <row r="1464" spans="1:19" s="1592" customFormat="1" ht="15.75" hidden="1">
      <c r="A1464" s="1676" t="s">
        <v>553</v>
      </c>
      <c r="B1464" s="1660" t="s">
        <v>42</v>
      </c>
      <c r="C1464" s="1661">
        <f>IF(E1464+G1464=0,0,ROUND((P1464-Q1464)/(G1464+E1464)/12,0))</f>
        <v>0</v>
      </c>
      <c r="D1464" s="1663">
        <f>IF(F1464=0,0,ROUND(Q1464/F1464,0))</f>
        <v>0</v>
      </c>
      <c r="E1464" s="1666"/>
      <c r="F1464" s="1667"/>
      <c r="G1464" s="1668"/>
      <c r="H1464" s="1664"/>
      <c r="I1464" s="1661"/>
      <c r="J1464" s="1661" t="s">
        <v>42</v>
      </c>
      <c r="K1464" s="1661">
        <f>H1464</f>
        <v>0</v>
      </c>
      <c r="L1464" s="1661"/>
      <c r="M1464" s="1661"/>
      <c r="N1464" s="1661" t="s">
        <v>42</v>
      </c>
      <c r="O1464" s="1661">
        <f>L1464</f>
        <v>0</v>
      </c>
      <c r="P1464" s="1661">
        <f>H1464+L1464</f>
        <v>0</v>
      </c>
      <c r="Q1464" s="1661">
        <f>I1464+M1464</f>
        <v>0</v>
      </c>
      <c r="R1464" s="1661" t="s">
        <v>42</v>
      </c>
      <c r="S1464" s="1663">
        <f>P1464</f>
        <v>0</v>
      </c>
    </row>
    <row r="1465" spans="1:19" s="1592" customFormat="1" ht="15.75" hidden="1">
      <c r="A1465" s="1676" t="s">
        <v>554</v>
      </c>
      <c r="B1465" s="1660" t="s">
        <v>42</v>
      </c>
      <c r="C1465" s="1661" t="s">
        <v>42</v>
      </c>
      <c r="D1465" s="1663" t="s">
        <v>42</v>
      </c>
      <c r="E1465" s="1666" t="s">
        <v>42</v>
      </c>
      <c r="F1465" s="1667" t="s">
        <v>42</v>
      </c>
      <c r="G1465" s="1668" t="s">
        <v>42</v>
      </c>
      <c r="H1465" s="1664" t="s">
        <v>42</v>
      </c>
      <c r="I1465" s="1661" t="s">
        <v>42</v>
      </c>
      <c r="J1465" s="1661"/>
      <c r="K1465" s="1661">
        <f>J1465</f>
        <v>0</v>
      </c>
      <c r="L1465" s="1661" t="s">
        <v>42</v>
      </c>
      <c r="M1465" s="1661" t="s">
        <v>42</v>
      </c>
      <c r="N1465" s="1661"/>
      <c r="O1465" s="1661">
        <f>N1465</f>
        <v>0</v>
      </c>
      <c r="P1465" s="1661" t="s">
        <v>42</v>
      </c>
      <c r="Q1465" s="1661" t="s">
        <v>42</v>
      </c>
      <c r="R1465" s="1661">
        <f>J1465+N1465</f>
        <v>0</v>
      </c>
      <c r="S1465" s="1663">
        <f>R1465</f>
        <v>0</v>
      </c>
    </row>
    <row r="1466" spans="1:19" s="1592" customFormat="1" ht="18.75" hidden="1">
      <c r="A1466" s="1677" t="s">
        <v>621</v>
      </c>
      <c r="B1466" s="1660"/>
      <c r="C1466" s="1661">
        <f>IF(E1466+G1466=0,0,ROUND((P1466-Q1466)/(G1466+E1466)/12,0))</f>
        <v>0</v>
      </c>
      <c r="D1466" s="1663">
        <f>IF(F1466=0,0,ROUND(Q1466/F1466,0))</f>
        <v>0</v>
      </c>
      <c r="E1466" s="1666">
        <f>E1467+E1468</f>
        <v>0</v>
      </c>
      <c r="F1466" s="1667">
        <f>F1467+F1468</f>
        <v>0</v>
      </c>
      <c r="G1466" s="1668">
        <f>G1467+G1468</f>
        <v>0</v>
      </c>
      <c r="H1466" s="1664">
        <f>H1467+H1468</f>
        <v>0</v>
      </c>
      <c r="I1466" s="1661">
        <f t="shared" si="471" ref="I1466">I1467+I1468</f>
        <v>0</v>
      </c>
      <c r="J1466" s="1661">
        <f>J1469</f>
        <v>0</v>
      </c>
      <c r="K1466" s="1661">
        <f>IF(H1466+J1466=K1467+K1468+K1469,H1466+J1466,"CHYBA")</f>
        <v>0</v>
      </c>
      <c r="L1466" s="1661">
        <f>L1467+L1468</f>
        <v>0</v>
      </c>
      <c r="M1466" s="1661">
        <f>M1467+M1468</f>
        <v>0</v>
      </c>
      <c r="N1466" s="1661">
        <f>N1469</f>
        <v>0</v>
      </c>
      <c r="O1466" s="1661">
        <f>IF(L1466+N1466=O1467+O1468+O1469,L1466+N1466,"CHYBA")</f>
        <v>0</v>
      </c>
      <c r="P1466" s="1661">
        <f>P1467+P1468</f>
        <v>0</v>
      </c>
      <c r="Q1466" s="1661">
        <f>Q1467+Q1468</f>
        <v>0</v>
      </c>
      <c r="R1466" s="1661">
        <f>R1469</f>
        <v>0</v>
      </c>
      <c r="S1466" s="1663">
        <f>IF(P1466+R1466=S1467+S1468+S1469,P1466+R1466,"CHYBA")</f>
        <v>0</v>
      </c>
    </row>
    <row r="1467" spans="1:19" s="1592" customFormat="1" ht="15.75" hidden="1">
      <c r="A1467" s="1676" t="s">
        <v>552</v>
      </c>
      <c r="B1467" s="1660" t="s">
        <v>42</v>
      </c>
      <c r="C1467" s="1661">
        <f>IF(E1467+G1467=0,0,ROUND((P1467-Q1467)/(G1467+E1467)/12,0))</f>
        <v>0</v>
      </c>
      <c r="D1467" s="1663">
        <f>IF(F1467=0,0,ROUND(Q1467/F1467,0))</f>
        <v>0</v>
      </c>
      <c r="E1467" s="1666"/>
      <c r="F1467" s="1667"/>
      <c r="G1467" s="1668"/>
      <c r="H1467" s="1664"/>
      <c r="I1467" s="1661"/>
      <c r="J1467" s="1661" t="s">
        <v>42</v>
      </c>
      <c r="K1467" s="1661">
        <f>H1467</f>
        <v>0</v>
      </c>
      <c r="L1467" s="1661"/>
      <c r="M1467" s="1661"/>
      <c r="N1467" s="1661" t="s">
        <v>42</v>
      </c>
      <c r="O1467" s="1661">
        <f>L1467</f>
        <v>0</v>
      </c>
      <c r="P1467" s="1661">
        <f>H1467+L1467</f>
        <v>0</v>
      </c>
      <c r="Q1467" s="1661">
        <f>I1467+M1467</f>
        <v>0</v>
      </c>
      <c r="R1467" s="1661" t="s">
        <v>42</v>
      </c>
      <c r="S1467" s="1663">
        <f>P1467</f>
        <v>0</v>
      </c>
    </row>
    <row r="1468" spans="1:19" s="1592" customFormat="1" ht="15.75" hidden="1">
      <c r="A1468" s="1676" t="s">
        <v>553</v>
      </c>
      <c r="B1468" s="1660" t="s">
        <v>42</v>
      </c>
      <c r="C1468" s="1661">
        <f>IF(E1468+G1468=0,0,ROUND((P1468-Q1468)/(G1468+E1468)/12,0))</f>
        <v>0</v>
      </c>
      <c r="D1468" s="1663">
        <f>IF(F1468=0,0,ROUND(Q1468/F1468,0))</f>
        <v>0</v>
      </c>
      <c r="E1468" s="1666"/>
      <c r="F1468" s="1667"/>
      <c r="G1468" s="1668"/>
      <c r="H1468" s="1664"/>
      <c r="I1468" s="1661"/>
      <c r="J1468" s="1661" t="s">
        <v>42</v>
      </c>
      <c r="K1468" s="1661">
        <f>H1468</f>
        <v>0</v>
      </c>
      <c r="L1468" s="1661"/>
      <c r="M1468" s="1661"/>
      <c r="N1468" s="1661" t="s">
        <v>42</v>
      </c>
      <c r="O1468" s="1661">
        <f>L1468</f>
        <v>0</v>
      </c>
      <c r="P1468" s="1661">
        <f>H1468+L1468</f>
        <v>0</v>
      </c>
      <c r="Q1468" s="1661">
        <f>I1468+M1468</f>
        <v>0</v>
      </c>
      <c r="R1468" s="1661" t="s">
        <v>42</v>
      </c>
      <c r="S1468" s="1663">
        <f>P1468</f>
        <v>0</v>
      </c>
    </row>
    <row r="1469" spans="1:19" s="1592" customFormat="1" ht="15.75" hidden="1">
      <c r="A1469" s="1676" t="s">
        <v>554</v>
      </c>
      <c r="B1469" s="1660" t="s">
        <v>42</v>
      </c>
      <c r="C1469" s="1661" t="s">
        <v>42</v>
      </c>
      <c r="D1469" s="1663" t="s">
        <v>42</v>
      </c>
      <c r="E1469" s="1666" t="s">
        <v>42</v>
      </c>
      <c r="F1469" s="1667" t="s">
        <v>42</v>
      </c>
      <c r="G1469" s="1668" t="s">
        <v>42</v>
      </c>
      <c r="H1469" s="1664" t="s">
        <v>42</v>
      </c>
      <c r="I1469" s="1661" t="s">
        <v>42</v>
      </c>
      <c r="J1469" s="1661"/>
      <c r="K1469" s="1661">
        <f>J1469</f>
        <v>0</v>
      </c>
      <c r="L1469" s="1661" t="s">
        <v>42</v>
      </c>
      <c r="M1469" s="1661" t="s">
        <v>42</v>
      </c>
      <c r="N1469" s="1661"/>
      <c r="O1469" s="1661">
        <f>N1469</f>
        <v>0</v>
      </c>
      <c r="P1469" s="1661" t="s">
        <v>42</v>
      </c>
      <c r="Q1469" s="1661" t="s">
        <v>42</v>
      </c>
      <c r="R1469" s="1661">
        <f>J1469+N1469</f>
        <v>0</v>
      </c>
      <c r="S1469" s="1663">
        <f>R1469</f>
        <v>0</v>
      </c>
    </row>
    <row r="1470" spans="1:19" s="1592" customFormat="1" ht="18.75" hidden="1">
      <c r="A1470" s="1677" t="s">
        <v>621</v>
      </c>
      <c r="B1470" s="1660"/>
      <c r="C1470" s="1661">
        <f>IF(E1470+G1470=0,0,ROUND((P1470-Q1470)/(G1470+E1470)/12,0))</f>
        <v>0</v>
      </c>
      <c r="D1470" s="1663">
        <f>IF(F1470=0,0,ROUND(Q1470/F1470,0))</f>
        <v>0</v>
      </c>
      <c r="E1470" s="1666">
        <f>E1471+E1472</f>
        <v>0</v>
      </c>
      <c r="F1470" s="1667">
        <f>F1471+F1472</f>
        <v>0</v>
      </c>
      <c r="G1470" s="1668">
        <f>G1471+G1472</f>
        <v>0</v>
      </c>
      <c r="H1470" s="1664">
        <f>H1471+H1472</f>
        <v>0</v>
      </c>
      <c r="I1470" s="1661">
        <f t="shared" si="472" ref="I1470">I1471+I1472</f>
        <v>0</v>
      </c>
      <c r="J1470" s="1661">
        <f>J1473</f>
        <v>0</v>
      </c>
      <c r="K1470" s="1661">
        <f>IF(H1470+J1470=K1471+K1472+K1473,H1470+J1470,"CHYBA")</f>
        <v>0</v>
      </c>
      <c r="L1470" s="1661">
        <f>L1471+L1472</f>
        <v>0</v>
      </c>
      <c r="M1470" s="1661">
        <f>M1471+M1472</f>
        <v>0</v>
      </c>
      <c r="N1470" s="1661">
        <f>N1473</f>
        <v>0</v>
      </c>
      <c r="O1470" s="1661">
        <f>IF(L1470+N1470=O1471+O1472+O1473,L1470+N1470,"CHYBA")</f>
        <v>0</v>
      </c>
      <c r="P1470" s="1661">
        <f>P1471+P1472</f>
        <v>0</v>
      </c>
      <c r="Q1470" s="1661">
        <f>Q1471+Q1472</f>
        <v>0</v>
      </c>
      <c r="R1470" s="1661">
        <f>R1473</f>
        <v>0</v>
      </c>
      <c r="S1470" s="1663">
        <f>IF(P1470+R1470=S1471+S1472+S1473,P1470+R1470,"CHYBA")</f>
        <v>0</v>
      </c>
    </row>
    <row r="1471" spans="1:19" s="1592" customFormat="1" ht="15.75" hidden="1">
      <c r="A1471" s="1676" t="s">
        <v>552</v>
      </c>
      <c r="B1471" s="1660" t="s">
        <v>42</v>
      </c>
      <c r="C1471" s="1661">
        <f>IF(E1471+G1471=0,0,ROUND((P1471-Q1471)/(G1471+E1471)/12,0))</f>
        <v>0</v>
      </c>
      <c r="D1471" s="1663">
        <f>IF(F1471=0,0,ROUND(Q1471/F1471,0))</f>
        <v>0</v>
      </c>
      <c r="E1471" s="1666"/>
      <c r="F1471" s="1667"/>
      <c r="G1471" s="1668"/>
      <c r="H1471" s="1664"/>
      <c r="I1471" s="1661"/>
      <c r="J1471" s="1661" t="s">
        <v>42</v>
      </c>
      <c r="K1471" s="1661">
        <f>H1471</f>
        <v>0</v>
      </c>
      <c r="L1471" s="1661"/>
      <c r="M1471" s="1661"/>
      <c r="N1471" s="1661" t="s">
        <v>42</v>
      </c>
      <c r="O1471" s="1661">
        <f>L1471</f>
        <v>0</v>
      </c>
      <c r="P1471" s="1661">
        <f>H1471+L1471</f>
        <v>0</v>
      </c>
      <c r="Q1471" s="1661">
        <f>I1471+M1471</f>
        <v>0</v>
      </c>
      <c r="R1471" s="1661" t="s">
        <v>42</v>
      </c>
      <c r="S1471" s="1663">
        <f>P1471</f>
        <v>0</v>
      </c>
    </row>
    <row r="1472" spans="1:19" s="1592" customFormat="1" ht="15.75" hidden="1">
      <c r="A1472" s="1676" t="s">
        <v>553</v>
      </c>
      <c r="B1472" s="1660" t="s">
        <v>42</v>
      </c>
      <c r="C1472" s="1661">
        <f>IF(E1472+G1472=0,0,ROUND((P1472-Q1472)/(G1472+E1472)/12,0))</f>
        <v>0</v>
      </c>
      <c r="D1472" s="1663">
        <f>IF(F1472=0,0,ROUND(Q1472/F1472,0))</f>
        <v>0</v>
      </c>
      <c r="E1472" s="1666"/>
      <c r="F1472" s="1667"/>
      <c r="G1472" s="1668"/>
      <c r="H1472" s="1664"/>
      <c r="I1472" s="1661"/>
      <c r="J1472" s="1661" t="s">
        <v>42</v>
      </c>
      <c r="K1472" s="1661">
        <f>H1472</f>
        <v>0</v>
      </c>
      <c r="L1472" s="1661"/>
      <c r="M1472" s="1661"/>
      <c r="N1472" s="1661" t="s">
        <v>42</v>
      </c>
      <c r="O1472" s="1661">
        <f>L1472</f>
        <v>0</v>
      </c>
      <c r="P1472" s="1661">
        <f>H1472+L1472</f>
        <v>0</v>
      </c>
      <c r="Q1472" s="1661">
        <f>I1472+M1472</f>
        <v>0</v>
      </c>
      <c r="R1472" s="1661" t="s">
        <v>42</v>
      </c>
      <c r="S1472" s="1663">
        <f>P1472</f>
        <v>0</v>
      </c>
    </row>
    <row r="1473" spans="1:19" s="1592" customFormat="1" ht="15.75" hidden="1">
      <c r="A1473" s="1676" t="s">
        <v>554</v>
      </c>
      <c r="B1473" s="1660" t="s">
        <v>42</v>
      </c>
      <c r="C1473" s="1661" t="s">
        <v>42</v>
      </c>
      <c r="D1473" s="1663" t="s">
        <v>42</v>
      </c>
      <c r="E1473" s="1666" t="s">
        <v>42</v>
      </c>
      <c r="F1473" s="1667" t="s">
        <v>42</v>
      </c>
      <c r="G1473" s="1668" t="s">
        <v>42</v>
      </c>
      <c r="H1473" s="1664" t="s">
        <v>42</v>
      </c>
      <c r="I1473" s="1661" t="s">
        <v>42</v>
      </c>
      <c r="J1473" s="1661"/>
      <c r="K1473" s="1661">
        <f>J1473</f>
        <v>0</v>
      </c>
      <c r="L1473" s="1661" t="s">
        <v>42</v>
      </c>
      <c r="M1473" s="1661" t="s">
        <v>42</v>
      </c>
      <c r="N1473" s="1661"/>
      <c r="O1473" s="1661">
        <f>N1473</f>
        <v>0</v>
      </c>
      <c r="P1473" s="1661" t="s">
        <v>42</v>
      </c>
      <c r="Q1473" s="1661" t="s">
        <v>42</v>
      </c>
      <c r="R1473" s="1661">
        <f>J1473+N1473</f>
        <v>0</v>
      </c>
      <c r="S1473" s="1663">
        <f>R1473</f>
        <v>0</v>
      </c>
    </row>
    <row r="1474" spans="1:19" s="1592" customFormat="1" ht="18.75" hidden="1">
      <c r="A1474" s="1677" t="s">
        <v>621</v>
      </c>
      <c r="B1474" s="1660"/>
      <c r="C1474" s="1661">
        <f>IF(E1474+G1474=0,0,ROUND((P1474-Q1474)/(G1474+E1474)/12,0))</f>
        <v>0</v>
      </c>
      <c r="D1474" s="1663">
        <f>IF(F1474=0,0,ROUND(Q1474/F1474,0))</f>
        <v>0</v>
      </c>
      <c r="E1474" s="1666">
        <f>E1475+E1476</f>
        <v>0</v>
      </c>
      <c r="F1474" s="1667">
        <f>F1475+F1476</f>
        <v>0</v>
      </c>
      <c r="G1474" s="1668">
        <f>G1475+G1476</f>
        <v>0</v>
      </c>
      <c r="H1474" s="1664">
        <f>H1475+H1476</f>
        <v>0</v>
      </c>
      <c r="I1474" s="1661">
        <f t="shared" si="473" ref="I1474">I1475+I1476</f>
        <v>0</v>
      </c>
      <c r="J1474" s="1661">
        <f>J1477</f>
        <v>0</v>
      </c>
      <c r="K1474" s="1661">
        <f>IF(H1474+J1474=K1475+K1476+K1477,H1474+J1474,"CHYBA")</f>
        <v>0</v>
      </c>
      <c r="L1474" s="1661">
        <f>L1475+L1476</f>
        <v>0</v>
      </c>
      <c r="M1474" s="1661">
        <f>M1475+M1476</f>
        <v>0</v>
      </c>
      <c r="N1474" s="1661">
        <f>N1477</f>
        <v>0</v>
      </c>
      <c r="O1474" s="1661">
        <f>IF(L1474+N1474=O1475+O1476+O1477,L1474+N1474,"CHYBA")</f>
        <v>0</v>
      </c>
      <c r="P1474" s="1661">
        <f>P1475+P1476</f>
        <v>0</v>
      </c>
      <c r="Q1474" s="1661">
        <f>Q1475+Q1476</f>
        <v>0</v>
      </c>
      <c r="R1474" s="1661">
        <f>R1477</f>
        <v>0</v>
      </c>
      <c r="S1474" s="1663">
        <f>IF(P1474+R1474=S1475+S1476+S1477,P1474+R1474,"CHYBA")</f>
        <v>0</v>
      </c>
    </row>
    <row r="1475" spans="1:19" s="1592" customFormat="1" ht="15.75" hidden="1">
      <c r="A1475" s="1676" t="s">
        <v>552</v>
      </c>
      <c r="B1475" s="1660" t="s">
        <v>42</v>
      </c>
      <c r="C1475" s="1661">
        <f>IF(E1475+G1475=0,0,ROUND((P1475-Q1475)/(G1475+E1475)/12,0))</f>
        <v>0</v>
      </c>
      <c r="D1475" s="1663">
        <f>IF(F1475=0,0,ROUND(Q1475/F1475,0))</f>
        <v>0</v>
      </c>
      <c r="E1475" s="1666"/>
      <c r="F1475" s="1667"/>
      <c r="G1475" s="1668"/>
      <c r="H1475" s="1664"/>
      <c r="I1475" s="1661"/>
      <c r="J1475" s="1661" t="s">
        <v>42</v>
      </c>
      <c r="K1475" s="1661">
        <f>H1475</f>
        <v>0</v>
      </c>
      <c r="L1475" s="1661"/>
      <c r="M1475" s="1661"/>
      <c r="N1475" s="1661" t="s">
        <v>42</v>
      </c>
      <c r="O1475" s="1661">
        <f>L1475</f>
        <v>0</v>
      </c>
      <c r="P1475" s="1661">
        <f>H1475+L1475</f>
        <v>0</v>
      </c>
      <c r="Q1475" s="1661">
        <f>I1475+M1475</f>
        <v>0</v>
      </c>
      <c r="R1475" s="1661" t="s">
        <v>42</v>
      </c>
      <c r="S1475" s="1663">
        <f>P1475</f>
        <v>0</v>
      </c>
    </row>
    <row r="1476" spans="1:19" s="1592" customFormat="1" ht="15.75" hidden="1">
      <c r="A1476" s="1676" t="s">
        <v>553</v>
      </c>
      <c r="B1476" s="1660" t="s">
        <v>42</v>
      </c>
      <c r="C1476" s="1661">
        <f>IF(E1476+G1476=0,0,ROUND((P1476-Q1476)/(G1476+E1476)/12,0))</f>
        <v>0</v>
      </c>
      <c r="D1476" s="1663">
        <f>IF(F1476=0,0,ROUND(Q1476/F1476,0))</f>
        <v>0</v>
      </c>
      <c r="E1476" s="1666"/>
      <c r="F1476" s="1667"/>
      <c r="G1476" s="1668"/>
      <c r="H1476" s="1664"/>
      <c r="I1476" s="1661"/>
      <c r="J1476" s="1661" t="s">
        <v>42</v>
      </c>
      <c r="K1476" s="1661">
        <f>H1476</f>
        <v>0</v>
      </c>
      <c r="L1476" s="1661"/>
      <c r="M1476" s="1661"/>
      <c r="N1476" s="1661" t="s">
        <v>42</v>
      </c>
      <c r="O1476" s="1661">
        <f>L1476</f>
        <v>0</v>
      </c>
      <c r="P1476" s="1661">
        <f>H1476+L1476</f>
        <v>0</v>
      </c>
      <c r="Q1476" s="1661">
        <f>I1476+M1476</f>
        <v>0</v>
      </c>
      <c r="R1476" s="1661" t="s">
        <v>42</v>
      </c>
      <c r="S1476" s="1663">
        <f>P1476</f>
        <v>0</v>
      </c>
    </row>
    <row r="1477" spans="1:19" s="1592" customFormat="1" ht="15.75" hidden="1">
      <c r="A1477" s="1676" t="s">
        <v>554</v>
      </c>
      <c r="B1477" s="1660" t="s">
        <v>42</v>
      </c>
      <c r="C1477" s="1661" t="s">
        <v>42</v>
      </c>
      <c r="D1477" s="1663" t="s">
        <v>42</v>
      </c>
      <c r="E1477" s="1666" t="s">
        <v>42</v>
      </c>
      <c r="F1477" s="1667" t="s">
        <v>42</v>
      </c>
      <c r="G1477" s="1668" t="s">
        <v>42</v>
      </c>
      <c r="H1477" s="1664" t="s">
        <v>42</v>
      </c>
      <c r="I1477" s="1661" t="s">
        <v>42</v>
      </c>
      <c r="J1477" s="1661"/>
      <c r="K1477" s="1661">
        <f>J1477</f>
        <v>0</v>
      </c>
      <c r="L1477" s="1661" t="s">
        <v>42</v>
      </c>
      <c r="M1477" s="1661" t="s">
        <v>42</v>
      </c>
      <c r="N1477" s="1661"/>
      <c r="O1477" s="1661">
        <f>N1477</f>
        <v>0</v>
      </c>
      <c r="P1477" s="1661" t="s">
        <v>42</v>
      </c>
      <c r="Q1477" s="1661" t="s">
        <v>42</v>
      </c>
      <c r="R1477" s="1661">
        <f>J1477+N1477</f>
        <v>0</v>
      </c>
      <c r="S1477" s="1663">
        <f>R1477</f>
        <v>0</v>
      </c>
    </row>
    <row r="1478" spans="1:19" s="1592" customFormat="1" ht="18.75" hidden="1">
      <c r="A1478" s="1677" t="s">
        <v>621</v>
      </c>
      <c r="B1478" s="1660"/>
      <c r="C1478" s="1661">
        <f>IF(E1478+G1478=0,0,ROUND((P1478-Q1478)/(G1478+E1478)/12,0))</f>
        <v>0</v>
      </c>
      <c r="D1478" s="1663">
        <f>IF(F1478=0,0,ROUND(Q1478/F1478,0))</f>
        <v>0</v>
      </c>
      <c r="E1478" s="1666">
        <f>E1479+E1480</f>
        <v>0</v>
      </c>
      <c r="F1478" s="1667">
        <f>F1479+F1480</f>
        <v>0</v>
      </c>
      <c r="G1478" s="1668">
        <f>G1479+G1480</f>
        <v>0</v>
      </c>
      <c r="H1478" s="1664">
        <f>H1479+H1480</f>
        <v>0</v>
      </c>
      <c r="I1478" s="1661">
        <f t="shared" si="474" ref="I1478">I1479+I1480</f>
        <v>0</v>
      </c>
      <c r="J1478" s="1661">
        <f>J1481</f>
        <v>0</v>
      </c>
      <c r="K1478" s="1661">
        <f>IF(H1478+J1478=K1479+K1480+K1481,H1478+J1478,"CHYBA")</f>
        <v>0</v>
      </c>
      <c r="L1478" s="1661">
        <f>L1479+L1480</f>
        <v>0</v>
      </c>
      <c r="M1478" s="1661">
        <f>M1479+M1480</f>
        <v>0</v>
      </c>
      <c r="N1478" s="1661">
        <f>N1481</f>
        <v>0</v>
      </c>
      <c r="O1478" s="1661">
        <f>IF(L1478+N1478=O1479+O1480+O1481,L1478+N1478,"CHYBA")</f>
        <v>0</v>
      </c>
      <c r="P1478" s="1661">
        <f>P1479+P1480</f>
        <v>0</v>
      </c>
      <c r="Q1478" s="1661">
        <f>Q1479+Q1480</f>
        <v>0</v>
      </c>
      <c r="R1478" s="1661">
        <f>R1481</f>
        <v>0</v>
      </c>
      <c r="S1478" s="1663">
        <f>IF(P1478+R1478=S1479+S1480+S1481,P1478+R1478,"CHYBA")</f>
        <v>0</v>
      </c>
    </row>
    <row r="1479" spans="1:19" s="1592" customFormat="1" ht="15.75" hidden="1">
      <c r="A1479" s="1676" t="s">
        <v>552</v>
      </c>
      <c r="B1479" s="1660" t="s">
        <v>42</v>
      </c>
      <c r="C1479" s="1661">
        <f>IF(E1479+G1479=0,0,ROUND((P1479-Q1479)/(G1479+E1479)/12,0))</f>
        <v>0</v>
      </c>
      <c r="D1479" s="1663">
        <f>IF(F1479=0,0,ROUND(Q1479/F1479,0))</f>
        <v>0</v>
      </c>
      <c r="E1479" s="1666"/>
      <c r="F1479" s="1667"/>
      <c r="G1479" s="1668"/>
      <c r="H1479" s="1664"/>
      <c r="I1479" s="1661"/>
      <c r="J1479" s="1661" t="s">
        <v>42</v>
      </c>
      <c r="K1479" s="1661">
        <f>H1479</f>
        <v>0</v>
      </c>
      <c r="L1479" s="1661"/>
      <c r="M1479" s="1661"/>
      <c r="N1479" s="1661" t="s">
        <v>42</v>
      </c>
      <c r="O1479" s="1661">
        <f>L1479</f>
        <v>0</v>
      </c>
      <c r="P1479" s="1661">
        <f>H1479+L1479</f>
        <v>0</v>
      </c>
      <c r="Q1479" s="1661">
        <f>I1479+M1479</f>
        <v>0</v>
      </c>
      <c r="R1479" s="1661" t="s">
        <v>42</v>
      </c>
      <c r="S1479" s="1663">
        <f>P1479</f>
        <v>0</v>
      </c>
    </row>
    <row r="1480" spans="1:19" s="1592" customFormat="1" ht="15.75" hidden="1">
      <c r="A1480" s="1676" t="s">
        <v>553</v>
      </c>
      <c r="B1480" s="1660" t="s">
        <v>42</v>
      </c>
      <c r="C1480" s="1661">
        <f>IF(E1480+G1480=0,0,ROUND((P1480-Q1480)/(G1480+E1480)/12,0))</f>
        <v>0</v>
      </c>
      <c r="D1480" s="1663">
        <f>IF(F1480=0,0,ROUND(Q1480/F1480,0))</f>
        <v>0</v>
      </c>
      <c r="E1480" s="1666"/>
      <c r="F1480" s="1667"/>
      <c r="G1480" s="1668"/>
      <c r="H1480" s="1664"/>
      <c r="I1480" s="1661"/>
      <c r="J1480" s="1661" t="s">
        <v>42</v>
      </c>
      <c r="K1480" s="1661">
        <f>H1480</f>
        <v>0</v>
      </c>
      <c r="L1480" s="1661"/>
      <c r="M1480" s="1661"/>
      <c r="N1480" s="1661" t="s">
        <v>42</v>
      </c>
      <c r="O1480" s="1661">
        <f>L1480</f>
        <v>0</v>
      </c>
      <c r="P1480" s="1661">
        <f>H1480+L1480</f>
        <v>0</v>
      </c>
      <c r="Q1480" s="1661">
        <f>I1480+M1480</f>
        <v>0</v>
      </c>
      <c r="R1480" s="1661" t="s">
        <v>42</v>
      </c>
      <c r="S1480" s="1663">
        <f>P1480</f>
        <v>0</v>
      </c>
    </row>
    <row r="1481" spans="1:19" s="1592" customFormat="1" ht="15.75" hidden="1" thickBot="1">
      <c r="A1481" s="1688" t="s">
        <v>554</v>
      </c>
      <c r="B1481" s="1689" t="s">
        <v>42</v>
      </c>
      <c r="C1481" s="1690" t="s">
        <v>42</v>
      </c>
      <c r="D1481" s="1695" t="s">
        <v>42</v>
      </c>
      <c r="E1481" s="1691" t="s">
        <v>42</v>
      </c>
      <c r="F1481" s="1692" t="s">
        <v>42</v>
      </c>
      <c r="G1481" s="1693" t="s">
        <v>42</v>
      </c>
      <c r="H1481" s="1694" t="s">
        <v>42</v>
      </c>
      <c r="I1481" s="1690" t="s">
        <v>42</v>
      </c>
      <c r="J1481" s="1690"/>
      <c r="K1481" s="1690">
        <f>J1481</f>
        <v>0</v>
      </c>
      <c r="L1481" s="1690" t="s">
        <v>42</v>
      </c>
      <c r="M1481" s="1690" t="s">
        <v>42</v>
      </c>
      <c r="N1481" s="1690"/>
      <c r="O1481" s="1690">
        <f>N1481</f>
        <v>0</v>
      </c>
      <c r="P1481" s="1690" t="s">
        <v>42</v>
      </c>
      <c r="Q1481" s="1690" t="s">
        <v>42</v>
      </c>
      <c r="R1481" s="1690">
        <f>J1481+N1481</f>
        <v>0</v>
      </c>
      <c r="S1481" s="1695">
        <f>R1481</f>
        <v>0</v>
      </c>
    </row>
    <row r="1482" spans="1:19" s="1592" customFormat="1" ht="16.5" hidden="1">
      <c r="A1482" s="1670" t="s">
        <v>579</v>
      </c>
      <c r="B1482" s="1671" t="s">
        <v>42</v>
      </c>
      <c r="C1482" s="1682">
        <f>IF(E1482+G1482=0,0,ROUND((P1482-Q1482)/(G1482+E1482)/12,0))</f>
        <v>0</v>
      </c>
      <c r="D1482" s="1687">
        <f>IF(F1482=0,0,ROUND(Q1482/F1482,0))</f>
        <v>0</v>
      </c>
      <c r="E1482" s="1673">
        <f>E1483+E1484</f>
        <v>0</v>
      </c>
      <c r="F1482" s="1672">
        <f>F1483+F1484</f>
        <v>0</v>
      </c>
      <c r="G1482" s="1674">
        <f>G1483+G1484</f>
        <v>0</v>
      </c>
      <c r="H1482" s="1675">
        <f>H1483+H1484</f>
        <v>0</v>
      </c>
      <c r="I1482" s="1672">
        <f t="shared" si="475" ref="I1482">I1483+I1484</f>
        <v>0</v>
      </c>
      <c r="J1482" s="1672">
        <f>J1485</f>
        <v>0</v>
      </c>
      <c r="K1482" s="1672">
        <f>IF(H1482+J1482=K1483+K1484+K1485,H1482+J1482,"CHYBA")</f>
        <v>0</v>
      </c>
      <c r="L1482" s="1672">
        <f>L1483+L1484</f>
        <v>0</v>
      </c>
      <c r="M1482" s="1672">
        <f>M1483+M1484</f>
        <v>0</v>
      </c>
      <c r="N1482" s="1672">
        <f>N1485</f>
        <v>0</v>
      </c>
      <c r="O1482" s="1672">
        <f>IF(L1482+N1482=O1483+O1484+O1485,L1482+N1482,"CHYBA")</f>
        <v>0</v>
      </c>
      <c r="P1482" s="1672">
        <f>P1483+P1484</f>
        <v>0</v>
      </c>
      <c r="Q1482" s="1672">
        <f>Q1483+Q1484</f>
        <v>0</v>
      </c>
      <c r="R1482" s="1672">
        <f>R1485</f>
        <v>0</v>
      </c>
      <c r="S1482" s="1674">
        <f>IF(P1482+R1482=S1483+S1484+S1485,P1482+R1482,"CHYBA")</f>
        <v>0</v>
      </c>
    </row>
    <row r="1483" spans="1:19" s="1592" customFormat="1" ht="15.75" hidden="1">
      <c r="A1483" s="1676" t="s">
        <v>552</v>
      </c>
      <c r="B1483" s="1660" t="s">
        <v>42</v>
      </c>
      <c r="C1483" s="1661">
        <f>IF(E1483+G1483=0,0,ROUND((P1483-Q1483)/(G1483+E1483)/12,0))</f>
        <v>0</v>
      </c>
      <c r="D1483" s="1663">
        <f>IF(F1483=0,0,ROUND(Q1483/F1483,0))</f>
        <v>0</v>
      </c>
      <c r="E1483" s="1662">
        <f>E1487+E1491+E1495+E1499+E1503+E1507+E1511</f>
        <v>0</v>
      </c>
      <c r="F1483" s="1661">
        <f>F1487+F1491+F1495+F1499+F1503+F1507+F1511</f>
        <v>0</v>
      </c>
      <c r="G1483" s="1663">
        <f>G1487+G1491+G1495+G1499+G1503+G1507+G1511</f>
        <v>0</v>
      </c>
      <c r="H1483" s="1664">
        <f>H1487+H1491+H1495+H1499+H1503+H1507+H1511</f>
        <v>0</v>
      </c>
      <c r="I1483" s="1661">
        <f t="shared" si="476" ref="I1483:I1484">I1487+I1491+I1495+I1499+I1503+I1507+I1511</f>
        <v>0</v>
      </c>
      <c r="J1483" s="1661" t="s">
        <v>42</v>
      </c>
      <c r="K1483" s="1661">
        <f>H1483</f>
        <v>0</v>
      </c>
      <c r="L1483" s="1661">
        <f>L1487+L1491+L1495+L1499+L1503+L1507+L1511</f>
        <v>0</v>
      </c>
      <c r="M1483" s="1661">
        <f t="shared" si="477" ref="M1483:M1484">M1487+M1491+M1495+M1499+M1503+M1507+M1511</f>
        <v>0</v>
      </c>
      <c r="N1483" s="1661" t="s">
        <v>42</v>
      </c>
      <c r="O1483" s="1661">
        <f>L1483</f>
        <v>0</v>
      </c>
      <c r="P1483" s="1661">
        <f>H1483+L1483</f>
        <v>0</v>
      </c>
      <c r="Q1483" s="1661">
        <f>I1483+M1483</f>
        <v>0</v>
      </c>
      <c r="R1483" s="1661" t="s">
        <v>42</v>
      </c>
      <c r="S1483" s="1663">
        <f>P1483</f>
        <v>0</v>
      </c>
    </row>
    <row r="1484" spans="1:19" s="1592" customFormat="1" ht="15.75" hidden="1">
      <c r="A1484" s="1676" t="s">
        <v>553</v>
      </c>
      <c r="B1484" s="1660" t="s">
        <v>42</v>
      </c>
      <c r="C1484" s="1661">
        <f>IF(E1484+G1484=0,0,ROUND((P1484-Q1484)/(G1484+E1484)/12,0))</f>
        <v>0</v>
      </c>
      <c r="D1484" s="1663">
        <f>IF(F1484=0,0,ROUND(Q1484/F1484,0))</f>
        <v>0</v>
      </c>
      <c r="E1484" s="1662">
        <f>E1488+E1492+E1496+E1500+E1504+E1508+E1512</f>
        <v>0</v>
      </c>
      <c r="F1484" s="1661">
        <f t="shared" si="478" ref="F1484:G1484">F1488+F1492+F1496+F1500+F1504+F1508+F1512</f>
        <v>0</v>
      </c>
      <c r="G1484" s="1663">
        <f t="shared" si="478"/>
        <v>0</v>
      </c>
      <c r="H1484" s="1664">
        <f>H1488+H1492+H1496+H1500+H1504+H1508+H1512</f>
        <v>0</v>
      </c>
      <c r="I1484" s="1661">
        <f t="shared" si="476"/>
        <v>0</v>
      </c>
      <c r="J1484" s="1661" t="s">
        <v>42</v>
      </c>
      <c r="K1484" s="1661">
        <f>H1484</f>
        <v>0</v>
      </c>
      <c r="L1484" s="1661">
        <f>L1488+L1492+L1496+L1500+L1504+L1508+L1512</f>
        <v>0</v>
      </c>
      <c r="M1484" s="1661">
        <f t="shared" si="477"/>
        <v>0</v>
      </c>
      <c r="N1484" s="1661" t="s">
        <v>42</v>
      </c>
      <c r="O1484" s="1661">
        <f>L1484</f>
        <v>0</v>
      </c>
      <c r="P1484" s="1661">
        <f>H1484+L1484</f>
        <v>0</v>
      </c>
      <c r="Q1484" s="1661">
        <f>I1484+M1484</f>
        <v>0</v>
      </c>
      <c r="R1484" s="1661" t="s">
        <v>42</v>
      </c>
      <c r="S1484" s="1663">
        <f>P1484</f>
        <v>0</v>
      </c>
    </row>
    <row r="1485" spans="1:19" s="1592" customFormat="1" ht="15.75" hidden="1">
      <c r="A1485" s="1676" t="s">
        <v>554</v>
      </c>
      <c r="B1485" s="1660" t="s">
        <v>42</v>
      </c>
      <c r="C1485" s="1661" t="s">
        <v>42</v>
      </c>
      <c r="D1485" s="1663" t="s">
        <v>42</v>
      </c>
      <c r="E1485" s="1666" t="s">
        <v>42</v>
      </c>
      <c r="F1485" s="1667" t="s">
        <v>42</v>
      </c>
      <c r="G1485" s="1668" t="s">
        <v>42</v>
      </c>
      <c r="H1485" s="1664" t="s">
        <v>42</v>
      </c>
      <c r="I1485" s="1661" t="s">
        <v>42</v>
      </c>
      <c r="J1485" s="1661">
        <f>J1489+J1493+J1497+J1501+J1505+J1509+J1513</f>
        <v>0</v>
      </c>
      <c r="K1485" s="1661">
        <f>J1485</f>
        <v>0</v>
      </c>
      <c r="L1485" s="1661" t="s">
        <v>42</v>
      </c>
      <c r="M1485" s="1661" t="s">
        <v>42</v>
      </c>
      <c r="N1485" s="1661">
        <f>N1489+N1493+N1497+N1501+N1505+N1509+N1513</f>
        <v>0</v>
      </c>
      <c r="O1485" s="1661">
        <f>N1485</f>
        <v>0</v>
      </c>
      <c r="P1485" s="1661" t="s">
        <v>42</v>
      </c>
      <c r="Q1485" s="1661" t="s">
        <v>42</v>
      </c>
      <c r="R1485" s="1661">
        <f>J1485+N1485</f>
        <v>0</v>
      </c>
      <c r="S1485" s="1663">
        <f>R1485</f>
        <v>0</v>
      </c>
    </row>
    <row r="1486" spans="1:19" s="1592" customFormat="1" ht="18.75" hidden="1">
      <c r="A1486" s="1677" t="s">
        <v>621</v>
      </c>
      <c r="B1486" s="1660"/>
      <c r="C1486" s="1661">
        <f>IF(E1486+G1486=0,0,ROUND((P1486-Q1486)/(G1486+E1486)/12,0))</f>
        <v>0</v>
      </c>
      <c r="D1486" s="1663">
        <f>IF(F1486=0,0,ROUND(Q1486/F1486,0))</f>
        <v>0</v>
      </c>
      <c r="E1486" s="1666">
        <f>E1487+E1488</f>
        <v>0</v>
      </c>
      <c r="F1486" s="1667">
        <f>F1487+F1488</f>
        <v>0</v>
      </c>
      <c r="G1486" s="1668">
        <f>G1487+G1488</f>
        <v>0</v>
      </c>
      <c r="H1486" s="1678">
        <f>H1487+H1488</f>
        <v>0</v>
      </c>
      <c r="I1486" s="1679">
        <f>I1487+I1488</f>
        <v>0</v>
      </c>
      <c r="J1486" s="1679">
        <f>J1489</f>
        <v>0</v>
      </c>
      <c r="K1486" s="1679">
        <f>IF(H1486+J1486=K1487+K1488+K1489,H1486+J1486,"CHYBA")</f>
        <v>0</v>
      </c>
      <c r="L1486" s="1661">
        <f>L1487+L1488</f>
        <v>0</v>
      </c>
      <c r="M1486" s="1661">
        <f>M1487+M1488</f>
        <v>0</v>
      </c>
      <c r="N1486" s="1661">
        <f>N1489</f>
        <v>0</v>
      </c>
      <c r="O1486" s="1661">
        <f>IF(L1486+N1486=O1487+O1488+O1489,L1486+N1486,"CHYBA")</f>
        <v>0</v>
      </c>
      <c r="P1486" s="1661">
        <f>P1487+P1488</f>
        <v>0</v>
      </c>
      <c r="Q1486" s="1661">
        <f>Q1487+Q1488</f>
        <v>0</v>
      </c>
      <c r="R1486" s="1661">
        <f>R1489</f>
        <v>0</v>
      </c>
      <c r="S1486" s="1663">
        <f>IF(P1486+R1486=S1487+S1488+S1489,P1486+R1486,"CHYBA")</f>
        <v>0</v>
      </c>
    </row>
    <row r="1487" spans="1:19" s="1592" customFormat="1" ht="15.75" hidden="1">
      <c r="A1487" s="1676" t="s">
        <v>552</v>
      </c>
      <c r="B1487" s="1660" t="s">
        <v>42</v>
      </c>
      <c r="C1487" s="1661">
        <f>IF(E1487+G1487=0,0,ROUND((P1487-Q1487)/(G1487+E1487)/12,0))</f>
        <v>0</v>
      </c>
      <c r="D1487" s="1663">
        <f>IF(F1487=0,0,ROUND(Q1487/F1487,0))</f>
        <v>0</v>
      </c>
      <c r="E1487" s="1666"/>
      <c r="F1487" s="1667"/>
      <c r="G1487" s="1668"/>
      <c r="H1487" s="1664"/>
      <c r="I1487" s="1661"/>
      <c r="J1487" s="1679" t="s">
        <v>42</v>
      </c>
      <c r="K1487" s="1679">
        <f>H1487</f>
        <v>0</v>
      </c>
      <c r="L1487" s="1661"/>
      <c r="M1487" s="1661"/>
      <c r="N1487" s="1661" t="s">
        <v>42</v>
      </c>
      <c r="O1487" s="1661">
        <f>L1487</f>
        <v>0</v>
      </c>
      <c r="P1487" s="1661">
        <f>H1487+L1487</f>
        <v>0</v>
      </c>
      <c r="Q1487" s="1661">
        <f>I1487+M1487</f>
        <v>0</v>
      </c>
      <c r="R1487" s="1661" t="s">
        <v>42</v>
      </c>
      <c r="S1487" s="1663">
        <f>P1487</f>
        <v>0</v>
      </c>
    </row>
    <row r="1488" spans="1:19" s="1592" customFormat="1" ht="15.75" hidden="1">
      <c r="A1488" s="1676" t="s">
        <v>553</v>
      </c>
      <c r="B1488" s="1660" t="s">
        <v>42</v>
      </c>
      <c r="C1488" s="1661">
        <f>IF(E1488+G1488=0,0,ROUND((P1488-Q1488)/(G1488+E1488)/12,0))</f>
        <v>0</v>
      </c>
      <c r="D1488" s="1663">
        <f>IF(F1488=0,0,ROUND(Q1488/F1488,0))</f>
        <v>0</v>
      </c>
      <c r="E1488" s="1666"/>
      <c r="F1488" s="1667"/>
      <c r="G1488" s="1668"/>
      <c r="H1488" s="1664"/>
      <c r="I1488" s="1661"/>
      <c r="J1488" s="1679" t="s">
        <v>42</v>
      </c>
      <c r="K1488" s="1679">
        <f>H1488</f>
        <v>0</v>
      </c>
      <c r="L1488" s="1661"/>
      <c r="M1488" s="1661"/>
      <c r="N1488" s="1661" t="s">
        <v>42</v>
      </c>
      <c r="O1488" s="1661">
        <f>L1488</f>
        <v>0</v>
      </c>
      <c r="P1488" s="1661">
        <f>H1488+L1488</f>
        <v>0</v>
      </c>
      <c r="Q1488" s="1661">
        <f>I1488+M1488</f>
        <v>0</v>
      </c>
      <c r="R1488" s="1661" t="s">
        <v>42</v>
      </c>
      <c r="S1488" s="1663">
        <f>P1488</f>
        <v>0</v>
      </c>
    </row>
    <row r="1489" spans="1:19" s="1592" customFormat="1" ht="15.75" hidden="1">
      <c r="A1489" s="1676" t="s">
        <v>554</v>
      </c>
      <c r="B1489" s="1660" t="s">
        <v>42</v>
      </c>
      <c r="C1489" s="1661" t="s">
        <v>42</v>
      </c>
      <c r="D1489" s="1663" t="s">
        <v>42</v>
      </c>
      <c r="E1489" s="1666" t="s">
        <v>42</v>
      </c>
      <c r="F1489" s="1667" t="s">
        <v>42</v>
      </c>
      <c r="G1489" s="1668" t="s">
        <v>42</v>
      </c>
      <c r="H1489" s="1664" t="s">
        <v>42</v>
      </c>
      <c r="I1489" s="1661" t="s">
        <v>42</v>
      </c>
      <c r="J1489" s="1661"/>
      <c r="K1489" s="1679">
        <f>J1489</f>
        <v>0</v>
      </c>
      <c r="L1489" s="1661" t="s">
        <v>42</v>
      </c>
      <c r="M1489" s="1661" t="s">
        <v>42</v>
      </c>
      <c r="N1489" s="1661"/>
      <c r="O1489" s="1661">
        <f>N1489</f>
        <v>0</v>
      </c>
      <c r="P1489" s="1661" t="s">
        <v>42</v>
      </c>
      <c r="Q1489" s="1661" t="s">
        <v>42</v>
      </c>
      <c r="R1489" s="1661">
        <f>J1489+N1489</f>
        <v>0</v>
      </c>
      <c r="S1489" s="1663">
        <f>R1489</f>
        <v>0</v>
      </c>
    </row>
    <row r="1490" spans="1:19" s="1592" customFormat="1" ht="18.75" hidden="1">
      <c r="A1490" s="1677" t="s">
        <v>621</v>
      </c>
      <c r="B1490" s="1660"/>
      <c r="C1490" s="1661">
        <f>IF(E1490+G1490=0,0,ROUND((P1490-Q1490)/(G1490+E1490)/12,0))</f>
        <v>0</v>
      </c>
      <c r="D1490" s="1663">
        <f>IF(F1490=0,0,ROUND(Q1490/F1490,0))</f>
        <v>0</v>
      </c>
      <c r="E1490" s="1666">
        <f>E1491+E1492</f>
        <v>0</v>
      </c>
      <c r="F1490" s="1667">
        <f>F1491+F1492</f>
        <v>0</v>
      </c>
      <c r="G1490" s="1668">
        <f>G1491+G1492</f>
        <v>0</v>
      </c>
      <c r="H1490" s="1664">
        <f>H1491+H1492</f>
        <v>0</v>
      </c>
      <c r="I1490" s="1661">
        <f t="shared" si="479" ref="I1490">I1491+I1492</f>
        <v>0</v>
      </c>
      <c r="J1490" s="1661">
        <f>J1493</f>
        <v>0</v>
      </c>
      <c r="K1490" s="1661">
        <f>IF(H1490+J1490=K1491+K1492+K1493,H1490+J1490,"CHYBA")</f>
        <v>0</v>
      </c>
      <c r="L1490" s="1661">
        <f>L1491+L1492</f>
        <v>0</v>
      </c>
      <c r="M1490" s="1661">
        <f>M1491+M1492</f>
        <v>0</v>
      </c>
      <c r="N1490" s="1661">
        <f>N1493</f>
        <v>0</v>
      </c>
      <c r="O1490" s="1661">
        <f>IF(L1490+N1490=O1491+O1492+O1493,L1490+N1490,"CHYBA")</f>
        <v>0</v>
      </c>
      <c r="P1490" s="1661">
        <f>P1491+P1492</f>
        <v>0</v>
      </c>
      <c r="Q1490" s="1661">
        <f>Q1491+Q1492</f>
        <v>0</v>
      </c>
      <c r="R1490" s="1661">
        <f>R1493</f>
        <v>0</v>
      </c>
      <c r="S1490" s="1663">
        <f>IF(P1490+R1490=S1491+S1492+S1493,P1490+R1490,"CHYBA")</f>
        <v>0</v>
      </c>
    </row>
    <row r="1491" spans="1:19" s="1592" customFormat="1" ht="15.75" hidden="1">
      <c r="A1491" s="1676" t="s">
        <v>552</v>
      </c>
      <c r="B1491" s="1660" t="s">
        <v>42</v>
      </c>
      <c r="C1491" s="1661">
        <f>IF(E1491+G1491=0,0,ROUND((P1491-Q1491)/(G1491+E1491)/12,0))</f>
        <v>0</v>
      </c>
      <c r="D1491" s="1663">
        <f>IF(F1491=0,0,ROUND(Q1491/F1491,0))</f>
        <v>0</v>
      </c>
      <c r="E1491" s="1666"/>
      <c r="F1491" s="1667"/>
      <c r="G1491" s="1668"/>
      <c r="H1491" s="1664"/>
      <c r="I1491" s="1661"/>
      <c r="J1491" s="1661" t="s">
        <v>42</v>
      </c>
      <c r="K1491" s="1661">
        <f>H1491</f>
        <v>0</v>
      </c>
      <c r="L1491" s="1661"/>
      <c r="M1491" s="1661"/>
      <c r="N1491" s="1661" t="s">
        <v>42</v>
      </c>
      <c r="O1491" s="1661">
        <f>L1491</f>
        <v>0</v>
      </c>
      <c r="P1491" s="1661">
        <f>H1491+L1491</f>
        <v>0</v>
      </c>
      <c r="Q1491" s="1661">
        <f>I1491+M1491</f>
        <v>0</v>
      </c>
      <c r="R1491" s="1661" t="s">
        <v>42</v>
      </c>
      <c r="S1491" s="1663">
        <f>P1491</f>
        <v>0</v>
      </c>
    </row>
    <row r="1492" spans="1:19" s="1592" customFormat="1" ht="15.75" hidden="1">
      <c r="A1492" s="1676" t="s">
        <v>553</v>
      </c>
      <c r="B1492" s="1660" t="s">
        <v>42</v>
      </c>
      <c r="C1492" s="1661">
        <f>IF(E1492+G1492=0,0,ROUND((P1492-Q1492)/(G1492+E1492)/12,0))</f>
        <v>0</v>
      </c>
      <c r="D1492" s="1663">
        <f>IF(F1492=0,0,ROUND(Q1492/F1492,0))</f>
        <v>0</v>
      </c>
      <c r="E1492" s="1666"/>
      <c r="F1492" s="1667"/>
      <c r="G1492" s="1668"/>
      <c r="H1492" s="1664"/>
      <c r="I1492" s="1661"/>
      <c r="J1492" s="1661" t="s">
        <v>42</v>
      </c>
      <c r="K1492" s="1661">
        <f>H1492</f>
        <v>0</v>
      </c>
      <c r="L1492" s="1661"/>
      <c r="M1492" s="1661"/>
      <c r="N1492" s="1661" t="s">
        <v>42</v>
      </c>
      <c r="O1492" s="1661">
        <f>L1492</f>
        <v>0</v>
      </c>
      <c r="P1492" s="1661">
        <f>H1492+L1492</f>
        <v>0</v>
      </c>
      <c r="Q1492" s="1661">
        <f>I1492+M1492</f>
        <v>0</v>
      </c>
      <c r="R1492" s="1661" t="s">
        <v>42</v>
      </c>
      <c r="S1492" s="1663">
        <f>P1492</f>
        <v>0</v>
      </c>
    </row>
    <row r="1493" spans="1:19" s="1592" customFormat="1" ht="15.75" hidden="1">
      <c r="A1493" s="1676" t="s">
        <v>554</v>
      </c>
      <c r="B1493" s="1660" t="s">
        <v>42</v>
      </c>
      <c r="C1493" s="1661" t="s">
        <v>42</v>
      </c>
      <c r="D1493" s="1663" t="s">
        <v>42</v>
      </c>
      <c r="E1493" s="1666" t="s">
        <v>42</v>
      </c>
      <c r="F1493" s="1667" t="s">
        <v>42</v>
      </c>
      <c r="G1493" s="1668" t="s">
        <v>42</v>
      </c>
      <c r="H1493" s="1664" t="s">
        <v>42</v>
      </c>
      <c r="I1493" s="1661" t="s">
        <v>42</v>
      </c>
      <c r="J1493" s="1661"/>
      <c r="K1493" s="1661">
        <f>J1493</f>
        <v>0</v>
      </c>
      <c r="L1493" s="1661" t="s">
        <v>42</v>
      </c>
      <c r="M1493" s="1661" t="s">
        <v>42</v>
      </c>
      <c r="N1493" s="1661"/>
      <c r="O1493" s="1661">
        <f>N1493</f>
        <v>0</v>
      </c>
      <c r="P1493" s="1661" t="s">
        <v>42</v>
      </c>
      <c r="Q1493" s="1661" t="s">
        <v>42</v>
      </c>
      <c r="R1493" s="1661">
        <f>J1493+N1493</f>
        <v>0</v>
      </c>
      <c r="S1493" s="1663">
        <f>R1493</f>
        <v>0</v>
      </c>
    </row>
    <row r="1494" spans="1:19" s="1592" customFormat="1" ht="18.75" hidden="1">
      <c r="A1494" s="1677" t="s">
        <v>621</v>
      </c>
      <c r="B1494" s="1660"/>
      <c r="C1494" s="1661">
        <f>IF(E1494+G1494=0,0,ROUND((P1494-Q1494)/(G1494+E1494)/12,0))</f>
        <v>0</v>
      </c>
      <c r="D1494" s="1663">
        <f>IF(F1494=0,0,ROUND(Q1494/F1494,0))</f>
        <v>0</v>
      </c>
      <c r="E1494" s="1666">
        <f>E1495+E1496</f>
        <v>0</v>
      </c>
      <c r="F1494" s="1667">
        <f>F1495+F1496</f>
        <v>0</v>
      </c>
      <c r="G1494" s="1668">
        <f>G1495+G1496</f>
        <v>0</v>
      </c>
      <c r="H1494" s="1664">
        <f>H1495+H1496</f>
        <v>0</v>
      </c>
      <c r="I1494" s="1661">
        <f t="shared" si="480" ref="I1494">I1495+I1496</f>
        <v>0</v>
      </c>
      <c r="J1494" s="1661">
        <f>J1497</f>
        <v>0</v>
      </c>
      <c r="K1494" s="1661">
        <f>IF(H1494+J1494=K1495+K1496+K1497,H1494+J1494,"CHYBA")</f>
        <v>0</v>
      </c>
      <c r="L1494" s="1661">
        <f>L1495+L1496</f>
        <v>0</v>
      </c>
      <c r="M1494" s="1661">
        <f>M1495+M1496</f>
        <v>0</v>
      </c>
      <c r="N1494" s="1661">
        <f>N1497</f>
        <v>0</v>
      </c>
      <c r="O1494" s="1661">
        <f>IF(L1494+N1494=O1495+O1496+O1497,L1494+N1494,"CHYBA")</f>
        <v>0</v>
      </c>
      <c r="P1494" s="1661">
        <f>P1495+P1496</f>
        <v>0</v>
      </c>
      <c r="Q1494" s="1661">
        <f>Q1495+Q1496</f>
        <v>0</v>
      </c>
      <c r="R1494" s="1661">
        <f>R1497</f>
        <v>0</v>
      </c>
      <c r="S1494" s="1663">
        <f>IF(P1494+R1494=S1495+S1496+S1497,P1494+R1494,"CHYBA")</f>
        <v>0</v>
      </c>
    </row>
    <row r="1495" spans="1:19" s="1592" customFormat="1" ht="15.75" hidden="1">
      <c r="A1495" s="1676" t="s">
        <v>552</v>
      </c>
      <c r="B1495" s="1660" t="s">
        <v>42</v>
      </c>
      <c r="C1495" s="1661">
        <f>IF(E1495+G1495=0,0,ROUND((P1495-Q1495)/(G1495+E1495)/12,0))</f>
        <v>0</v>
      </c>
      <c r="D1495" s="1663">
        <f>IF(F1495=0,0,ROUND(Q1495/F1495,0))</f>
        <v>0</v>
      </c>
      <c r="E1495" s="1666"/>
      <c r="F1495" s="1667"/>
      <c r="G1495" s="1668"/>
      <c r="H1495" s="1664"/>
      <c r="I1495" s="1661"/>
      <c r="J1495" s="1661" t="s">
        <v>42</v>
      </c>
      <c r="K1495" s="1661">
        <f>H1495</f>
        <v>0</v>
      </c>
      <c r="L1495" s="1661"/>
      <c r="M1495" s="1661"/>
      <c r="N1495" s="1661" t="s">
        <v>42</v>
      </c>
      <c r="O1495" s="1661">
        <f>L1495</f>
        <v>0</v>
      </c>
      <c r="P1495" s="1661">
        <f>H1495+L1495</f>
        <v>0</v>
      </c>
      <c r="Q1495" s="1661">
        <f>I1495+M1495</f>
        <v>0</v>
      </c>
      <c r="R1495" s="1661" t="s">
        <v>42</v>
      </c>
      <c r="S1495" s="1663">
        <f>P1495</f>
        <v>0</v>
      </c>
    </row>
    <row r="1496" spans="1:19" s="1592" customFormat="1" ht="15.75" hidden="1">
      <c r="A1496" s="1676" t="s">
        <v>553</v>
      </c>
      <c r="B1496" s="1660" t="s">
        <v>42</v>
      </c>
      <c r="C1496" s="1661">
        <f>IF(E1496+G1496=0,0,ROUND((P1496-Q1496)/(G1496+E1496)/12,0))</f>
        <v>0</v>
      </c>
      <c r="D1496" s="1663">
        <f>IF(F1496=0,0,ROUND(Q1496/F1496,0))</f>
        <v>0</v>
      </c>
      <c r="E1496" s="1666"/>
      <c r="F1496" s="1667"/>
      <c r="G1496" s="1668"/>
      <c r="H1496" s="1664"/>
      <c r="I1496" s="1661"/>
      <c r="J1496" s="1661" t="s">
        <v>42</v>
      </c>
      <c r="K1496" s="1661">
        <f>H1496</f>
        <v>0</v>
      </c>
      <c r="L1496" s="1661"/>
      <c r="M1496" s="1661"/>
      <c r="N1496" s="1661" t="s">
        <v>42</v>
      </c>
      <c r="O1496" s="1661">
        <f>L1496</f>
        <v>0</v>
      </c>
      <c r="P1496" s="1661">
        <f>H1496+L1496</f>
        <v>0</v>
      </c>
      <c r="Q1496" s="1661">
        <f>I1496+M1496</f>
        <v>0</v>
      </c>
      <c r="R1496" s="1661" t="s">
        <v>42</v>
      </c>
      <c r="S1496" s="1663">
        <f>P1496</f>
        <v>0</v>
      </c>
    </row>
    <row r="1497" spans="1:19" s="1592" customFormat="1" ht="15.75" hidden="1">
      <c r="A1497" s="1676" t="s">
        <v>554</v>
      </c>
      <c r="B1497" s="1660" t="s">
        <v>42</v>
      </c>
      <c r="C1497" s="1661" t="s">
        <v>42</v>
      </c>
      <c r="D1497" s="1663" t="s">
        <v>42</v>
      </c>
      <c r="E1497" s="1666" t="s">
        <v>42</v>
      </c>
      <c r="F1497" s="1667" t="s">
        <v>42</v>
      </c>
      <c r="G1497" s="1668" t="s">
        <v>42</v>
      </c>
      <c r="H1497" s="1664" t="s">
        <v>42</v>
      </c>
      <c r="I1497" s="1661" t="s">
        <v>42</v>
      </c>
      <c r="J1497" s="1661"/>
      <c r="K1497" s="1661">
        <f>J1497</f>
        <v>0</v>
      </c>
      <c r="L1497" s="1661" t="s">
        <v>42</v>
      </c>
      <c r="M1497" s="1661" t="s">
        <v>42</v>
      </c>
      <c r="N1497" s="1661"/>
      <c r="O1497" s="1661">
        <f>N1497</f>
        <v>0</v>
      </c>
      <c r="P1497" s="1661" t="s">
        <v>42</v>
      </c>
      <c r="Q1497" s="1661" t="s">
        <v>42</v>
      </c>
      <c r="R1497" s="1661">
        <f>J1497+N1497</f>
        <v>0</v>
      </c>
      <c r="S1497" s="1663">
        <f>R1497</f>
        <v>0</v>
      </c>
    </row>
    <row r="1498" spans="1:19" s="1592" customFormat="1" ht="18.75" hidden="1">
      <c r="A1498" s="1677" t="s">
        <v>621</v>
      </c>
      <c r="B1498" s="1660"/>
      <c r="C1498" s="1661">
        <f>IF(E1498+G1498=0,0,ROUND((P1498-Q1498)/(G1498+E1498)/12,0))</f>
        <v>0</v>
      </c>
      <c r="D1498" s="1663">
        <f>IF(F1498=0,0,ROUND(Q1498/F1498,0))</f>
        <v>0</v>
      </c>
      <c r="E1498" s="1666">
        <f>E1499+E1500</f>
        <v>0</v>
      </c>
      <c r="F1498" s="1667">
        <f>F1499+F1500</f>
        <v>0</v>
      </c>
      <c r="G1498" s="1668">
        <f>G1499+G1500</f>
        <v>0</v>
      </c>
      <c r="H1498" s="1664">
        <f>H1499+H1500</f>
        <v>0</v>
      </c>
      <c r="I1498" s="1661">
        <f t="shared" si="481" ref="I1498">I1499+I1500</f>
        <v>0</v>
      </c>
      <c r="J1498" s="1661">
        <f>J1501</f>
        <v>0</v>
      </c>
      <c r="K1498" s="1661">
        <f>IF(H1498+J1498=K1499+K1500+K1501,H1498+J1498,"CHYBA")</f>
        <v>0</v>
      </c>
      <c r="L1498" s="1661">
        <f>L1499+L1500</f>
        <v>0</v>
      </c>
      <c r="M1498" s="1661">
        <f>M1499+M1500</f>
        <v>0</v>
      </c>
      <c r="N1498" s="1661">
        <f>N1501</f>
        <v>0</v>
      </c>
      <c r="O1498" s="1661">
        <f>IF(L1498+N1498=O1499+O1500+O1501,L1498+N1498,"CHYBA")</f>
        <v>0</v>
      </c>
      <c r="P1498" s="1661">
        <f>P1499+P1500</f>
        <v>0</v>
      </c>
      <c r="Q1498" s="1661">
        <f>Q1499+Q1500</f>
        <v>0</v>
      </c>
      <c r="R1498" s="1661">
        <f>R1501</f>
        <v>0</v>
      </c>
      <c r="S1498" s="1663">
        <f>IF(P1498+R1498=S1499+S1500+S1501,P1498+R1498,"CHYBA")</f>
        <v>0</v>
      </c>
    </row>
    <row r="1499" spans="1:19" s="1592" customFormat="1" ht="15.75" hidden="1">
      <c r="A1499" s="1676" t="s">
        <v>552</v>
      </c>
      <c r="B1499" s="1660" t="s">
        <v>42</v>
      </c>
      <c r="C1499" s="1661">
        <f>IF(E1499+G1499=0,0,ROUND((P1499-Q1499)/(G1499+E1499)/12,0))</f>
        <v>0</v>
      </c>
      <c r="D1499" s="1663">
        <f>IF(F1499=0,0,ROUND(Q1499/F1499,0))</f>
        <v>0</v>
      </c>
      <c r="E1499" s="1666"/>
      <c r="F1499" s="1667"/>
      <c r="G1499" s="1668"/>
      <c r="H1499" s="1664"/>
      <c r="I1499" s="1661"/>
      <c r="J1499" s="1661" t="s">
        <v>42</v>
      </c>
      <c r="K1499" s="1661">
        <f>H1499</f>
        <v>0</v>
      </c>
      <c r="L1499" s="1661"/>
      <c r="M1499" s="1661"/>
      <c r="N1499" s="1661" t="s">
        <v>42</v>
      </c>
      <c r="O1499" s="1661">
        <f>L1499</f>
        <v>0</v>
      </c>
      <c r="P1499" s="1661">
        <f>H1499+L1499</f>
        <v>0</v>
      </c>
      <c r="Q1499" s="1661">
        <f>I1499+M1499</f>
        <v>0</v>
      </c>
      <c r="R1499" s="1661" t="s">
        <v>42</v>
      </c>
      <c r="S1499" s="1663">
        <f>P1499</f>
        <v>0</v>
      </c>
    </row>
    <row r="1500" spans="1:19" s="1592" customFormat="1" ht="15.75" hidden="1">
      <c r="A1500" s="1676" t="s">
        <v>553</v>
      </c>
      <c r="B1500" s="1660" t="s">
        <v>42</v>
      </c>
      <c r="C1500" s="1661">
        <f>IF(E1500+G1500=0,0,ROUND((P1500-Q1500)/(G1500+E1500)/12,0))</f>
        <v>0</v>
      </c>
      <c r="D1500" s="1663">
        <f>IF(F1500=0,0,ROUND(Q1500/F1500,0))</f>
        <v>0</v>
      </c>
      <c r="E1500" s="1666"/>
      <c r="F1500" s="1667"/>
      <c r="G1500" s="1668"/>
      <c r="H1500" s="1664"/>
      <c r="I1500" s="1661"/>
      <c r="J1500" s="1661" t="s">
        <v>42</v>
      </c>
      <c r="K1500" s="1661">
        <f>H1500</f>
        <v>0</v>
      </c>
      <c r="L1500" s="1661"/>
      <c r="M1500" s="1661"/>
      <c r="N1500" s="1661" t="s">
        <v>42</v>
      </c>
      <c r="O1500" s="1661">
        <f>L1500</f>
        <v>0</v>
      </c>
      <c r="P1500" s="1661">
        <f>H1500+L1500</f>
        <v>0</v>
      </c>
      <c r="Q1500" s="1661">
        <f>I1500+M1500</f>
        <v>0</v>
      </c>
      <c r="R1500" s="1661" t="s">
        <v>42</v>
      </c>
      <c r="S1500" s="1663">
        <f>P1500</f>
        <v>0</v>
      </c>
    </row>
    <row r="1501" spans="1:19" s="1592" customFormat="1" ht="15.75" hidden="1">
      <c r="A1501" s="1676" t="s">
        <v>554</v>
      </c>
      <c r="B1501" s="1660" t="s">
        <v>42</v>
      </c>
      <c r="C1501" s="1661" t="s">
        <v>42</v>
      </c>
      <c r="D1501" s="1663" t="s">
        <v>42</v>
      </c>
      <c r="E1501" s="1666" t="s">
        <v>42</v>
      </c>
      <c r="F1501" s="1667" t="s">
        <v>42</v>
      </c>
      <c r="G1501" s="1668" t="s">
        <v>42</v>
      </c>
      <c r="H1501" s="1664" t="s">
        <v>42</v>
      </c>
      <c r="I1501" s="1661" t="s">
        <v>42</v>
      </c>
      <c r="J1501" s="1661"/>
      <c r="K1501" s="1661">
        <f>J1501</f>
        <v>0</v>
      </c>
      <c r="L1501" s="1661" t="s">
        <v>42</v>
      </c>
      <c r="M1501" s="1661" t="s">
        <v>42</v>
      </c>
      <c r="N1501" s="1661"/>
      <c r="O1501" s="1661">
        <f>N1501</f>
        <v>0</v>
      </c>
      <c r="P1501" s="1661" t="s">
        <v>42</v>
      </c>
      <c r="Q1501" s="1661" t="s">
        <v>42</v>
      </c>
      <c r="R1501" s="1661">
        <f>J1501+N1501</f>
        <v>0</v>
      </c>
      <c r="S1501" s="1663">
        <f>R1501</f>
        <v>0</v>
      </c>
    </row>
    <row r="1502" spans="1:19" s="1592" customFormat="1" ht="18.75" hidden="1">
      <c r="A1502" s="1677" t="s">
        <v>621</v>
      </c>
      <c r="B1502" s="1660"/>
      <c r="C1502" s="1661">
        <f>IF(E1502+G1502=0,0,ROUND((P1502-Q1502)/(G1502+E1502)/12,0))</f>
        <v>0</v>
      </c>
      <c r="D1502" s="1663">
        <f>IF(F1502=0,0,ROUND(Q1502/F1502,0))</f>
        <v>0</v>
      </c>
      <c r="E1502" s="1666">
        <f>E1503+E1504</f>
        <v>0</v>
      </c>
      <c r="F1502" s="1667">
        <f>F1503+F1504</f>
        <v>0</v>
      </c>
      <c r="G1502" s="1668">
        <f>G1503+G1504</f>
        <v>0</v>
      </c>
      <c r="H1502" s="1664">
        <f>H1503+H1504</f>
        <v>0</v>
      </c>
      <c r="I1502" s="1661">
        <f t="shared" si="482" ref="I1502">I1503+I1504</f>
        <v>0</v>
      </c>
      <c r="J1502" s="1661">
        <f>J1505</f>
        <v>0</v>
      </c>
      <c r="K1502" s="1661">
        <f>IF(H1502+J1502=K1503+K1504+K1505,H1502+J1502,"CHYBA")</f>
        <v>0</v>
      </c>
      <c r="L1502" s="1661">
        <f>L1503+L1504</f>
        <v>0</v>
      </c>
      <c r="M1502" s="1661">
        <f>M1503+M1504</f>
        <v>0</v>
      </c>
      <c r="N1502" s="1661">
        <f>N1505</f>
        <v>0</v>
      </c>
      <c r="O1502" s="1661">
        <f>IF(L1502+N1502=O1503+O1504+O1505,L1502+N1502,"CHYBA")</f>
        <v>0</v>
      </c>
      <c r="P1502" s="1661">
        <f>P1503+P1504</f>
        <v>0</v>
      </c>
      <c r="Q1502" s="1661">
        <f>Q1503+Q1504</f>
        <v>0</v>
      </c>
      <c r="R1502" s="1661">
        <f>R1505</f>
        <v>0</v>
      </c>
      <c r="S1502" s="1663">
        <f>IF(P1502+R1502=S1503+S1504+S1505,P1502+R1502,"CHYBA")</f>
        <v>0</v>
      </c>
    </row>
    <row r="1503" spans="1:19" s="1592" customFormat="1" ht="15.75" hidden="1">
      <c r="A1503" s="1676" t="s">
        <v>552</v>
      </c>
      <c r="B1503" s="1660" t="s">
        <v>42</v>
      </c>
      <c r="C1503" s="1661">
        <f>IF(E1503+G1503=0,0,ROUND((P1503-Q1503)/(G1503+E1503)/12,0))</f>
        <v>0</v>
      </c>
      <c r="D1503" s="1663">
        <f>IF(F1503=0,0,ROUND(Q1503/F1503,0))</f>
        <v>0</v>
      </c>
      <c r="E1503" s="1666"/>
      <c r="F1503" s="1667"/>
      <c r="G1503" s="1668"/>
      <c r="H1503" s="1664"/>
      <c r="I1503" s="1661"/>
      <c r="J1503" s="1661" t="s">
        <v>42</v>
      </c>
      <c r="K1503" s="1661">
        <f>H1503</f>
        <v>0</v>
      </c>
      <c r="L1503" s="1661"/>
      <c r="M1503" s="1661"/>
      <c r="N1503" s="1661" t="s">
        <v>42</v>
      </c>
      <c r="O1503" s="1661">
        <f>L1503</f>
        <v>0</v>
      </c>
      <c r="P1503" s="1661">
        <f>H1503+L1503</f>
        <v>0</v>
      </c>
      <c r="Q1503" s="1661">
        <f>I1503+M1503</f>
        <v>0</v>
      </c>
      <c r="R1503" s="1661" t="s">
        <v>42</v>
      </c>
      <c r="S1503" s="1663">
        <f>P1503</f>
        <v>0</v>
      </c>
    </row>
    <row r="1504" spans="1:19" s="1592" customFormat="1" ht="15.75" hidden="1">
      <c r="A1504" s="1676" t="s">
        <v>553</v>
      </c>
      <c r="B1504" s="1660" t="s">
        <v>42</v>
      </c>
      <c r="C1504" s="1661">
        <f>IF(E1504+G1504=0,0,ROUND((P1504-Q1504)/(G1504+E1504)/12,0))</f>
        <v>0</v>
      </c>
      <c r="D1504" s="1663">
        <f>IF(F1504=0,0,ROUND(Q1504/F1504,0))</f>
        <v>0</v>
      </c>
      <c r="E1504" s="1666"/>
      <c r="F1504" s="1667"/>
      <c r="G1504" s="1668"/>
      <c r="H1504" s="1664"/>
      <c r="I1504" s="1661"/>
      <c r="J1504" s="1661" t="s">
        <v>42</v>
      </c>
      <c r="K1504" s="1661">
        <f>H1504</f>
        <v>0</v>
      </c>
      <c r="L1504" s="1661"/>
      <c r="M1504" s="1661"/>
      <c r="N1504" s="1661" t="s">
        <v>42</v>
      </c>
      <c r="O1504" s="1661">
        <f>L1504</f>
        <v>0</v>
      </c>
      <c r="P1504" s="1661">
        <f>H1504+L1504</f>
        <v>0</v>
      </c>
      <c r="Q1504" s="1661">
        <f>I1504+M1504</f>
        <v>0</v>
      </c>
      <c r="R1504" s="1661" t="s">
        <v>42</v>
      </c>
      <c r="S1504" s="1663">
        <f>P1504</f>
        <v>0</v>
      </c>
    </row>
    <row r="1505" spans="1:19" s="1592" customFormat="1" ht="15.75" hidden="1">
      <c r="A1505" s="1676" t="s">
        <v>554</v>
      </c>
      <c r="B1505" s="1660" t="s">
        <v>42</v>
      </c>
      <c r="C1505" s="1661" t="s">
        <v>42</v>
      </c>
      <c r="D1505" s="1663" t="s">
        <v>42</v>
      </c>
      <c r="E1505" s="1666" t="s">
        <v>42</v>
      </c>
      <c r="F1505" s="1667" t="s">
        <v>42</v>
      </c>
      <c r="G1505" s="1668" t="s">
        <v>42</v>
      </c>
      <c r="H1505" s="1664" t="s">
        <v>42</v>
      </c>
      <c r="I1505" s="1661" t="s">
        <v>42</v>
      </c>
      <c r="J1505" s="1661"/>
      <c r="K1505" s="1661">
        <f>J1505</f>
        <v>0</v>
      </c>
      <c r="L1505" s="1661" t="s">
        <v>42</v>
      </c>
      <c r="M1505" s="1661" t="s">
        <v>42</v>
      </c>
      <c r="N1505" s="1661"/>
      <c r="O1505" s="1661">
        <f>N1505</f>
        <v>0</v>
      </c>
      <c r="P1505" s="1661" t="s">
        <v>42</v>
      </c>
      <c r="Q1505" s="1661" t="s">
        <v>42</v>
      </c>
      <c r="R1505" s="1661">
        <f>J1505+N1505</f>
        <v>0</v>
      </c>
      <c r="S1505" s="1663">
        <f>R1505</f>
        <v>0</v>
      </c>
    </row>
    <row r="1506" spans="1:19" s="1592" customFormat="1" ht="18.75" hidden="1">
      <c r="A1506" s="1677" t="s">
        <v>621</v>
      </c>
      <c r="B1506" s="1660"/>
      <c r="C1506" s="1661">
        <f>IF(E1506+G1506=0,0,ROUND((P1506-Q1506)/(G1506+E1506)/12,0))</f>
        <v>0</v>
      </c>
      <c r="D1506" s="1663">
        <f>IF(F1506=0,0,ROUND(Q1506/F1506,0))</f>
        <v>0</v>
      </c>
      <c r="E1506" s="1666">
        <f>E1507+E1508</f>
        <v>0</v>
      </c>
      <c r="F1506" s="1667">
        <f>F1507+F1508</f>
        <v>0</v>
      </c>
      <c r="G1506" s="1668">
        <f>G1507+G1508</f>
        <v>0</v>
      </c>
      <c r="H1506" s="1664">
        <f>H1507+H1508</f>
        <v>0</v>
      </c>
      <c r="I1506" s="1661">
        <f t="shared" si="483" ref="I1506">I1507+I1508</f>
        <v>0</v>
      </c>
      <c r="J1506" s="1661">
        <f>J1509</f>
        <v>0</v>
      </c>
      <c r="K1506" s="1661">
        <f>IF(H1506+J1506=K1507+K1508+K1509,H1506+J1506,"CHYBA")</f>
        <v>0</v>
      </c>
      <c r="L1506" s="1661">
        <f>L1507+L1508</f>
        <v>0</v>
      </c>
      <c r="M1506" s="1661">
        <f>M1507+M1508</f>
        <v>0</v>
      </c>
      <c r="N1506" s="1661">
        <f>N1509</f>
        <v>0</v>
      </c>
      <c r="O1506" s="1661">
        <f>IF(L1506+N1506=O1507+O1508+O1509,L1506+N1506,"CHYBA")</f>
        <v>0</v>
      </c>
      <c r="P1506" s="1661">
        <f>P1507+P1508</f>
        <v>0</v>
      </c>
      <c r="Q1506" s="1661">
        <f>Q1507+Q1508</f>
        <v>0</v>
      </c>
      <c r="R1506" s="1661">
        <f>R1509</f>
        <v>0</v>
      </c>
      <c r="S1506" s="1663">
        <f>IF(P1506+R1506=S1507+S1508+S1509,P1506+R1506,"CHYBA")</f>
        <v>0</v>
      </c>
    </row>
    <row r="1507" spans="1:19" s="1592" customFormat="1" ht="15.75" hidden="1">
      <c r="A1507" s="1676" t="s">
        <v>552</v>
      </c>
      <c r="B1507" s="1660" t="s">
        <v>42</v>
      </c>
      <c r="C1507" s="1661">
        <f>IF(E1507+G1507=0,0,ROUND((P1507-Q1507)/(G1507+E1507)/12,0))</f>
        <v>0</v>
      </c>
      <c r="D1507" s="1663">
        <f>IF(F1507=0,0,ROUND(Q1507/F1507,0))</f>
        <v>0</v>
      </c>
      <c r="E1507" s="1666"/>
      <c r="F1507" s="1667"/>
      <c r="G1507" s="1668"/>
      <c r="H1507" s="1664"/>
      <c r="I1507" s="1661"/>
      <c r="J1507" s="1661" t="s">
        <v>42</v>
      </c>
      <c r="K1507" s="1661">
        <f>H1507</f>
        <v>0</v>
      </c>
      <c r="L1507" s="1661"/>
      <c r="M1507" s="1661"/>
      <c r="N1507" s="1661" t="s">
        <v>42</v>
      </c>
      <c r="O1507" s="1661">
        <f>L1507</f>
        <v>0</v>
      </c>
      <c r="P1507" s="1661">
        <f>H1507+L1507</f>
        <v>0</v>
      </c>
      <c r="Q1507" s="1661">
        <f>I1507+M1507</f>
        <v>0</v>
      </c>
      <c r="R1507" s="1661" t="s">
        <v>42</v>
      </c>
      <c r="S1507" s="1663">
        <f>P1507</f>
        <v>0</v>
      </c>
    </row>
    <row r="1508" spans="1:19" s="1592" customFormat="1" ht="15.75" hidden="1">
      <c r="A1508" s="1676" t="s">
        <v>553</v>
      </c>
      <c r="B1508" s="1660" t="s">
        <v>42</v>
      </c>
      <c r="C1508" s="1661">
        <f>IF(E1508+G1508=0,0,ROUND((P1508-Q1508)/(G1508+E1508)/12,0))</f>
        <v>0</v>
      </c>
      <c r="D1508" s="1663">
        <f>IF(F1508=0,0,ROUND(Q1508/F1508,0))</f>
        <v>0</v>
      </c>
      <c r="E1508" s="1666"/>
      <c r="F1508" s="1667"/>
      <c r="G1508" s="1668"/>
      <c r="H1508" s="1664"/>
      <c r="I1508" s="1661"/>
      <c r="J1508" s="1661" t="s">
        <v>42</v>
      </c>
      <c r="K1508" s="1661">
        <f>H1508</f>
        <v>0</v>
      </c>
      <c r="L1508" s="1661"/>
      <c r="M1508" s="1661"/>
      <c r="N1508" s="1661" t="s">
        <v>42</v>
      </c>
      <c r="O1508" s="1661">
        <f>L1508</f>
        <v>0</v>
      </c>
      <c r="P1508" s="1661">
        <f>H1508+L1508</f>
        <v>0</v>
      </c>
      <c r="Q1508" s="1661">
        <f>I1508+M1508</f>
        <v>0</v>
      </c>
      <c r="R1508" s="1661" t="s">
        <v>42</v>
      </c>
      <c r="S1508" s="1663">
        <f>P1508</f>
        <v>0</v>
      </c>
    </row>
    <row r="1509" spans="1:19" s="1592" customFormat="1" ht="15.75" hidden="1">
      <c r="A1509" s="1676" t="s">
        <v>554</v>
      </c>
      <c r="B1509" s="1660" t="s">
        <v>42</v>
      </c>
      <c r="C1509" s="1661" t="s">
        <v>42</v>
      </c>
      <c r="D1509" s="1663" t="s">
        <v>42</v>
      </c>
      <c r="E1509" s="1666" t="s">
        <v>42</v>
      </c>
      <c r="F1509" s="1667" t="s">
        <v>42</v>
      </c>
      <c r="G1509" s="1668" t="s">
        <v>42</v>
      </c>
      <c r="H1509" s="1664" t="s">
        <v>42</v>
      </c>
      <c r="I1509" s="1661" t="s">
        <v>42</v>
      </c>
      <c r="J1509" s="1661"/>
      <c r="K1509" s="1661">
        <f>J1509</f>
        <v>0</v>
      </c>
      <c r="L1509" s="1661" t="s">
        <v>42</v>
      </c>
      <c r="M1509" s="1661" t="s">
        <v>42</v>
      </c>
      <c r="N1509" s="1661"/>
      <c r="O1509" s="1661">
        <f>N1509</f>
        <v>0</v>
      </c>
      <c r="P1509" s="1661" t="s">
        <v>42</v>
      </c>
      <c r="Q1509" s="1661" t="s">
        <v>42</v>
      </c>
      <c r="R1509" s="1661">
        <f>J1509+N1509</f>
        <v>0</v>
      </c>
      <c r="S1509" s="1663">
        <f>R1509</f>
        <v>0</v>
      </c>
    </row>
    <row r="1510" spans="1:19" s="1592" customFormat="1" ht="18.75" hidden="1">
      <c r="A1510" s="1677" t="s">
        <v>621</v>
      </c>
      <c r="B1510" s="1660"/>
      <c r="C1510" s="1661">
        <f>IF(E1510+G1510=0,0,ROUND((P1510-Q1510)/(G1510+E1510)/12,0))</f>
        <v>0</v>
      </c>
      <c r="D1510" s="1663">
        <f>IF(F1510=0,0,ROUND(Q1510/F1510,0))</f>
        <v>0</v>
      </c>
      <c r="E1510" s="1666">
        <f>E1511+E1512</f>
        <v>0</v>
      </c>
      <c r="F1510" s="1667">
        <f>F1511+F1512</f>
        <v>0</v>
      </c>
      <c r="G1510" s="1668">
        <f>G1511+G1512</f>
        <v>0</v>
      </c>
      <c r="H1510" s="1664">
        <f>H1511+H1512</f>
        <v>0</v>
      </c>
      <c r="I1510" s="1661">
        <f t="shared" si="484" ref="I1510">I1511+I1512</f>
        <v>0</v>
      </c>
      <c r="J1510" s="1661">
        <f>J1513</f>
        <v>0</v>
      </c>
      <c r="K1510" s="1661">
        <f>IF(H1510+J1510=K1511+K1512+K1513,H1510+J1510,"CHYBA")</f>
        <v>0</v>
      </c>
      <c r="L1510" s="1661">
        <f>L1511+L1512</f>
        <v>0</v>
      </c>
      <c r="M1510" s="1661">
        <f>M1511+M1512</f>
        <v>0</v>
      </c>
      <c r="N1510" s="1661">
        <f>N1513</f>
        <v>0</v>
      </c>
      <c r="O1510" s="1661">
        <f>IF(L1510+N1510=O1511+O1512+O1513,L1510+N1510,"CHYBA")</f>
        <v>0</v>
      </c>
      <c r="P1510" s="1661">
        <f>P1511+P1512</f>
        <v>0</v>
      </c>
      <c r="Q1510" s="1661">
        <f>Q1511+Q1512</f>
        <v>0</v>
      </c>
      <c r="R1510" s="1661">
        <f>R1513</f>
        <v>0</v>
      </c>
      <c r="S1510" s="1663">
        <f>IF(P1510+R1510=S1511+S1512+S1513,P1510+R1510,"CHYBA")</f>
        <v>0</v>
      </c>
    </row>
    <row r="1511" spans="1:19" s="1592" customFormat="1" ht="15.75" hidden="1">
      <c r="A1511" s="1676" t="s">
        <v>552</v>
      </c>
      <c r="B1511" s="1660" t="s">
        <v>42</v>
      </c>
      <c r="C1511" s="1661">
        <f>IF(E1511+G1511=0,0,ROUND((P1511-Q1511)/(G1511+E1511)/12,0))</f>
        <v>0</v>
      </c>
      <c r="D1511" s="1663">
        <f>IF(F1511=0,0,ROUND(Q1511/F1511,0))</f>
        <v>0</v>
      </c>
      <c r="E1511" s="1666"/>
      <c r="F1511" s="1667"/>
      <c r="G1511" s="1668"/>
      <c r="H1511" s="1664"/>
      <c r="I1511" s="1661"/>
      <c r="J1511" s="1661" t="s">
        <v>42</v>
      </c>
      <c r="K1511" s="1661">
        <f>H1511</f>
        <v>0</v>
      </c>
      <c r="L1511" s="1661"/>
      <c r="M1511" s="1661"/>
      <c r="N1511" s="1661" t="s">
        <v>42</v>
      </c>
      <c r="O1511" s="1661">
        <f>L1511</f>
        <v>0</v>
      </c>
      <c r="P1511" s="1661">
        <f>H1511+L1511</f>
        <v>0</v>
      </c>
      <c r="Q1511" s="1661">
        <f>I1511+M1511</f>
        <v>0</v>
      </c>
      <c r="R1511" s="1661" t="s">
        <v>42</v>
      </c>
      <c r="S1511" s="1663">
        <f>P1511</f>
        <v>0</v>
      </c>
    </row>
    <row r="1512" spans="1:19" s="1592" customFormat="1" ht="15.75" hidden="1">
      <c r="A1512" s="1676" t="s">
        <v>553</v>
      </c>
      <c r="B1512" s="1660" t="s">
        <v>42</v>
      </c>
      <c r="C1512" s="1661">
        <f>IF(E1512+G1512=0,0,ROUND((P1512-Q1512)/(G1512+E1512)/12,0))</f>
        <v>0</v>
      </c>
      <c r="D1512" s="1663">
        <f>IF(F1512=0,0,ROUND(Q1512/F1512,0))</f>
        <v>0</v>
      </c>
      <c r="E1512" s="1666"/>
      <c r="F1512" s="1667"/>
      <c r="G1512" s="1668"/>
      <c r="H1512" s="1664"/>
      <c r="I1512" s="1661"/>
      <c r="J1512" s="1661" t="s">
        <v>42</v>
      </c>
      <c r="K1512" s="1661">
        <f>H1512</f>
        <v>0</v>
      </c>
      <c r="L1512" s="1661"/>
      <c r="M1512" s="1661"/>
      <c r="N1512" s="1661" t="s">
        <v>42</v>
      </c>
      <c r="O1512" s="1661">
        <f>L1512</f>
        <v>0</v>
      </c>
      <c r="P1512" s="1661">
        <f>H1512+L1512</f>
        <v>0</v>
      </c>
      <c r="Q1512" s="1661">
        <f>I1512+M1512</f>
        <v>0</v>
      </c>
      <c r="R1512" s="1661" t="s">
        <v>42</v>
      </c>
      <c r="S1512" s="1663">
        <f>P1512</f>
        <v>0</v>
      </c>
    </row>
    <row r="1513" spans="1:19" s="1592" customFormat="1" ht="15.75" hidden="1" thickBot="1">
      <c r="A1513" s="1688" t="s">
        <v>554</v>
      </c>
      <c r="B1513" s="1689" t="s">
        <v>42</v>
      </c>
      <c r="C1513" s="1690" t="s">
        <v>42</v>
      </c>
      <c r="D1513" s="1695" t="s">
        <v>42</v>
      </c>
      <c r="E1513" s="1691" t="s">
        <v>42</v>
      </c>
      <c r="F1513" s="1692" t="s">
        <v>42</v>
      </c>
      <c r="G1513" s="1693" t="s">
        <v>42</v>
      </c>
      <c r="H1513" s="1694" t="s">
        <v>42</v>
      </c>
      <c r="I1513" s="1690" t="s">
        <v>42</v>
      </c>
      <c r="J1513" s="1690"/>
      <c r="K1513" s="1690">
        <f>J1513</f>
        <v>0</v>
      </c>
      <c r="L1513" s="1690" t="s">
        <v>42</v>
      </c>
      <c r="M1513" s="1690" t="s">
        <v>42</v>
      </c>
      <c r="N1513" s="1690"/>
      <c r="O1513" s="1690">
        <f>N1513</f>
        <v>0</v>
      </c>
      <c r="P1513" s="1690" t="s">
        <v>42</v>
      </c>
      <c r="Q1513" s="1690" t="s">
        <v>42</v>
      </c>
      <c r="R1513" s="1690">
        <f>J1513+N1513</f>
        <v>0</v>
      </c>
      <c r="S1513" s="1695">
        <f>R1513</f>
        <v>0</v>
      </c>
    </row>
    <row r="1514" spans="1:19" s="1592" customFormat="1" ht="16.5" hidden="1">
      <c r="A1514" s="1670" t="s">
        <v>579</v>
      </c>
      <c r="B1514" s="1671" t="s">
        <v>42</v>
      </c>
      <c r="C1514" s="1682">
        <f>IF(E1514+G1514=0,0,ROUND((P1514-Q1514)/(G1514+E1514)/12,0))</f>
        <v>0</v>
      </c>
      <c r="D1514" s="1687">
        <f>IF(F1514=0,0,ROUND(Q1514/F1514,0))</f>
        <v>0</v>
      </c>
      <c r="E1514" s="1673">
        <f>E1515+E1516</f>
        <v>0</v>
      </c>
      <c r="F1514" s="1672">
        <f>F1515+F1516</f>
        <v>0</v>
      </c>
      <c r="G1514" s="1674">
        <f>G1515+G1516</f>
        <v>0</v>
      </c>
      <c r="H1514" s="1675">
        <f>H1515+H1516</f>
        <v>0</v>
      </c>
      <c r="I1514" s="1672">
        <f t="shared" si="485" ref="I1514">I1515+I1516</f>
        <v>0</v>
      </c>
      <c r="J1514" s="1672">
        <f>J1517</f>
        <v>0</v>
      </c>
      <c r="K1514" s="1672">
        <f>IF(H1514+J1514=K1515+K1516+K1517,H1514+J1514,"CHYBA")</f>
        <v>0</v>
      </c>
      <c r="L1514" s="1672">
        <f>L1515+L1516</f>
        <v>0</v>
      </c>
      <c r="M1514" s="1672">
        <f>M1515+M1516</f>
        <v>0</v>
      </c>
      <c r="N1514" s="1672">
        <f>N1517</f>
        <v>0</v>
      </c>
      <c r="O1514" s="1672">
        <f>IF(L1514+N1514=O1515+O1516+O1517,L1514+N1514,"CHYBA")</f>
        <v>0</v>
      </c>
      <c r="P1514" s="1672">
        <f>P1515+P1516</f>
        <v>0</v>
      </c>
      <c r="Q1514" s="1672">
        <f>Q1515+Q1516</f>
        <v>0</v>
      </c>
      <c r="R1514" s="1672">
        <f>R1517</f>
        <v>0</v>
      </c>
      <c r="S1514" s="1674">
        <f>IF(P1514+R1514=S1515+S1516+S1517,P1514+R1514,"CHYBA")</f>
        <v>0</v>
      </c>
    </row>
    <row r="1515" spans="1:19" s="1592" customFormat="1" ht="15.75" hidden="1">
      <c r="A1515" s="1676" t="s">
        <v>552</v>
      </c>
      <c r="B1515" s="1660" t="s">
        <v>42</v>
      </c>
      <c r="C1515" s="1661">
        <f>IF(E1515+G1515=0,0,ROUND((P1515-Q1515)/(G1515+E1515)/12,0))</f>
        <v>0</v>
      </c>
      <c r="D1515" s="1663">
        <f>IF(F1515=0,0,ROUND(Q1515/F1515,0))</f>
        <v>0</v>
      </c>
      <c r="E1515" s="1662">
        <f>E1519+E1523+E1527+E1531+E1535+E1539+E1543</f>
        <v>0</v>
      </c>
      <c r="F1515" s="1661">
        <f>F1519+F1523+F1527+F1531+F1535+F1539+F1543</f>
        <v>0</v>
      </c>
      <c r="G1515" s="1663">
        <f>G1519+G1523+G1527+G1531+G1535+G1539+G1543</f>
        <v>0</v>
      </c>
      <c r="H1515" s="1664">
        <f>H1519+H1523+H1527+H1531+H1535+H1539+H1543</f>
        <v>0</v>
      </c>
      <c r="I1515" s="1661">
        <f t="shared" si="486" ref="I1515:I1516">I1519+I1523+I1527+I1531+I1535+I1539+I1543</f>
        <v>0</v>
      </c>
      <c r="J1515" s="1661" t="s">
        <v>42</v>
      </c>
      <c r="K1515" s="1661">
        <f>H1515</f>
        <v>0</v>
      </c>
      <c r="L1515" s="1661">
        <f>L1519+L1523+L1527+L1531+L1535+L1539+L1543</f>
        <v>0</v>
      </c>
      <c r="M1515" s="1661">
        <f t="shared" si="487" ref="M1515:M1516">M1519+M1523+M1527+M1531+M1535+M1539+M1543</f>
        <v>0</v>
      </c>
      <c r="N1515" s="1661" t="s">
        <v>42</v>
      </c>
      <c r="O1515" s="1661">
        <f>L1515</f>
        <v>0</v>
      </c>
      <c r="P1515" s="1661">
        <f>H1515+L1515</f>
        <v>0</v>
      </c>
      <c r="Q1515" s="1661">
        <f>I1515+M1515</f>
        <v>0</v>
      </c>
      <c r="R1515" s="1661" t="s">
        <v>42</v>
      </c>
      <c r="S1515" s="1663">
        <f>P1515</f>
        <v>0</v>
      </c>
    </row>
    <row r="1516" spans="1:19" s="1592" customFormat="1" ht="15.75" hidden="1">
      <c r="A1516" s="1676" t="s">
        <v>553</v>
      </c>
      <c r="B1516" s="1660" t="s">
        <v>42</v>
      </c>
      <c r="C1516" s="1661">
        <f>IF(E1516+G1516=0,0,ROUND((P1516-Q1516)/(G1516+E1516)/12,0))</f>
        <v>0</v>
      </c>
      <c r="D1516" s="1663">
        <f>IF(F1516=0,0,ROUND(Q1516/F1516,0))</f>
        <v>0</v>
      </c>
      <c r="E1516" s="1662">
        <f>E1520+E1524+E1528+E1532+E1536+E1540+E1544</f>
        <v>0</v>
      </c>
      <c r="F1516" s="1661">
        <f t="shared" si="488" ref="F1516:G1516">F1520+F1524+F1528+F1532+F1536+F1540+F1544</f>
        <v>0</v>
      </c>
      <c r="G1516" s="1663">
        <f t="shared" si="488"/>
        <v>0</v>
      </c>
      <c r="H1516" s="1664">
        <f>H1520+H1524+H1528+H1532+H1536+H1540+H1544</f>
        <v>0</v>
      </c>
      <c r="I1516" s="1661">
        <f t="shared" si="486"/>
        <v>0</v>
      </c>
      <c r="J1516" s="1661" t="s">
        <v>42</v>
      </c>
      <c r="K1516" s="1661">
        <f>H1516</f>
        <v>0</v>
      </c>
      <c r="L1516" s="1661">
        <f>L1520+L1524+L1528+L1532+L1536+L1540+L1544</f>
        <v>0</v>
      </c>
      <c r="M1516" s="1661">
        <f t="shared" si="487"/>
        <v>0</v>
      </c>
      <c r="N1516" s="1661" t="s">
        <v>42</v>
      </c>
      <c r="O1516" s="1661">
        <f>L1516</f>
        <v>0</v>
      </c>
      <c r="P1516" s="1661">
        <f>H1516+L1516</f>
        <v>0</v>
      </c>
      <c r="Q1516" s="1661">
        <f>I1516+M1516</f>
        <v>0</v>
      </c>
      <c r="R1516" s="1661" t="s">
        <v>42</v>
      </c>
      <c r="S1516" s="1663">
        <f>P1516</f>
        <v>0</v>
      </c>
    </row>
    <row r="1517" spans="1:19" s="1592" customFormat="1" ht="15.75" hidden="1">
      <c r="A1517" s="1676" t="s">
        <v>554</v>
      </c>
      <c r="B1517" s="1660" t="s">
        <v>42</v>
      </c>
      <c r="C1517" s="1661" t="s">
        <v>42</v>
      </c>
      <c r="D1517" s="1663" t="s">
        <v>42</v>
      </c>
      <c r="E1517" s="1666" t="s">
        <v>42</v>
      </c>
      <c r="F1517" s="1667" t="s">
        <v>42</v>
      </c>
      <c r="G1517" s="1668" t="s">
        <v>42</v>
      </c>
      <c r="H1517" s="1664" t="s">
        <v>42</v>
      </c>
      <c r="I1517" s="1661" t="s">
        <v>42</v>
      </c>
      <c r="J1517" s="1661">
        <f>J1521+J1525+J1529+J1533+J1537+J1541+J1545</f>
        <v>0</v>
      </c>
      <c r="K1517" s="1661">
        <f>J1517</f>
        <v>0</v>
      </c>
      <c r="L1517" s="1661" t="s">
        <v>42</v>
      </c>
      <c r="M1517" s="1661" t="s">
        <v>42</v>
      </c>
      <c r="N1517" s="1661">
        <f>N1521+N1525+N1529+N1533+N1537+N1541+N1545</f>
        <v>0</v>
      </c>
      <c r="O1517" s="1661">
        <f>N1517</f>
        <v>0</v>
      </c>
      <c r="P1517" s="1661" t="s">
        <v>42</v>
      </c>
      <c r="Q1517" s="1661" t="s">
        <v>42</v>
      </c>
      <c r="R1517" s="1661">
        <f>J1517+N1517</f>
        <v>0</v>
      </c>
      <c r="S1517" s="1663">
        <f>R1517</f>
        <v>0</v>
      </c>
    </row>
    <row r="1518" spans="1:19" s="1592" customFormat="1" ht="18.75" hidden="1">
      <c r="A1518" s="1677" t="s">
        <v>621</v>
      </c>
      <c r="B1518" s="1660"/>
      <c r="C1518" s="1661">
        <f>IF(E1518+G1518=0,0,ROUND((P1518-Q1518)/(G1518+E1518)/12,0))</f>
        <v>0</v>
      </c>
      <c r="D1518" s="1663">
        <f>IF(F1518=0,0,ROUND(Q1518/F1518,0))</f>
        <v>0</v>
      </c>
      <c r="E1518" s="1666">
        <f>E1519+E1520</f>
        <v>0</v>
      </c>
      <c r="F1518" s="1667">
        <f>F1519+F1520</f>
        <v>0</v>
      </c>
      <c r="G1518" s="1668">
        <f>G1519+G1520</f>
        <v>0</v>
      </c>
      <c r="H1518" s="1678">
        <f>H1519+H1520</f>
        <v>0</v>
      </c>
      <c r="I1518" s="1679">
        <f>I1519+I1520</f>
        <v>0</v>
      </c>
      <c r="J1518" s="1679">
        <f>J1521</f>
        <v>0</v>
      </c>
      <c r="K1518" s="1679">
        <f>IF(H1518+J1518=K1519+K1520+K1521,H1518+J1518,"CHYBA")</f>
        <v>0</v>
      </c>
      <c r="L1518" s="1661">
        <f>L1519+L1520</f>
        <v>0</v>
      </c>
      <c r="M1518" s="1661">
        <f>M1519+M1520</f>
        <v>0</v>
      </c>
      <c r="N1518" s="1661">
        <f>N1521</f>
        <v>0</v>
      </c>
      <c r="O1518" s="1661">
        <f>IF(L1518+N1518=O1519+O1520+O1521,L1518+N1518,"CHYBA")</f>
        <v>0</v>
      </c>
      <c r="P1518" s="1661">
        <f>P1519+P1520</f>
        <v>0</v>
      </c>
      <c r="Q1518" s="1661">
        <f>Q1519+Q1520</f>
        <v>0</v>
      </c>
      <c r="R1518" s="1661">
        <f>R1521</f>
        <v>0</v>
      </c>
      <c r="S1518" s="1663">
        <f>IF(P1518+R1518=S1519+S1520+S1521,P1518+R1518,"CHYBA")</f>
        <v>0</v>
      </c>
    </row>
    <row r="1519" spans="1:19" s="1592" customFormat="1" ht="15.75" hidden="1">
      <c r="A1519" s="1676" t="s">
        <v>552</v>
      </c>
      <c r="B1519" s="1660" t="s">
        <v>42</v>
      </c>
      <c r="C1519" s="1661">
        <f>IF(E1519+G1519=0,0,ROUND((P1519-Q1519)/(G1519+E1519)/12,0))</f>
        <v>0</v>
      </c>
      <c r="D1519" s="1663">
        <f>IF(F1519=0,0,ROUND(Q1519/F1519,0))</f>
        <v>0</v>
      </c>
      <c r="E1519" s="1666"/>
      <c r="F1519" s="1667"/>
      <c r="G1519" s="1668"/>
      <c r="H1519" s="1664"/>
      <c r="I1519" s="1661"/>
      <c r="J1519" s="1679" t="s">
        <v>42</v>
      </c>
      <c r="K1519" s="1679">
        <f>H1519</f>
        <v>0</v>
      </c>
      <c r="L1519" s="1661"/>
      <c r="M1519" s="1661"/>
      <c r="N1519" s="1661" t="s">
        <v>42</v>
      </c>
      <c r="O1519" s="1661">
        <f>L1519</f>
        <v>0</v>
      </c>
      <c r="P1519" s="1661">
        <f>H1519+L1519</f>
        <v>0</v>
      </c>
      <c r="Q1519" s="1661">
        <f>I1519+M1519</f>
        <v>0</v>
      </c>
      <c r="R1519" s="1661" t="s">
        <v>42</v>
      </c>
      <c r="S1519" s="1663">
        <f>P1519</f>
        <v>0</v>
      </c>
    </row>
    <row r="1520" spans="1:19" s="1592" customFormat="1" ht="15.75" hidden="1">
      <c r="A1520" s="1676" t="s">
        <v>553</v>
      </c>
      <c r="B1520" s="1660" t="s">
        <v>42</v>
      </c>
      <c r="C1520" s="1661">
        <f>IF(E1520+G1520=0,0,ROUND((P1520-Q1520)/(G1520+E1520)/12,0))</f>
        <v>0</v>
      </c>
      <c r="D1520" s="1663">
        <f>IF(F1520=0,0,ROUND(Q1520/F1520,0))</f>
        <v>0</v>
      </c>
      <c r="E1520" s="1666"/>
      <c r="F1520" s="1667"/>
      <c r="G1520" s="1668"/>
      <c r="H1520" s="1664"/>
      <c r="I1520" s="1661"/>
      <c r="J1520" s="1679" t="s">
        <v>42</v>
      </c>
      <c r="K1520" s="1679">
        <f>H1520</f>
        <v>0</v>
      </c>
      <c r="L1520" s="1661"/>
      <c r="M1520" s="1661"/>
      <c r="N1520" s="1661" t="s">
        <v>42</v>
      </c>
      <c r="O1520" s="1661">
        <f>L1520</f>
        <v>0</v>
      </c>
      <c r="P1520" s="1661">
        <f>H1520+L1520</f>
        <v>0</v>
      </c>
      <c r="Q1520" s="1661">
        <f>I1520+M1520</f>
        <v>0</v>
      </c>
      <c r="R1520" s="1661" t="s">
        <v>42</v>
      </c>
      <c r="S1520" s="1663">
        <f>P1520</f>
        <v>0</v>
      </c>
    </row>
    <row r="1521" spans="1:19" s="1592" customFormat="1" ht="15.75" hidden="1">
      <c r="A1521" s="1676" t="s">
        <v>554</v>
      </c>
      <c r="B1521" s="1660" t="s">
        <v>42</v>
      </c>
      <c r="C1521" s="1661" t="s">
        <v>42</v>
      </c>
      <c r="D1521" s="1663" t="s">
        <v>42</v>
      </c>
      <c r="E1521" s="1666" t="s">
        <v>42</v>
      </c>
      <c r="F1521" s="1667" t="s">
        <v>42</v>
      </c>
      <c r="G1521" s="1668" t="s">
        <v>42</v>
      </c>
      <c r="H1521" s="1664" t="s">
        <v>42</v>
      </c>
      <c r="I1521" s="1661" t="s">
        <v>42</v>
      </c>
      <c r="J1521" s="1661"/>
      <c r="K1521" s="1679">
        <f>J1521</f>
        <v>0</v>
      </c>
      <c r="L1521" s="1661" t="s">
        <v>42</v>
      </c>
      <c r="M1521" s="1661" t="s">
        <v>42</v>
      </c>
      <c r="N1521" s="1661"/>
      <c r="O1521" s="1661">
        <f>N1521</f>
        <v>0</v>
      </c>
      <c r="P1521" s="1661" t="s">
        <v>42</v>
      </c>
      <c r="Q1521" s="1661" t="s">
        <v>42</v>
      </c>
      <c r="R1521" s="1661">
        <f>J1521+N1521</f>
        <v>0</v>
      </c>
      <c r="S1521" s="1663">
        <f>R1521</f>
        <v>0</v>
      </c>
    </row>
    <row r="1522" spans="1:19" s="1592" customFormat="1" ht="18.75" hidden="1">
      <c r="A1522" s="1677" t="s">
        <v>621</v>
      </c>
      <c r="B1522" s="1660"/>
      <c r="C1522" s="1661">
        <f>IF(E1522+G1522=0,0,ROUND((P1522-Q1522)/(G1522+E1522)/12,0))</f>
        <v>0</v>
      </c>
      <c r="D1522" s="1663">
        <f>IF(F1522=0,0,ROUND(Q1522/F1522,0))</f>
        <v>0</v>
      </c>
      <c r="E1522" s="1666">
        <f>E1523+E1524</f>
        <v>0</v>
      </c>
      <c r="F1522" s="1667">
        <f>F1523+F1524</f>
        <v>0</v>
      </c>
      <c r="G1522" s="1668">
        <f>G1523+G1524</f>
        <v>0</v>
      </c>
      <c r="H1522" s="1664">
        <f>H1523+H1524</f>
        <v>0</v>
      </c>
      <c r="I1522" s="1661">
        <f t="shared" si="489" ref="I1522">I1523+I1524</f>
        <v>0</v>
      </c>
      <c r="J1522" s="1661">
        <f>J1525</f>
        <v>0</v>
      </c>
      <c r="K1522" s="1661">
        <f>IF(H1522+J1522=K1523+K1524+K1525,H1522+J1522,"CHYBA")</f>
        <v>0</v>
      </c>
      <c r="L1522" s="1661">
        <f>L1523+L1524</f>
        <v>0</v>
      </c>
      <c r="M1522" s="1661">
        <f>M1523+M1524</f>
        <v>0</v>
      </c>
      <c r="N1522" s="1661">
        <f>N1525</f>
        <v>0</v>
      </c>
      <c r="O1522" s="1661">
        <f>IF(L1522+N1522=O1523+O1524+O1525,L1522+N1522,"CHYBA")</f>
        <v>0</v>
      </c>
      <c r="P1522" s="1661">
        <f>P1523+P1524</f>
        <v>0</v>
      </c>
      <c r="Q1522" s="1661">
        <f>Q1523+Q1524</f>
        <v>0</v>
      </c>
      <c r="R1522" s="1661">
        <f>R1525</f>
        <v>0</v>
      </c>
      <c r="S1522" s="1663">
        <f>IF(P1522+R1522=S1523+S1524+S1525,P1522+R1522,"CHYBA")</f>
        <v>0</v>
      </c>
    </row>
    <row r="1523" spans="1:19" s="1592" customFormat="1" ht="15.75" hidden="1">
      <c r="A1523" s="1676" t="s">
        <v>552</v>
      </c>
      <c r="B1523" s="1660" t="s">
        <v>42</v>
      </c>
      <c r="C1523" s="1661">
        <f>IF(E1523+G1523=0,0,ROUND((P1523-Q1523)/(G1523+E1523)/12,0))</f>
        <v>0</v>
      </c>
      <c r="D1523" s="1663">
        <f>IF(F1523=0,0,ROUND(Q1523/F1523,0))</f>
        <v>0</v>
      </c>
      <c r="E1523" s="1666"/>
      <c r="F1523" s="1667"/>
      <c r="G1523" s="1668"/>
      <c r="H1523" s="1664"/>
      <c r="I1523" s="1661"/>
      <c r="J1523" s="1661" t="s">
        <v>42</v>
      </c>
      <c r="K1523" s="1661">
        <f>H1523</f>
        <v>0</v>
      </c>
      <c r="L1523" s="1661"/>
      <c r="M1523" s="1661"/>
      <c r="N1523" s="1661" t="s">
        <v>42</v>
      </c>
      <c r="O1523" s="1661">
        <f>L1523</f>
        <v>0</v>
      </c>
      <c r="P1523" s="1661">
        <f>H1523+L1523</f>
        <v>0</v>
      </c>
      <c r="Q1523" s="1661">
        <f>I1523+M1523</f>
        <v>0</v>
      </c>
      <c r="R1523" s="1661" t="s">
        <v>42</v>
      </c>
      <c r="S1523" s="1663">
        <f>P1523</f>
        <v>0</v>
      </c>
    </row>
    <row r="1524" spans="1:19" s="1592" customFormat="1" ht="15.75" hidden="1">
      <c r="A1524" s="1676" t="s">
        <v>553</v>
      </c>
      <c r="B1524" s="1660" t="s">
        <v>42</v>
      </c>
      <c r="C1524" s="1661">
        <f>IF(E1524+G1524=0,0,ROUND((P1524-Q1524)/(G1524+E1524)/12,0))</f>
        <v>0</v>
      </c>
      <c r="D1524" s="1663">
        <f>IF(F1524=0,0,ROUND(Q1524/F1524,0))</f>
        <v>0</v>
      </c>
      <c r="E1524" s="1666"/>
      <c r="F1524" s="1667"/>
      <c r="G1524" s="1668"/>
      <c r="H1524" s="1664"/>
      <c r="I1524" s="1661"/>
      <c r="J1524" s="1661" t="s">
        <v>42</v>
      </c>
      <c r="K1524" s="1661">
        <f>H1524</f>
        <v>0</v>
      </c>
      <c r="L1524" s="1661"/>
      <c r="M1524" s="1661"/>
      <c r="N1524" s="1661" t="s">
        <v>42</v>
      </c>
      <c r="O1524" s="1661">
        <f>L1524</f>
        <v>0</v>
      </c>
      <c r="P1524" s="1661">
        <f>H1524+L1524</f>
        <v>0</v>
      </c>
      <c r="Q1524" s="1661">
        <f>I1524+M1524</f>
        <v>0</v>
      </c>
      <c r="R1524" s="1661" t="s">
        <v>42</v>
      </c>
      <c r="S1524" s="1663">
        <f>P1524</f>
        <v>0</v>
      </c>
    </row>
    <row r="1525" spans="1:19" s="1592" customFormat="1" ht="15.75" hidden="1">
      <c r="A1525" s="1676" t="s">
        <v>554</v>
      </c>
      <c r="B1525" s="1660" t="s">
        <v>42</v>
      </c>
      <c r="C1525" s="1661" t="s">
        <v>42</v>
      </c>
      <c r="D1525" s="1663" t="s">
        <v>42</v>
      </c>
      <c r="E1525" s="1666" t="s">
        <v>42</v>
      </c>
      <c r="F1525" s="1667" t="s">
        <v>42</v>
      </c>
      <c r="G1525" s="1668" t="s">
        <v>42</v>
      </c>
      <c r="H1525" s="1664" t="s">
        <v>42</v>
      </c>
      <c r="I1525" s="1661" t="s">
        <v>42</v>
      </c>
      <c r="J1525" s="1661"/>
      <c r="K1525" s="1661">
        <f>J1525</f>
        <v>0</v>
      </c>
      <c r="L1525" s="1661" t="s">
        <v>42</v>
      </c>
      <c r="M1525" s="1661" t="s">
        <v>42</v>
      </c>
      <c r="N1525" s="1661"/>
      <c r="O1525" s="1661">
        <f>N1525</f>
        <v>0</v>
      </c>
      <c r="P1525" s="1661" t="s">
        <v>42</v>
      </c>
      <c r="Q1525" s="1661" t="s">
        <v>42</v>
      </c>
      <c r="R1525" s="1661">
        <f>J1525+N1525</f>
        <v>0</v>
      </c>
      <c r="S1525" s="1663">
        <f>R1525</f>
        <v>0</v>
      </c>
    </row>
    <row r="1526" spans="1:19" s="1592" customFormat="1" ht="18.75" hidden="1">
      <c r="A1526" s="1677" t="s">
        <v>621</v>
      </c>
      <c r="B1526" s="1660"/>
      <c r="C1526" s="1661">
        <f>IF(E1526+G1526=0,0,ROUND((P1526-Q1526)/(G1526+E1526)/12,0))</f>
        <v>0</v>
      </c>
      <c r="D1526" s="1663">
        <f>IF(F1526=0,0,ROUND(Q1526/F1526,0))</f>
        <v>0</v>
      </c>
      <c r="E1526" s="1666">
        <f>E1527+E1528</f>
        <v>0</v>
      </c>
      <c r="F1526" s="1667">
        <f>F1527+F1528</f>
        <v>0</v>
      </c>
      <c r="G1526" s="1668">
        <f>G1527+G1528</f>
        <v>0</v>
      </c>
      <c r="H1526" s="1664">
        <f>H1527+H1528</f>
        <v>0</v>
      </c>
      <c r="I1526" s="1661">
        <f t="shared" si="490" ref="I1526">I1527+I1528</f>
        <v>0</v>
      </c>
      <c r="J1526" s="1661">
        <f>J1529</f>
        <v>0</v>
      </c>
      <c r="K1526" s="1661">
        <f>IF(H1526+J1526=K1527+K1528+K1529,H1526+J1526,"CHYBA")</f>
        <v>0</v>
      </c>
      <c r="L1526" s="1661">
        <f>L1527+L1528</f>
        <v>0</v>
      </c>
      <c r="M1526" s="1661">
        <f>M1527+M1528</f>
        <v>0</v>
      </c>
      <c r="N1526" s="1661">
        <f>N1529</f>
        <v>0</v>
      </c>
      <c r="O1526" s="1661">
        <f>IF(L1526+N1526=O1527+O1528+O1529,L1526+N1526,"CHYBA")</f>
        <v>0</v>
      </c>
      <c r="P1526" s="1661">
        <f>P1527+P1528</f>
        <v>0</v>
      </c>
      <c r="Q1526" s="1661">
        <f>Q1527+Q1528</f>
        <v>0</v>
      </c>
      <c r="R1526" s="1661">
        <f>R1529</f>
        <v>0</v>
      </c>
      <c r="S1526" s="1663">
        <f>IF(P1526+R1526=S1527+S1528+S1529,P1526+R1526,"CHYBA")</f>
        <v>0</v>
      </c>
    </row>
    <row r="1527" spans="1:19" s="1592" customFormat="1" ht="15.75" hidden="1">
      <c r="A1527" s="1676" t="s">
        <v>552</v>
      </c>
      <c r="B1527" s="1660" t="s">
        <v>42</v>
      </c>
      <c r="C1527" s="1661">
        <f>IF(E1527+G1527=0,0,ROUND((P1527-Q1527)/(G1527+E1527)/12,0))</f>
        <v>0</v>
      </c>
      <c r="D1527" s="1663">
        <f>IF(F1527=0,0,ROUND(Q1527/F1527,0))</f>
        <v>0</v>
      </c>
      <c r="E1527" s="1666"/>
      <c r="F1527" s="1667"/>
      <c r="G1527" s="1668"/>
      <c r="H1527" s="1664"/>
      <c r="I1527" s="1661"/>
      <c r="J1527" s="1661" t="s">
        <v>42</v>
      </c>
      <c r="K1527" s="1661">
        <f>H1527</f>
        <v>0</v>
      </c>
      <c r="L1527" s="1661"/>
      <c r="M1527" s="1661"/>
      <c r="N1527" s="1661" t="s">
        <v>42</v>
      </c>
      <c r="O1527" s="1661">
        <f>L1527</f>
        <v>0</v>
      </c>
      <c r="P1527" s="1661">
        <f>H1527+L1527</f>
        <v>0</v>
      </c>
      <c r="Q1527" s="1661">
        <f>I1527+M1527</f>
        <v>0</v>
      </c>
      <c r="R1527" s="1661" t="s">
        <v>42</v>
      </c>
      <c r="S1527" s="1663">
        <f>P1527</f>
        <v>0</v>
      </c>
    </row>
    <row r="1528" spans="1:19" s="1592" customFormat="1" ht="15.75" hidden="1">
      <c r="A1528" s="1676" t="s">
        <v>553</v>
      </c>
      <c r="B1528" s="1660" t="s">
        <v>42</v>
      </c>
      <c r="C1528" s="1661">
        <f>IF(E1528+G1528=0,0,ROUND((P1528-Q1528)/(G1528+E1528)/12,0))</f>
        <v>0</v>
      </c>
      <c r="D1528" s="1663">
        <f>IF(F1528=0,0,ROUND(Q1528/F1528,0))</f>
        <v>0</v>
      </c>
      <c r="E1528" s="1666"/>
      <c r="F1528" s="1667"/>
      <c r="G1528" s="1668"/>
      <c r="H1528" s="1664"/>
      <c r="I1528" s="1661"/>
      <c r="J1528" s="1661" t="s">
        <v>42</v>
      </c>
      <c r="K1528" s="1661">
        <f>H1528</f>
        <v>0</v>
      </c>
      <c r="L1528" s="1661"/>
      <c r="M1528" s="1661"/>
      <c r="N1528" s="1661" t="s">
        <v>42</v>
      </c>
      <c r="O1528" s="1661">
        <f>L1528</f>
        <v>0</v>
      </c>
      <c r="P1528" s="1661">
        <f>H1528+L1528</f>
        <v>0</v>
      </c>
      <c r="Q1528" s="1661">
        <f>I1528+M1528</f>
        <v>0</v>
      </c>
      <c r="R1528" s="1661" t="s">
        <v>42</v>
      </c>
      <c r="S1528" s="1663">
        <f>P1528</f>
        <v>0</v>
      </c>
    </row>
    <row r="1529" spans="1:19" s="1592" customFormat="1" ht="15.75" hidden="1">
      <c r="A1529" s="1676" t="s">
        <v>554</v>
      </c>
      <c r="B1529" s="1660" t="s">
        <v>42</v>
      </c>
      <c r="C1529" s="1661" t="s">
        <v>42</v>
      </c>
      <c r="D1529" s="1663" t="s">
        <v>42</v>
      </c>
      <c r="E1529" s="1666" t="s">
        <v>42</v>
      </c>
      <c r="F1529" s="1667" t="s">
        <v>42</v>
      </c>
      <c r="G1529" s="1668" t="s">
        <v>42</v>
      </c>
      <c r="H1529" s="1664" t="s">
        <v>42</v>
      </c>
      <c r="I1529" s="1661" t="s">
        <v>42</v>
      </c>
      <c r="J1529" s="1661"/>
      <c r="K1529" s="1661">
        <f>J1529</f>
        <v>0</v>
      </c>
      <c r="L1529" s="1661" t="s">
        <v>42</v>
      </c>
      <c r="M1529" s="1661" t="s">
        <v>42</v>
      </c>
      <c r="N1529" s="1661"/>
      <c r="O1529" s="1661">
        <f>N1529</f>
        <v>0</v>
      </c>
      <c r="P1529" s="1661" t="s">
        <v>42</v>
      </c>
      <c r="Q1529" s="1661" t="s">
        <v>42</v>
      </c>
      <c r="R1529" s="1661">
        <f>J1529+N1529</f>
        <v>0</v>
      </c>
      <c r="S1529" s="1663">
        <f>R1529</f>
        <v>0</v>
      </c>
    </row>
    <row r="1530" spans="1:19" s="1592" customFormat="1" ht="18.75" hidden="1">
      <c r="A1530" s="1677" t="s">
        <v>621</v>
      </c>
      <c r="B1530" s="1660"/>
      <c r="C1530" s="1661">
        <f>IF(E1530+G1530=0,0,ROUND((P1530-Q1530)/(G1530+E1530)/12,0))</f>
        <v>0</v>
      </c>
      <c r="D1530" s="1663">
        <f>IF(F1530=0,0,ROUND(Q1530/F1530,0))</f>
        <v>0</v>
      </c>
      <c r="E1530" s="1666">
        <f>E1531+E1532</f>
        <v>0</v>
      </c>
      <c r="F1530" s="1667">
        <f>F1531+F1532</f>
        <v>0</v>
      </c>
      <c r="G1530" s="1668">
        <f>G1531+G1532</f>
        <v>0</v>
      </c>
      <c r="H1530" s="1664">
        <f>H1531+H1532</f>
        <v>0</v>
      </c>
      <c r="I1530" s="1661">
        <f t="shared" si="491" ref="I1530">I1531+I1532</f>
        <v>0</v>
      </c>
      <c r="J1530" s="1661">
        <f>J1533</f>
        <v>0</v>
      </c>
      <c r="K1530" s="1661">
        <f>IF(H1530+J1530=K1531+K1532+K1533,H1530+J1530,"CHYBA")</f>
        <v>0</v>
      </c>
      <c r="L1530" s="1661">
        <f>L1531+L1532</f>
        <v>0</v>
      </c>
      <c r="M1530" s="1661">
        <f>M1531+M1532</f>
        <v>0</v>
      </c>
      <c r="N1530" s="1661">
        <f>N1533</f>
        <v>0</v>
      </c>
      <c r="O1530" s="1661">
        <f>IF(L1530+N1530=O1531+O1532+O1533,L1530+N1530,"CHYBA")</f>
        <v>0</v>
      </c>
      <c r="P1530" s="1661">
        <f>P1531+P1532</f>
        <v>0</v>
      </c>
      <c r="Q1530" s="1661">
        <f>Q1531+Q1532</f>
        <v>0</v>
      </c>
      <c r="R1530" s="1661">
        <f>R1533</f>
        <v>0</v>
      </c>
      <c r="S1530" s="1663">
        <f>IF(P1530+R1530=S1531+S1532+S1533,P1530+R1530,"CHYBA")</f>
        <v>0</v>
      </c>
    </row>
    <row r="1531" spans="1:19" s="1592" customFormat="1" ht="15.75" hidden="1">
      <c r="A1531" s="1676" t="s">
        <v>552</v>
      </c>
      <c r="B1531" s="1660" t="s">
        <v>42</v>
      </c>
      <c r="C1531" s="1661">
        <f>IF(E1531+G1531=0,0,ROUND((P1531-Q1531)/(G1531+E1531)/12,0))</f>
        <v>0</v>
      </c>
      <c r="D1531" s="1663">
        <f>IF(F1531=0,0,ROUND(Q1531/F1531,0))</f>
        <v>0</v>
      </c>
      <c r="E1531" s="1666"/>
      <c r="F1531" s="1667"/>
      <c r="G1531" s="1668"/>
      <c r="H1531" s="1664"/>
      <c r="I1531" s="1661"/>
      <c r="J1531" s="1661" t="s">
        <v>42</v>
      </c>
      <c r="K1531" s="1661">
        <f>H1531</f>
        <v>0</v>
      </c>
      <c r="L1531" s="1661"/>
      <c r="M1531" s="1661"/>
      <c r="N1531" s="1661" t="s">
        <v>42</v>
      </c>
      <c r="O1531" s="1661">
        <f>L1531</f>
        <v>0</v>
      </c>
      <c r="P1531" s="1661">
        <f>H1531+L1531</f>
        <v>0</v>
      </c>
      <c r="Q1531" s="1661">
        <f>I1531+M1531</f>
        <v>0</v>
      </c>
      <c r="R1531" s="1661" t="s">
        <v>42</v>
      </c>
      <c r="S1531" s="1663">
        <f>P1531</f>
        <v>0</v>
      </c>
    </row>
    <row r="1532" spans="1:19" s="1592" customFormat="1" ht="15.75" hidden="1">
      <c r="A1532" s="1676" t="s">
        <v>553</v>
      </c>
      <c r="B1532" s="1660" t="s">
        <v>42</v>
      </c>
      <c r="C1532" s="1661">
        <f>IF(E1532+G1532=0,0,ROUND((P1532-Q1532)/(G1532+E1532)/12,0))</f>
        <v>0</v>
      </c>
      <c r="D1532" s="1663">
        <f>IF(F1532=0,0,ROUND(Q1532/F1532,0))</f>
        <v>0</v>
      </c>
      <c r="E1532" s="1666"/>
      <c r="F1532" s="1667"/>
      <c r="G1532" s="1668"/>
      <c r="H1532" s="1664"/>
      <c r="I1532" s="1661"/>
      <c r="J1532" s="1661" t="s">
        <v>42</v>
      </c>
      <c r="K1532" s="1661">
        <f>H1532</f>
        <v>0</v>
      </c>
      <c r="L1532" s="1661"/>
      <c r="M1532" s="1661"/>
      <c r="N1532" s="1661" t="s">
        <v>42</v>
      </c>
      <c r="O1532" s="1661">
        <f>L1532</f>
        <v>0</v>
      </c>
      <c r="P1532" s="1661">
        <f>H1532+L1532</f>
        <v>0</v>
      </c>
      <c r="Q1532" s="1661">
        <f>I1532+M1532</f>
        <v>0</v>
      </c>
      <c r="R1532" s="1661" t="s">
        <v>42</v>
      </c>
      <c r="S1532" s="1663">
        <f>P1532</f>
        <v>0</v>
      </c>
    </row>
    <row r="1533" spans="1:19" s="1592" customFormat="1" ht="15.75" hidden="1">
      <c r="A1533" s="1676" t="s">
        <v>554</v>
      </c>
      <c r="B1533" s="1660" t="s">
        <v>42</v>
      </c>
      <c r="C1533" s="1661" t="s">
        <v>42</v>
      </c>
      <c r="D1533" s="1663" t="s">
        <v>42</v>
      </c>
      <c r="E1533" s="1666" t="s">
        <v>42</v>
      </c>
      <c r="F1533" s="1667" t="s">
        <v>42</v>
      </c>
      <c r="G1533" s="1668" t="s">
        <v>42</v>
      </c>
      <c r="H1533" s="1664" t="s">
        <v>42</v>
      </c>
      <c r="I1533" s="1661" t="s">
        <v>42</v>
      </c>
      <c r="J1533" s="1661"/>
      <c r="K1533" s="1661">
        <f>J1533</f>
        <v>0</v>
      </c>
      <c r="L1533" s="1661" t="s">
        <v>42</v>
      </c>
      <c r="M1533" s="1661" t="s">
        <v>42</v>
      </c>
      <c r="N1533" s="1661"/>
      <c r="O1533" s="1661">
        <f>N1533</f>
        <v>0</v>
      </c>
      <c r="P1533" s="1661" t="s">
        <v>42</v>
      </c>
      <c r="Q1533" s="1661" t="s">
        <v>42</v>
      </c>
      <c r="R1533" s="1661">
        <f>J1533+N1533</f>
        <v>0</v>
      </c>
      <c r="S1533" s="1663">
        <f>R1533</f>
        <v>0</v>
      </c>
    </row>
    <row r="1534" spans="1:19" s="1592" customFormat="1" ht="18.75" hidden="1">
      <c r="A1534" s="1677" t="s">
        <v>621</v>
      </c>
      <c r="B1534" s="1660"/>
      <c r="C1534" s="1661">
        <f>IF(E1534+G1534=0,0,ROUND((P1534-Q1534)/(G1534+E1534)/12,0))</f>
        <v>0</v>
      </c>
      <c r="D1534" s="1663">
        <f>IF(F1534=0,0,ROUND(Q1534/F1534,0))</f>
        <v>0</v>
      </c>
      <c r="E1534" s="1666">
        <f>E1535+E1536</f>
        <v>0</v>
      </c>
      <c r="F1534" s="1667">
        <f>F1535+F1536</f>
        <v>0</v>
      </c>
      <c r="G1534" s="1668">
        <f>G1535+G1536</f>
        <v>0</v>
      </c>
      <c r="H1534" s="1664">
        <f>H1535+H1536</f>
        <v>0</v>
      </c>
      <c r="I1534" s="1661">
        <f t="shared" si="492" ref="I1534">I1535+I1536</f>
        <v>0</v>
      </c>
      <c r="J1534" s="1661">
        <f>J1537</f>
        <v>0</v>
      </c>
      <c r="K1534" s="1661">
        <f>IF(H1534+J1534=K1535+K1536+K1537,H1534+J1534,"CHYBA")</f>
        <v>0</v>
      </c>
      <c r="L1534" s="1661">
        <f>L1535+L1536</f>
        <v>0</v>
      </c>
      <c r="M1534" s="1661">
        <f>M1535+M1536</f>
        <v>0</v>
      </c>
      <c r="N1534" s="1661">
        <f>N1537</f>
        <v>0</v>
      </c>
      <c r="O1534" s="1661">
        <f>IF(L1534+N1534=O1535+O1536+O1537,L1534+N1534,"CHYBA")</f>
        <v>0</v>
      </c>
      <c r="P1534" s="1661">
        <f>P1535+P1536</f>
        <v>0</v>
      </c>
      <c r="Q1534" s="1661">
        <f>Q1535+Q1536</f>
        <v>0</v>
      </c>
      <c r="R1534" s="1661">
        <f>R1537</f>
        <v>0</v>
      </c>
      <c r="S1534" s="1663">
        <f>IF(P1534+R1534=S1535+S1536+S1537,P1534+R1534,"CHYBA")</f>
        <v>0</v>
      </c>
    </row>
    <row r="1535" spans="1:19" s="1592" customFormat="1" ht="15.75" hidden="1">
      <c r="A1535" s="1676" t="s">
        <v>552</v>
      </c>
      <c r="B1535" s="1660" t="s">
        <v>42</v>
      </c>
      <c r="C1535" s="1661">
        <f>IF(E1535+G1535=0,0,ROUND((P1535-Q1535)/(G1535+E1535)/12,0))</f>
        <v>0</v>
      </c>
      <c r="D1535" s="1663">
        <f>IF(F1535=0,0,ROUND(Q1535/F1535,0))</f>
        <v>0</v>
      </c>
      <c r="E1535" s="1666"/>
      <c r="F1535" s="1667"/>
      <c r="G1535" s="1668"/>
      <c r="H1535" s="1664"/>
      <c r="I1535" s="1661"/>
      <c r="J1535" s="1661" t="s">
        <v>42</v>
      </c>
      <c r="K1535" s="1661">
        <f>H1535</f>
        <v>0</v>
      </c>
      <c r="L1535" s="1661"/>
      <c r="M1535" s="1661"/>
      <c r="N1535" s="1661" t="s">
        <v>42</v>
      </c>
      <c r="O1535" s="1661">
        <f>L1535</f>
        <v>0</v>
      </c>
      <c r="P1535" s="1661">
        <f>H1535+L1535</f>
        <v>0</v>
      </c>
      <c r="Q1535" s="1661">
        <f>I1535+M1535</f>
        <v>0</v>
      </c>
      <c r="R1535" s="1661" t="s">
        <v>42</v>
      </c>
      <c r="S1535" s="1663">
        <f>P1535</f>
        <v>0</v>
      </c>
    </row>
    <row r="1536" spans="1:19" s="1592" customFormat="1" ht="15.75" hidden="1">
      <c r="A1536" s="1676" t="s">
        <v>553</v>
      </c>
      <c r="B1536" s="1660" t="s">
        <v>42</v>
      </c>
      <c r="C1536" s="1661">
        <f>IF(E1536+G1536=0,0,ROUND((P1536-Q1536)/(G1536+E1536)/12,0))</f>
        <v>0</v>
      </c>
      <c r="D1536" s="1663">
        <f>IF(F1536=0,0,ROUND(Q1536/F1536,0))</f>
        <v>0</v>
      </c>
      <c r="E1536" s="1666"/>
      <c r="F1536" s="1667"/>
      <c r="G1536" s="1668"/>
      <c r="H1536" s="1664"/>
      <c r="I1536" s="1661"/>
      <c r="J1536" s="1661" t="s">
        <v>42</v>
      </c>
      <c r="K1536" s="1661">
        <f>H1536</f>
        <v>0</v>
      </c>
      <c r="L1536" s="1661"/>
      <c r="M1536" s="1661"/>
      <c r="N1536" s="1661" t="s">
        <v>42</v>
      </c>
      <c r="O1536" s="1661">
        <f>L1536</f>
        <v>0</v>
      </c>
      <c r="P1536" s="1661">
        <f>H1536+L1536</f>
        <v>0</v>
      </c>
      <c r="Q1536" s="1661">
        <f>I1536+M1536</f>
        <v>0</v>
      </c>
      <c r="R1536" s="1661" t="s">
        <v>42</v>
      </c>
      <c r="S1536" s="1663">
        <f>P1536</f>
        <v>0</v>
      </c>
    </row>
    <row r="1537" spans="1:19" s="1592" customFormat="1" ht="15.75" hidden="1">
      <c r="A1537" s="1676" t="s">
        <v>554</v>
      </c>
      <c r="B1537" s="1660" t="s">
        <v>42</v>
      </c>
      <c r="C1537" s="1661" t="s">
        <v>42</v>
      </c>
      <c r="D1537" s="1663" t="s">
        <v>42</v>
      </c>
      <c r="E1537" s="1666" t="s">
        <v>42</v>
      </c>
      <c r="F1537" s="1667" t="s">
        <v>42</v>
      </c>
      <c r="G1537" s="1668" t="s">
        <v>42</v>
      </c>
      <c r="H1537" s="1664" t="s">
        <v>42</v>
      </c>
      <c r="I1537" s="1661" t="s">
        <v>42</v>
      </c>
      <c r="J1537" s="1661"/>
      <c r="K1537" s="1661">
        <f>J1537</f>
        <v>0</v>
      </c>
      <c r="L1537" s="1661" t="s">
        <v>42</v>
      </c>
      <c r="M1537" s="1661" t="s">
        <v>42</v>
      </c>
      <c r="N1537" s="1661"/>
      <c r="O1537" s="1661">
        <f>N1537</f>
        <v>0</v>
      </c>
      <c r="P1537" s="1661" t="s">
        <v>42</v>
      </c>
      <c r="Q1537" s="1661" t="s">
        <v>42</v>
      </c>
      <c r="R1537" s="1661">
        <f>J1537+N1537</f>
        <v>0</v>
      </c>
      <c r="S1537" s="1663">
        <f>R1537</f>
        <v>0</v>
      </c>
    </row>
    <row r="1538" spans="1:19" s="1592" customFormat="1" ht="18.75" hidden="1">
      <c r="A1538" s="1677" t="s">
        <v>621</v>
      </c>
      <c r="B1538" s="1660"/>
      <c r="C1538" s="1661">
        <f>IF(E1538+G1538=0,0,ROUND((P1538-Q1538)/(G1538+E1538)/12,0))</f>
        <v>0</v>
      </c>
      <c r="D1538" s="1663">
        <f>IF(F1538=0,0,ROUND(Q1538/F1538,0))</f>
        <v>0</v>
      </c>
      <c r="E1538" s="1666">
        <f>E1539+E1540</f>
        <v>0</v>
      </c>
      <c r="F1538" s="1667">
        <f>F1539+F1540</f>
        <v>0</v>
      </c>
      <c r="G1538" s="1668">
        <f>G1539+G1540</f>
        <v>0</v>
      </c>
      <c r="H1538" s="1664">
        <f>H1539+H1540</f>
        <v>0</v>
      </c>
      <c r="I1538" s="1661">
        <f t="shared" si="493" ref="I1538">I1539+I1540</f>
        <v>0</v>
      </c>
      <c r="J1538" s="1661">
        <f>J1541</f>
        <v>0</v>
      </c>
      <c r="K1538" s="1661">
        <f>IF(H1538+J1538=K1539+K1540+K1541,H1538+J1538,"CHYBA")</f>
        <v>0</v>
      </c>
      <c r="L1538" s="1661">
        <f>L1539+L1540</f>
        <v>0</v>
      </c>
      <c r="M1538" s="1661">
        <f>M1539+M1540</f>
        <v>0</v>
      </c>
      <c r="N1538" s="1661">
        <f>N1541</f>
        <v>0</v>
      </c>
      <c r="O1538" s="1661">
        <f>IF(L1538+N1538=O1539+O1540+O1541,L1538+N1538,"CHYBA")</f>
        <v>0</v>
      </c>
      <c r="P1538" s="1661">
        <f>P1539+P1540</f>
        <v>0</v>
      </c>
      <c r="Q1538" s="1661">
        <f>Q1539+Q1540</f>
        <v>0</v>
      </c>
      <c r="R1538" s="1661">
        <f>R1541</f>
        <v>0</v>
      </c>
      <c r="S1538" s="1663">
        <f>IF(P1538+R1538=S1539+S1540+S1541,P1538+R1538,"CHYBA")</f>
        <v>0</v>
      </c>
    </row>
    <row r="1539" spans="1:19" s="1592" customFormat="1" ht="15.75" hidden="1">
      <c r="A1539" s="1676" t="s">
        <v>552</v>
      </c>
      <c r="B1539" s="1660" t="s">
        <v>42</v>
      </c>
      <c r="C1539" s="1661">
        <f>IF(E1539+G1539=0,0,ROUND((P1539-Q1539)/(G1539+E1539)/12,0))</f>
        <v>0</v>
      </c>
      <c r="D1539" s="1663">
        <f>IF(F1539=0,0,ROUND(Q1539/F1539,0))</f>
        <v>0</v>
      </c>
      <c r="E1539" s="1666"/>
      <c r="F1539" s="1667"/>
      <c r="G1539" s="1668"/>
      <c r="H1539" s="1664"/>
      <c r="I1539" s="1661"/>
      <c r="J1539" s="1661" t="s">
        <v>42</v>
      </c>
      <c r="K1539" s="1661">
        <f>H1539</f>
        <v>0</v>
      </c>
      <c r="L1539" s="1661"/>
      <c r="M1539" s="1661"/>
      <c r="N1539" s="1661" t="s">
        <v>42</v>
      </c>
      <c r="O1539" s="1661">
        <f>L1539</f>
        <v>0</v>
      </c>
      <c r="P1539" s="1661">
        <f>H1539+L1539</f>
        <v>0</v>
      </c>
      <c r="Q1539" s="1661">
        <f>I1539+M1539</f>
        <v>0</v>
      </c>
      <c r="R1539" s="1661" t="s">
        <v>42</v>
      </c>
      <c r="S1539" s="1663">
        <f>P1539</f>
        <v>0</v>
      </c>
    </row>
    <row r="1540" spans="1:19" s="1592" customFormat="1" ht="15.75" hidden="1">
      <c r="A1540" s="1676" t="s">
        <v>553</v>
      </c>
      <c r="B1540" s="1660" t="s">
        <v>42</v>
      </c>
      <c r="C1540" s="1661">
        <f>IF(E1540+G1540=0,0,ROUND((P1540-Q1540)/(G1540+E1540)/12,0))</f>
        <v>0</v>
      </c>
      <c r="D1540" s="1663">
        <f>IF(F1540=0,0,ROUND(Q1540/F1540,0))</f>
        <v>0</v>
      </c>
      <c r="E1540" s="1666"/>
      <c r="F1540" s="1667"/>
      <c r="G1540" s="1668"/>
      <c r="H1540" s="1664"/>
      <c r="I1540" s="1661"/>
      <c r="J1540" s="1661" t="s">
        <v>42</v>
      </c>
      <c r="K1540" s="1661">
        <f>H1540</f>
        <v>0</v>
      </c>
      <c r="L1540" s="1661"/>
      <c r="M1540" s="1661"/>
      <c r="N1540" s="1661" t="s">
        <v>42</v>
      </c>
      <c r="O1540" s="1661">
        <f>L1540</f>
        <v>0</v>
      </c>
      <c r="P1540" s="1661">
        <f>H1540+L1540</f>
        <v>0</v>
      </c>
      <c r="Q1540" s="1661">
        <f>I1540+M1540</f>
        <v>0</v>
      </c>
      <c r="R1540" s="1661" t="s">
        <v>42</v>
      </c>
      <c r="S1540" s="1663">
        <f>P1540</f>
        <v>0</v>
      </c>
    </row>
    <row r="1541" spans="1:19" s="1592" customFormat="1" ht="15.75" hidden="1">
      <c r="A1541" s="1676" t="s">
        <v>554</v>
      </c>
      <c r="B1541" s="1660" t="s">
        <v>42</v>
      </c>
      <c r="C1541" s="1661" t="s">
        <v>42</v>
      </c>
      <c r="D1541" s="1663" t="s">
        <v>42</v>
      </c>
      <c r="E1541" s="1666" t="s">
        <v>42</v>
      </c>
      <c r="F1541" s="1667" t="s">
        <v>42</v>
      </c>
      <c r="G1541" s="1668" t="s">
        <v>42</v>
      </c>
      <c r="H1541" s="1664" t="s">
        <v>42</v>
      </c>
      <c r="I1541" s="1661" t="s">
        <v>42</v>
      </c>
      <c r="J1541" s="1661"/>
      <c r="K1541" s="1661">
        <f>J1541</f>
        <v>0</v>
      </c>
      <c r="L1541" s="1661" t="s">
        <v>42</v>
      </c>
      <c r="M1541" s="1661" t="s">
        <v>42</v>
      </c>
      <c r="N1541" s="1661"/>
      <c r="O1541" s="1661">
        <f>N1541</f>
        <v>0</v>
      </c>
      <c r="P1541" s="1661" t="s">
        <v>42</v>
      </c>
      <c r="Q1541" s="1661" t="s">
        <v>42</v>
      </c>
      <c r="R1541" s="1661">
        <f>J1541+N1541</f>
        <v>0</v>
      </c>
      <c r="S1541" s="1663">
        <f>R1541</f>
        <v>0</v>
      </c>
    </row>
    <row r="1542" spans="1:19" s="1592" customFormat="1" ht="18.75" hidden="1">
      <c r="A1542" s="1677" t="s">
        <v>621</v>
      </c>
      <c r="B1542" s="1660"/>
      <c r="C1542" s="1661">
        <f>IF(E1542+G1542=0,0,ROUND((P1542-Q1542)/(G1542+E1542)/12,0))</f>
        <v>0</v>
      </c>
      <c r="D1542" s="1663">
        <f>IF(F1542=0,0,ROUND(Q1542/F1542,0))</f>
        <v>0</v>
      </c>
      <c r="E1542" s="1666">
        <f>E1543+E1544</f>
        <v>0</v>
      </c>
      <c r="F1542" s="1667">
        <f>F1543+F1544</f>
        <v>0</v>
      </c>
      <c r="G1542" s="1668">
        <f>G1543+G1544</f>
        <v>0</v>
      </c>
      <c r="H1542" s="1664">
        <f>H1543+H1544</f>
        <v>0</v>
      </c>
      <c r="I1542" s="1661">
        <f t="shared" si="494" ref="I1542">I1543+I1544</f>
        <v>0</v>
      </c>
      <c r="J1542" s="1661">
        <f>J1545</f>
        <v>0</v>
      </c>
      <c r="K1542" s="1661">
        <f>IF(H1542+J1542=K1543+K1544+K1545,H1542+J1542,"CHYBA")</f>
        <v>0</v>
      </c>
      <c r="L1542" s="1661">
        <f>L1543+L1544</f>
        <v>0</v>
      </c>
      <c r="M1542" s="1661">
        <f>M1543+M1544</f>
        <v>0</v>
      </c>
      <c r="N1542" s="1661">
        <f>N1545</f>
        <v>0</v>
      </c>
      <c r="O1542" s="1661">
        <f>IF(L1542+N1542=O1543+O1544+O1545,L1542+N1542,"CHYBA")</f>
        <v>0</v>
      </c>
      <c r="P1542" s="1661">
        <f>P1543+P1544</f>
        <v>0</v>
      </c>
      <c r="Q1542" s="1661">
        <f>Q1543+Q1544</f>
        <v>0</v>
      </c>
      <c r="R1542" s="1661">
        <f>R1545</f>
        <v>0</v>
      </c>
      <c r="S1542" s="1663">
        <f>IF(P1542+R1542=S1543+S1544+S1545,P1542+R1542,"CHYBA")</f>
        <v>0</v>
      </c>
    </row>
    <row r="1543" spans="1:19" s="1592" customFormat="1" ht="15.75" hidden="1">
      <c r="A1543" s="1676" t="s">
        <v>552</v>
      </c>
      <c r="B1543" s="1660" t="s">
        <v>42</v>
      </c>
      <c r="C1543" s="1661">
        <f>IF(E1543+G1543=0,0,ROUND((P1543-Q1543)/(G1543+E1543)/12,0))</f>
        <v>0</v>
      </c>
      <c r="D1543" s="1663">
        <f>IF(F1543=0,0,ROUND(Q1543/F1543,0))</f>
        <v>0</v>
      </c>
      <c r="E1543" s="1666"/>
      <c r="F1543" s="1667"/>
      <c r="G1543" s="1668"/>
      <c r="H1543" s="1664"/>
      <c r="I1543" s="1661"/>
      <c r="J1543" s="1661" t="s">
        <v>42</v>
      </c>
      <c r="K1543" s="1661">
        <f>H1543</f>
        <v>0</v>
      </c>
      <c r="L1543" s="1661"/>
      <c r="M1543" s="1661"/>
      <c r="N1543" s="1661" t="s">
        <v>42</v>
      </c>
      <c r="O1543" s="1661">
        <f>L1543</f>
        <v>0</v>
      </c>
      <c r="P1543" s="1661">
        <f>H1543+L1543</f>
        <v>0</v>
      </c>
      <c r="Q1543" s="1661">
        <f>I1543+M1543</f>
        <v>0</v>
      </c>
      <c r="R1543" s="1661" t="s">
        <v>42</v>
      </c>
      <c r="S1543" s="1663">
        <f>P1543</f>
        <v>0</v>
      </c>
    </row>
    <row r="1544" spans="1:19" s="1592" customFormat="1" ht="15.75" hidden="1">
      <c r="A1544" s="1676" t="s">
        <v>553</v>
      </c>
      <c r="B1544" s="1660" t="s">
        <v>42</v>
      </c>
      <c r="C1544" s="1661">
        <f>IF(E1544+G1544=0,0,ROUND((P1544-Q1544)/(G1544+E1544)/12,0))</f>
        <v>0</v>
      </c>
      <c r="D1544" s="1663">
        <f>IF(F1544=0,0,ROUND(Q1544/F1544,0))</f>
        <v>0</v>
      </c>
      <c r="E1544" s="1666"/>
      <c r="F1544" s="1667"/>
      <c r="G1544" s="1668"/>
      <c r="H1544" s="1664"/>
      <c r="I1544" s="1661"/>
      <c r="J1544" s="1661" t="s">
        <v>42</v>
      </c>
      <c r="K1544" s="1661">
        <f>H1544</f>
        <v>0</v>
      </c>
      <c r="L1544" s="1661"/>
      <c r="M1544" s="1661"/>
      <c r="N1544" s="1661" t="s">
        <v>42</v>
      </c>
      <c r="O1544" s="1661">
        <f>L1544</f>
        <v>0</v>
      </c>
      <c r="P1544" s="1661">
        <f>H1544+L1544</f>
        <v>0</v>
      </c>
      <c r="Q1544" s="1661">
        <f>I1544+M1544</f>
        <v>0</v>
      </c>
      <c r="R1544" s="1661" t="s">
        <v>42</v>
      </c>
      <c r="S1544" s="1663">
        <f>P1544</f>
        <v>0</v>
      </c>
    </row>
    <row r="1545" spans="1:19" s="1592" customFormat="1" ht="15.75" hidden="1" thickBot="1">
      <c r="A1545" s="1688" t="s">
        <v>554</v>
      </c>
      <c r="B1545" s="1689" t="s">
        <v>42</v>
      </c>
      <c r="C1545" s="1690" t="s">
        <v>42</v>
      </c>
      <c r="D1545" s="1695" t="s">
        <v>42</v>
      </c>
      <c r="E1545" s="1691" t="s">
        <v>42</v>
      </c>
      <c r="F1545" s="1692" t="s">
        <v>42</v>
      </c>
      <c r="G1545" s="1693" t="s">
        <v>42</v>
      </c>
      <c r="H1545" s="1694" t="s">
        <v>42</v>
      </c>
      <c r="I1545" s="1690" t="s">
        <v>42</v>
      </c>
      <c r="J1545" s="1690"/>
      <c r="K1545" s="1690">
        <f>J1545</f>
        <v>0</v>
      </c>
      <c r="L1545" s="1690" t="s">
        <v>42</v>
      </c>
      <c r="M1545" s="1690" t="s">
        <v>42</v>
      </c>
      <c r="N1545" s="1690"/>
      <c r="O1545" s="1690">
        <f>N1545</f>
        <v>0</v>
      </c>
      <c r="P1545" s="1690" t="s">
        <v>42</v>
      </c>
      <c r="Q1545" s="1690" t="s">
        <v>42</v>
      </c>
      <c r="R1545" s="1690">
        <f>J1545+N1545</f>
        <v>0</v>
      </c>
      <c r="S1545" s="1695">
        <f>R1545</f>
        <v>0</v>
      </c>
    </row>
    <row r="1546" spans="1:19" s="1592" customFormat="1" ht="16.5" hidden="1">
      <c r="A1546" s="1670" t="s">
        <v>579</v>
      </c>
      <c r="B1546" s="1671" t="s">
        <v>42</v>
      </c>
      <c r="C1546" s="1682">
        <f>IF(E1546+G1546=0,0,ROUND((P1546-Q1546)/(G1546+E1546)/12,0))</f>
        <v>0</v>
      </c>
      <c r="D1546" s="1687">
        <f>IF(F1546=0,0,ROUND(Q1546/F1546,0))</f>
        <v>0</v>
      </c>
      <c r="E1546" s="1673">
        <f>E1547+E1548</f>
        <v>0</v>
      </c>
      <c r="F1546" s="1672">
        <f>F1547+F1548</f>
        <v>0</v>
      </c>
      <c r="G1546" s="1674">
        <f>G1547+G1548</f>
        <v>0</v>
      </c>
      <c r="H1546" s="1675">
        <f>H1547+H1548</f>
        <v>0</v>
      </c>
      <c r="I1546" s="1672">
        <f t="shared" si="495" ref="I1546">I1547+I1548</f>
        <v>0</v>
      </c>
      <c r="J1546" s="1672">
        <f>J1549</f>
        <v>0</v>
      </c>
      <c r="K1546" s="1672">
        <f>IF(H1546+J1546=K1547+K1548+K1549,H1546+J1546,"CHYBA")</f>
        <v>0</v>
      </c>
      <c r="L1546" s="1672">
        <f>L1547+L1548</f>
        <v>0</v>
      </c>
      <c r="M1546" s="1672">
        <f>M1547+M1548</f>
        <v>0</v>
      </c>
      <c r="N1546" s="1672">
        <f>N1549</f>
        <v>0</v>
      </c>
      <c r="O1546" s="1672">
        <f>IF(L1546+N1546=O1547+O1548+O1549,L1546+N1546,"CHYBA")</f>
        <v>0</v>
      </c>
      <c r="P1546" s="1672">
        <f>P1547+P1548</f>
        <v>0</v>
      </c>
      <c r="Q1546" s="1672">
        <f>Q1547+Q1548</f>
        <v>0</v>
      </c>
      <c r="R1546" s="1672">
        <f>R1549</f>
        <v>0</v>
      </c>
      <c r="S1546" s="1674">
        <f>IF(P1546+R1546=S1547+S1548+S1549,P1546+R1546,"CHYBA")</f>
        <v>0</v>
      </c>
    </row>
    <row r="1547" spans="1:19" s="1592" customFormat="1" ht="15.75" hidden="1">
      <c r="A1547" s="1676" t="s">
        <v>552</v>
      </c>
      <c r="B1547" s="1660" t="s">
        <v>42</v>
      </c>
      <c r="C1547" s="1661">
        <f>IF(E1547+G1547=0,0,ROUND((P1547-Q1547)/(G1547+E1547)/12,0))</f>
        <v>0</v>
      </c>
      <c r="D1547" s="1663">
        <f>IF(F1547=0,0,ROUND(Q1547/F1547,0))</f>
        <v>0</v>
      </c>
      <c r="E1547" s="1662">
        <f>E1551+E1555+E1559+E1563+E1567+E1571+E1575</f>
        <v>0</v>
      </c>
      <c r="F1547" s="1661">
        <f>F1551+F1555+F1559+F1563+F1567+F1571+F1575</f>
        <v>0</v>
      </c>
      <c r="G1547" s="1663">
        <f>G1551+G1555+G1559+G1563+G1567+G1571+G1575</f>
        <v>0</v>
      </c>
      <c r="H1547" s="1664">
        <f>H1551+H1555+H1559+H1563+H1567+H1571+H1575</f>
        <v>0</v>
      </c>
      <c r="I1547" s="1661">
        <f t="shared" si="496" ref="I1547:I1548">I1551+I1555+I1559+I1563+I1567+I1571+I1575</f>
        <v>0</v>
      </c>
      <c r="J1547" s="1661" t="s">
        <v>42</v>
      </c>
      <c r="K1547" s="1661">
        <f>H1547</f>
        <v>0</v>
      </c>
      <c r="L1547" s="1661">
        <f>L1551+L1555+L1559+L1563+L1567+L1571+L1575</f>
        <v>0</v>
      </c>
      <c r="M1547" s="1661">
        <f t="shared" si="497" ref="M1547:M1548">M1551+M1555+M1559+M1563+M1567+M1571+M1575</f>
        <v>0</v>
      </c>
      <c r="N1547" s="1661" t="s">
        <v>42</v>
      </c>
      <c r="O1547" s="1661">
        <f>L1547</f>
        <v>0</v>
      </c>
      <c r="P1547" s="1661">
        <f>H1547+L1547</f>
        <v>0</v>
      </c>
      <c r="Q1547" s="1661">
        <f>I1547+M1547</f>
        <v>0</v>
      </c>
      <c r="R1547" s="1661" t="s">
        <v>42</v>
      </c>
      <c r="S1547" s="1663">
        <f>P1547</f>
        <v>0</v>
      </c>
    </row>
    <row r="1548" spans="1:19" s="1592" customFormat="1" ht="15.75" hidden="1">
      <c r="A1548" s="1676" t="s">
        <v>553</v>
      </c>
      <c r="B1548" s="1660" t="s">
        <v>42</v>
      </c>
      <c r="C1548" s="1661">
        <f>IF(E1548+G1548=0,0,ROUND((P1548-Q1548)/(G1548+E1548)/12,0))</f>
        <v>0</v>
      </c>
      <c r="D1548" s="1663">
        <f>IF(F1548=0,0,ROUND(Q1548/F1548,0))</f>
        <v>0</v>
      </c>
      <c r="E1548" s="1662">
        <f>E1552+E1556+E1560+E1564+E1568+E1572+E1576</f>
        <v>0</v>
      </c>
      <c r="F1548" s="1661">
        <f t="shared" si="498" ref="F1548:G1548">F1552+F1556+F1560+F1564+F1568+F1572+F1576</f>
        <v>0</v>
      </c>
      <c r="G1548" s="1663">
        <f t="shared" si="498"/>
        <v>0</v>
      </c>
      <c r="H1548" s="1664">
        <f>H1552+H1556+H1560+H1564+H1568+H1572+H1576</f>
        <v>0</v>
      </c>
      <c r="I1548" s="1661">
        <f t="shared" si="496"/>
        <v>0</v>
      </c>
      <c r="J1548" s="1661" t="s">
        <v>42</v>
      </c>
      <c r="K1548" s="1661">
        <f>H1548</f>
        <v>0</v>
      </c>
      <c r="L1548" s="1661">
        <f>L1552+L1556+L1560+L1564+L1568+L1572+L1576</f>
        <v>0</v>
      </c>
      <c r="M1548" s="1661">
        <f t="shared" si="497"/>
        <v>0</v>
      </c>
      <c r="N1548" s="1661" t="s">
        <v>42</v>
      </c>
      <c r="O1548" s="1661">
        <f>L1548</f>
        <v>0</v>
      </c>
      <c r="P1548" s="1661">
        <f>H1548+L1548</f>
        <v>0</v>
      </c>
      <c r="Q1548" s="1661">
        <f>I1548+M1548</f>
        <v>0</v>
      </c>
      <c r="R1548" s="1661" t="s">
        <v>42</v>
      </c>
      <c r="S1548" s="1663">
        <f>P1548</f>
        <v>0</v>
      </c>
    </row>
    <row r="1549" spans="1:19" s="1592" customFormat="1" ht="15.75" hidden="1">
      <c r="A1549" s="1676" t="s">
        <v>554</v>
      </c>
      <c r="B1549" s="1660" t="s">
        <v>42</v>
      </c>
      <c r="C1549" s="1661" t="s">
        <v>42</v>
      </c>
      <c r="D1549" s="1663" t="s">
        <v>42</v>
      </c>
      <c r="E1549" s="1666" t="s">
        <v>42</v>
      </c>
      <c r="F1549" s="1667" t="s">
        <v>42</v>
      </c>
      <c r="G1549" s="1668" t="s">
        <v>42</v>
      </c>
      <c r="H1549" s="1664" t="s">
        <v>42</v>
      </c>
      <c r="I1549" s="1661" t="s">
        <v>42</v>
      </c>
      <c r="J1549" s="1661">
        <f>J1553+J1557+J1561+J1565+J1569+J1573+J1577</f>
        <v>0</v>
      </c>
      <c r="K1549" s="1661">
        <f>J1549</f>
        <v>0</v>
      </c>
      <c r="L1549" s="1661" t="s">
        <v>42</v>
      </c>
      <c r="M1549" s="1661" t="s">
        <v>42</v>
      </c>
      <c r="N1549" s="1661">
        <f>N1553+N1557+N1561+N1565+N1569+N1573+N1577</f>
        <v>0</v>
      </c>
      <c r="O1549" s="1661">
        <f>N1549</f>
        <v>0</v>
      </c>
      <c r="P1549" s="1661" t="s">
        <v>42</v>
      </c>
      <c r="Q1549" s="1661" t="s">
        <v>42</v>
      </c>
      <c r="R1549" s="1661">
        <f>J1549+N1549</f>
        <v>0</v>
      </c>
      <c r="S1549" s="1663">
        <f>R1549</f>
        <v>0</v>
      </c>
    </row>
    <row r="1550" spans="1:19" s="1592" customFormat="1" ht="18.75" hidden="1">
      <c r="A1550" s="1677" t="s">
        <v>621</v>
      </c>
      <c r="B1550" s="1660"/>
      <c r="C1550" s="1661">
        <f>IF(E1550+G1550=0,0,ROUND((P1550-Q1550)/(G1550+E1550)/12,0))</f>
        <v>0</v>
      </c>
      <c r="D1550" s="1663">
        <f>IF(F1550=0,0,ROUND(Q1550/F1550,0))</f>
        <v>0</v>
      </c>
      <c r="E1550" s="1666">
        <f>E1551+E1552</f>
        <v>0</v>
      </c>
      <c r="F1550" s="1667">
        <f>F1551+F1552</f>
        <v>0</v>
      </c>
      <c r="G1550" s="1668">
        <f>G1551+G1552</f>
        <v>0</v>
      </c>
      <c r="H1550" s="1678">
        <f>H1551+H1552</f>
        <v>0</v>
      </c>
      <c r="I1550" s="1679">
        <f>I1551+I1552</f>
        <v>0</v>
      </c>
      <c r="J1550" s="1679">
        <f>J1553</f>
        <v>0</v>
      </c>
      <c r="K1550" s="1679">
        <f>IF(H1550+J1550=K1551+K1552+K1553,H1550+J1550,"CHYBA")</f>
        <v>0</v>
      </c>
      <c r="L1550" s="1661">
        <f>L1551+L1552</f>
        <v>0</v>
      </c>
      <c r="M1550" s="1661">
        <f>M1551+M1552</f>
        <v>0</v>
      </c>
      <c r="N1550" s="1661">
        <f>N1553</f>
        <v>0</v>
      </c>
      <c r="O1550" s="1661">
        <f>IF(L1550+N1550=O1551+O1552+O1553,L1550+N1550,"CHYBA")</f>
        <v>0</v>
      </c>
      <c r="P1550" s="1661">
        <f>P1551+P1552</f>
        <v>0</v>
      </c>
      <c r="Q1550" s="1661">
        <f>Q1551+Q1552</f>
        <v>0</v>
      </c>
      <c r="R1550" s="1661">
        <f>R1553</f>
        <v>0</v>
      </c>
      <c r="S1550" s="1663">
        <f>IF(P1550+R1550=S1551+S1552+S1553,P1550+R1550,"CHYBA")</f>
        <v>0</v>
      </c>
    </row>
    <row r="1551" spans="1:19" s="1592" customFormat="1" ht="15.75" hidden="1">
      <c r="A1551" s="1676" t="s">
        <v>552</v>
      </c>
      <c r="B1551" s="1660" t="s">
        <v>42</v>
      </c>
      <c r="C1551" s="1661">
        <f>IF(E1551+G1551=0,0,ROUND((P1551-Q1551)/(G1551+E1551)/12,0))</f>
        <v>0</v>
      </c>
      <c r="D1551" s="1663">
        <f>IF(F1551=0,0,ROUND(Q1551/F1551,0))</f>
        <v>0</v>
      </c>
      <c r="E1551" s="1666"/>
      <c r="F1551" s="1667"/>
      <c r="G1551" s="1668"/>
      <c r="H1551" s="1664"/>
      <c r="I1551" s="1661"/>
      <c r="J1551" s="1679" t="s">
        <v>42</v>
      </c>
      <c r="K1551" s="1679">
        <f>H1551</f>
        <v>0</v>
      </c>
      <c r="L1551" s="1661"/>
      <c r="M1551" s="1661"/>
      <c r="N1551" s="1661" t="s">
        <v>42</v>
      </c>
      <c r="O1551" s="1661">
        <f>L1551</f>
        <v>0</v>
      </c>
      <c r="P1551" s="1661">
        <f>H1551+L1551</f>
        <v>0</v>
      </c>
      <c r="Q1551" s="1661">
        <f>I1551+M1551</f>
        <v>0</v>
      </c>
      <c r="R1551" s="1661" t="s">
        <v>42</v>
      </c>
      <c r="S1551" s="1663">
        <f>P1551</f>
        <v>0</v>
      </c>
    </row>
    <row r="1552" spans="1:19" s="1592" customFormat="1" ht="15.75" hidden="1">
      <c r="A1552" s="1676" t="s">
        <v>553</v>
      </c>
      <c r="B1552" s="1660" t="s">
        <v>42</v>
      </c>
      <c r="C1552" s="1661">
        <f>IF(E1552+G1552=0,0,ROUND((P1552-Q1552)/(G1552+E1552)/12,0))</f>
        <v>0</v>
      </c>
      <c r="D1552" s="1663">
        <f>IF(F1552=0,0,ROUND(Q1552/F1552,0))</f>
        <v>0</v>
      </c>
      <c r="E1552" s="1666"/>
      <c r="F1552" s="1667"/>
      <c r="G1552" s="1668"/>
      <c r="H1552" s="1664"/>
      <c r="I1552" s="1661"/>
      <c r="J1552" s="1679" t="s">
        <v>42</v>
      </c>
      <c r="K1552" s="1679">
        <f>H1552</f>
        <v>0</v>
      </c>
      <c r="L1552" s="1661"/>
      <c r="M1552" s="1661"/>
      <c r="N1552" s="1661" t="s">
        <v>42</v>
      </c>
      <c r="O1552" s="1661">
        <f>L1552</f>
        <v>0</v>
      </c>
      <c r="P1552" s="1661">
        <f>H1552+L1552</f>
        <v>0</v>
      </c>
      <c r="Q1552" s="1661">
        <f>I1552+M1552</f>
        <v>0</v>
      </c>
      <c r="R1552" s="1661" t="s">
        <v>42</v>
      </c>
      <c r="S1552" s="1663">
        <f>P1552</f>
        <v>0</v>
      </c>
    </row>
    <row r="1553" spans="1:19" s="1592" customFormat="1" ht="15.75" hidden="1">
      <c r="A1553" s="1676" t="s">
        <v>554</v>
      </c>
      <c r="B1553" s="1660" t="s">
        <v>42</v>
      </c>
      <c r="C1553" s="1661" t="s">
        <v>42</v>
      </c>
      <c r="D1553" s="1663" t="s">
        <v>42</v>
      </c>
      <c r="E1553" s="1666" t="s">
        <v>42</v>
      </c>
      <c r="F1553" s="1667" t="s">
        <v>42</v>
      </c>
      <c r="G1553" s="1668" t="s">
        <v>42</v>
      </c>
      <c r="H1553" s="1664" t="s">
        <v>42</v>
      </c>
      <c r="I1553" s="1661" t="s">
        <v>42</v>
      </c>
      <c r="J1553" s="1661"/>
      <c r="K1553" s="1679">
        <f>J1553</f>
        <v>0</v>
      </c>
      <c r="L1553" s="1661" t="s">
        <v>42</v>
      </c>
      <c r="M1553" s="1661" t="s">
        <v>42</v>
      </c>
      <c r="N1553" s="1661"/>
      <c r="O1553" s="1661">
        <f>N1553</f>
        <v>0</v>
      </c>
      <c r="P1553" s="1661" t="s">
        <v>42</v>
      </c>
      <c r="Q1553" s="1661" t="s">
        <v>42</v>
      </c>
      <c r="R1553" s="1661">
        <f>J1553+N1553</f>
        <v>0</v>
      </c>
      <c r="S1553" s="1663">
        <f>R1553</f>
        <v>0</v>
      </c>
    </row>
    <row r="1554" spans="1:19" s="1592" customFormat="1" ht="18.75" hidden="1">
      <c r="A1554" s="1677" t="s">
        <v>621</v>
      </c>
      <c r="B1554" s="1660"/>
      <c r="C1554" s="1661">
        <f>IF(E1554+G1554=0,0,ROUND((P1554-Q1554)/(G1554+E1554)/12,0))</f>
        <v>0</v>
      </c>
      <c r="D1554" s="1663">
        <f>IF(F1554=0,0,ROUND(Q1554/F1554,0))</f>
        <v>0</v>
      </c>
      <c r="E1554" s="1666">
        <f>E1555+E1556</f>
        <v>0</v>
      </c>
      <c r="F1554" s="1667">
        <f>F1555+F1556</f>
        <v>0</v>
      </c>
      <c r="G1554" s="1668">
        <f>G1555+G1556</f>
        <v>0</v>
      </c>
      <c r="H1554" s="1664">
        <f>H1555+H1556</f>
        <v>0</v>
      </c>
      <c r="I1554" s="1661">
        <f t="shared" si="499" ref="I1554">I1555+I1556</f>
        <v>0</v>
      </c>
      <c r="J1554" s="1661">
        <f>J1557</f>
        <v>0</v>
      </c>
      <c r="K1554" s="1661">
        <f>IF(H1554+J1554=K1555+K1556+K1557,H1554+J1554,"CHYBA")</f>
        <v>0</v>
      </c>
      <c r="L1554" s="1661">
        <f>L1555+L1556</f>
        <v>0</v>
      </c>
      <c r="M1554" s="1661">
        <f>M1555+M1556</f>
        <v>0</v>
      </c>
      <c r="N1554" s="1661">
        <f>N1557</f>
        <v>0</v>
      </c>
      <c r="O1554" s="1661">
        <f>IF(L1554+N1554=O1555+O1556+O1557,L1554+N1554,"CHYBA")</f>
        <v>0</v>
      </c>
      <c r="P1554" s="1661">
        <f>P1555+P1556</f>
        <v>0</v>
      </c>
      <c r="Q1554" s="1661">
        <f>Q1555+Q1556</f>
        <v>0</v>
      </c>
      <c r="R1554" s="1661">
        <f>R1557</f>
        <v>0</v>
      </c>
      <c r="S1554" s="1663">
        <f>IF(P1554+R1554=S1555+S1556+S1557,P1554+R1554,"CHYBA")</f>
        <v>0</v>
      </c>
    </row>
    <row r="1555" spans="1:19" s="1592" customFormat="1" ht="15.75" hidden="1">
      <c r="A1555" s="1676" t="s">
        <v>552</v>
      </c>
      <c r="B1555" s="1660" t="s">
        <v>42</v>
      </c>
      <c r="C1555" s="1661">
        <f>IF(E1555+G1555=0,0,ROUND((P1555-Q1555)/(G1555+E1555)/12,0))</f>
        <v>0</v>
      </c>
      <c r="D1555" s="1663">
        <f>IF(F1555=0,0,ROUND(Q1555/F1555,0))</f>
        <v>0</v>
      </c>
      <c r="E1555" s="1666"/>
      <c r="F1555" s="1667"/>
      <c r="G1555" s="1668"/>
      <c r="H1555" s="1664"/>
      <c r="I1555" s="1661"/>
      <c r="J1555" s="1661" t="s">
        <v>42</v>
      </c>
      <c r="K1555" s="1661">
        <f>H1555</f>
        <v>0</v>
      </c>
      <c r="L1555" s="1661"/>
      <c r="M1555" s="1661"/>
      <c r="N1555" s="1661" t="s">
        <v>42</v>
      </c>
      <c r="O1555" s="1661">
        <f>L1555</f>
        <v>0</v>
      </c>
      <c r="P1555" s="1661">
        <f>H1555+L1555</f>
        <v>0</v>
      </c>
      <c r="Q1555" s="1661">
        <f>I1555+M1555</f>
        <v>0</v>
      </c>
      <c r="R1555" s="1661" t="s">
        <v>42</v>
      </c>
      <c r="S1555" s="1663">
        <f>P1555</f>
        <v>0</v>
      </c>
    </row>
    <row r="1556" spans="1:19" s="1592" customFormat="1" ht="15.75" hidden="1">
      <c r="A1556" s="1676" t="s">
        <v>553</v>
      </c>
      <c r="B1556" s="1660" t="s">
        <v>42</v>
      </c>
      <c r="C1556" s="1661">
        <f>IF(E1556+G1556=0,0,ROUND((P1556-Q1556)/(G1556+E1556)/12,0))</f>
        <v>0</v>
      </c>
      <c r="D1556" s="1663">
        <f>IF(F1556=0,0,ROUND(Q1556/F1556,0))</f>
        <v>0</v>
      </c>
      <c r="E1556" s="1666"/>
      <c r="F1556" s="1667"/>
      <c r="G1556" s="1668"/>
      <c r="H1556" s="1664"/>
      <c r="I1556" s="1661"/>
      <c r="J1556" s="1661" t="s">
        <v>42</v>
      </c>
      <c r="K1556" s="1661">
        <f>H1556</f>
        <v>0</v>
      </c>
      <c r="L1556" s="1661"/>
      <c r="M1556" s="1661"/>
      <c r="N1556" s="1661" t="s">
        <v>42</v>
      </c>
      <c r="O1556" s="1661">
        <f>L1556</f>
        <v>0</v>
      </c>
      <c r="P1556" s="1661">
        <f>H1556+L1556</f>
        <v>0</v>
      </c>
      <c r="Q1556" s="1661">
        <f>I1556+M1556</f>
        <v>0</v>
      </c>
      <c r="R1556" s="1661" t="s">
        <v>42</v>
      </c>
      <c r="S1556" s="1663">
        <f>P1556</f>
        <v>0</v>
      </c>
    </row>
    <row r="1557" spans="1:19" s="1592" customFormat="1" ht="15.75" hidden="1">
      <c r="A1557" s="1676" t="s">
        <v>554</v>
      </c>
      <c r="B1557" s="1660" t="s">
        <v>42</v>
      </c>
      <c r="C1557" s="1661" t="s">
        <v>42</v>
      </c>
      <c r="D1557" s="1663" t="s">
        <v>42</v>
      </c>
      <c r="E1557" s="1666" t="s">
        <v>42</v>
      </c>
      <c r="F1557" s="1667" t="s">
        <v>42</v>
      </c>
      <c r="G1557" s="1668" t="s">
        <v>42</v>
      </c>
      <c r="H1557" s="1664" t="s">
        <v>42</v>
      </c>
      <c r="I1557" s="1661" t="s">
        <v>42</v>
      </c>
      <c r="J1557" s="1661"/>
      <c r="K1557" s="1661">
        <f>J1557</f>
        <v>0</v>
      </c>
      <c r="L1557" s="1661" t="s">
        <v>42</v>
      </c>
      <c r="M1557" s="1661" t="s">
        <v>42</v>
      </c>
      <c r="N1557" s="1661"/>
      <c r="O1557" s="1661">
        <f>N1557</f>
        <v>0</v>
      </c>
      <c r="P1557" s="1661" t="s">
        <v>42</v>
      </c>
      <c r="Q1557" s="1661" t="s">
        <v>42</v>
      </c>
      <c r="R1557" s="1661">
        <f>J1557+N1557</f>
        <v>0</v>
      </c>
      <c r="S1557" s="1663">
        <f>R1557</f>
        <v>0</v>
      </c>
    </row>
    <row r="1558" spans="1:19" s="1592" customFormat="1" ht="18.75" hidden="1">
      <c r="A1558" s="1677" t="s">
        <v>621</v>
      </c>
      <c r="B1558" s="1660"/>
      <c r="C1558" s="1661">
        <f>IF(E1558+G1558=0,0,ROUND((P1558-Q1558)/(G1558+E1558)/12,0))</f>
        <v>0</v>
      </c>
      <c r="D1558" s="1663">
        <f>IF(F1558=0,0,ROUND(Q1558/F1558,0))</f>
        <v>0</v>
      </c>
      <c r="E1558" s="1666">
        <f>E1559+E1560</f>
        <v>0</v>
      </c>
      <c r="F1558" s="1667">
        <f>F1559+F1560</f>
        <v>0</v>
      </c>
      <c r="G1558" s="1668">
        <f>G1559+G1560</f>
        <v>0</v>
      </c>
      <c r="H1558" s="1664">
        <f>H1559+H1560</f>
        <v>0</v>
      </c>
      <c r="I1558" s="1661">
        <f t="shared" si="500" ref="I1558">I1559+I1560</f>
        <v>0</v>
      </c>
      <c r="J1558" s="1661">
        <f>J1561</f>
        <v>0</v>
      </c>
      <c r="K1558" s="1661">
        <f>IF(H1558+J1558=K1559+K1560+K1561,H1558+J1558,"CHYBA")</f>
        <v>0</v>
      </c>
      <c r="L1558" s="1661">
        <f>L1559+L1560</f>
        <v>0</v>
      </c>
      <c r="M1558" s="1661">
        <f>M1559+M1560</f>
        <v>0</v>
      </c>
      <c r="N1558" s="1661">
        <f>N1561</f>
        <v>0</v>
      </c>
      <c r="O1558" s="1661">
        <f>IF(L1558+N1558=O1559+O1560+O1561,L1558+N1558,"CHYBA")</f>
        <v>0</v>
      </c>
      <c r="P1558" s="1661">
        <f>P1559+P1560</f>
        <v>0</v>
      </c>
      <c r="Q1558" s="1661">
        <f>Q1559+Q1560</f>
        <v>0</v>
      </c>
      <c r="R1558" s="1661">
        <f>R1561</f>
        <v>0</v>
      </c>
      <c r="S1558" s="1663">
        <f>IF(P1558+R1558=S1559+S1560+S1561,P1558+R1558,"CHYBA")</f>
        <v>0</v>
      </c>
    </row>
    <row r="1559" spans="1:19" s="1592" customFormat="1" ht="15.75" hidden="1">
      <c r="A1559" s="1676" t="s">
        <v>552</v>
      </c>
      <c r="B1559" s="1660" t="s">
        <v>42</v>
      </c>
      <c r="C1559" s="1661">
        <f>IF(E1559+G1559=0,0,ROUND((P1559-Q1559)/(G1559+E1559)/12,0))</f>
        <v>0</v>
      </c>
      <c r="D1559" s="1663">
        <f>IF(F1559=0,0,ROUND(Q1559/F1559,0))</f>
        <v>0</v>
      </c>
      <c r="E1559" s="1666"/>
      <c r="F1559" s="1667"/>
      <c r="G1559" s="1668"/>
      <c r="H1559" s="1664"/>
      <c r="I1559" s="1661"/>
      <c r="J1559" s="1661" t="s">
        <v>42</v>
      </c>
      <c r="K1559" s="1661">
        <f>H1559</f>
        <v>0</v>
      </c>
      <c r="L1559" s="1661"/>
      <c r="M1559" s="1661"/>
      <c r="N1559" s="1661" t="s">
        <v>42</v>
      </c>
      <c r="O1559" s="1661">
        <f>L1559</f>
        <v>0</v>
      </c>
      <c r="P1559" s="1661">
        <f>H1559+L1559</f>
        <v>0</v>
      </c>
      <c r="Q1559" s="1661">
        <f>I1559+M1559</f>
        <v>0</v>
      </c>
      <c r="R1559" s="1661" t="s">
        <v>42</v>
      </c>
      <c r="S1559" s="1663">
        <f>P1559</f>
        <v>0</v>
      </c>
    </row>
    <row r="1560" spans="1:19" s="1592" customFormat="1" ht="15.75" hidden="1">
      <c r="A1560" s="1676" t="s">
        <v>553</v>
      </c>
      <c r="B1560" s="1660" t="s">
        <v>42</v>
      </c>
      <c r="C1560" s="1661">
        <f>IF(E1560+G1560=0,0,ROUND((P1560-Q1560)/(G1560+E1560)/12,0))</f>
        <v>0</v>
      </c>
      <c r="D1560" s="1663">
        <f>IF(F1560=0,0,ROUND(Q1560/F1560,0))</f>
        <v>0</v>
      </c>
      <c r="E1560" s="1666"/>
      <c r="F1560" s="1667"/>
      <c r="G1560" s="1668"/>
      <c r="H1560" s="1664"/>
      <c r="I1560" s="1661"/>
      <c r="J1560" s="1661" t="s">
        <v>42</v>
      </c>
      <c r="K1560" s="1661">
        <f>H1560</f>
        <v>0</v>
      </c>
      <c r="L1560" s="1661"/>
      <c r="M1560" s="1661"/>
      <c r="N1560" s="1661" t="s">
        <v>42</v>
      </c>
      <c r="O1560" s="1661">
        <f>L1560</f>
        <v>0</v>
      </c>
      <c r="P1560" s="1661">
        <f>H1560+L1560</f>
        <v>0</v>
      </c>
      <c r="Q1560" s="1661">
        <f>I1560+M1560</f>
        <v>0</v>
      </c>
      <c r="R1560" s="1661" t="s">
        <v>42</v>
      </c>
      <c r="S1560" s="1663">
        <f>P1560</f>
        <v>0</v>
      </c>
    </row>
    <row r="1561" spans="1:19" s="1592" customFormat="1" ht="15.75" hidden="1">
      <c r="A1561" s="1676" t="s">
        <v>554</v>
      </c>
      <c r="B1561" s="1660" t="s">
        <v>42</v>
      </c>
      <c r="C1561" s="1661" t="s">
        <v>42</v>
      </c>
      <c r="D1561" s="1663" t="s">
        <v>42</v>
      </c>
      <c r="E1561" s="1666" t="s">
        <v>42</v>
      </c>
      <c r="F1561" s="1667" t="s">
        <v>42</v>
      </c>
      <c r="G1561" s="1668" t="s">
        <v>42</v>
      </c>
      <c r="H1561" s="1664" t="s">
        <v>42</v>
      </c>
      <c r="I1561" s="1661" t="s">
        <v>42</v>
      </c>
      <c r="J1561" s="1661"/>
      <c r="K1561" s="1661">
        <f>J1561</f>
        <v>0</v>
      </c>
      <c r="L1561" s="1661" t="s">
        <v>42</v>
      </c>
      <c r="M1561" s="1661" t="s">
        <v>42</v>
      </c>
      <c r="N1561" s="1661"/>
      <c r="O1561" s="1661">
        <f>N1561</f>
        <v>0</v>
      </c>
      <c r="P1561" s="1661" t="s">
        <v>42</v>
      </c>
      <c r="Q1561" s="1661" t="s">
        <v>42</v>
      </c>
      <c r="R1561" s="1661">
        <f>J1561+N1561</f>
        <v>0</v>
      </c>
      <c r="S1561" s="1663">
        <f>R1561</f>
        <v>0</v>
      </c>
    </row>
    <row r="1562" spans="1:19" s="1592" customFormat="1" ht="18.75" hidden="1">
      <c r="A1562" s="1677" t="s">
        <v>621</v>
      </c>
      <c r="B1562" s="1660"/>
      <c r="C1562" s="1661">
        <f>IF(E1562+G1562=0,0,ROUND((P1562-Q1562)/(G1562+E1562)/12,0))</f>
        <v>0</v>
      </c>
      <c r="D1562" s="1663">
        <f>IF(F1562=0,0,ROUND(Q1562/F1562,0))</f>
        <v>0</v>
      </c>
      <c r="E1562" s="1666">
        <f>E1563+E1564</f>
        <v>0</v>
      </c>
      <c r="F1562" s="1667">
        <f>F1563+F1564</f>
        <v>0</v>
      </c>
      <c r="G1562" s="1668">
        <f>G1563+G1564</f>
        <v>0</v>
      </c>
      <c r="H1562" s="1664">
        <f>H1563+H1564</f>
        <v>0</v>
      </c>
      <c r="I1562" s="1661">
        <f t="shared" si="501" ref="I1562">I1563+I1564</f>
        <v>0</v>
      </c>
      <c r="J1562" s="1661">
        <f>J1565</f>
        <v>0</v>
      </c>
      <c r="K1562" s="1661">
        <f>IF(H1562+J1562=K1563+K1564+K1565,H1562+J1562,"CHYBA")</f>
        <v>0</v>
      </c>
      <c r="L1562" s="1661">
        <f>L1563+L1564</f>
        <v>0</v>
      </c>
      <c r="M1562" s="1661">
        <f>M1563+M1564</f>
        <v>0</v>
      </c>
      <c r="N1562" s="1661">
        <f>N1565</f>
        <v>0</v>
      </c>
      <c r="O1562" s="1661">
        <f>IF(L1562+N1562=O1563+O1564+O1565,L1562+N1562,"CHYBA")</f>
        <v>0</v>
      </c>
      <c r="P1562" s="1661">
        <f>P1563+P1564</f>
        <v>0</v>
      </c>
      <c r="Q1562" s="1661">
        <f>Q1563+Q1564</f>
        <v>0</v>
      </c>
      <c r="R1562" s="1661">
        <f>R1565</f>
        <v>0</v>
      </c>
      <c r="S1562" s="1663">
        <f>IF(P1562+R1562=S1563+S1564+S1565,P1562+R1562,"CHYBA")</f>
        <v>0</v>
      </c>
    </row>
    <row r="1563" spans="1:19" s="1592" customFormat="1" ht="15.75" hidden="1">
      <c r="A1563" s="1676" t="s">
        <v>552</v>
      </c>
      <c r="B1563" s="1660" t="s">
        <v>42</v>
      </c>
      <c r="C1563" s="1661">
        <f>IF(E1563+G1563=0,0,ROUND((P1563-Q1563)/(G1563+E1563)/12,0))</f>
        <v>0</v>
      </c>
      <c r="D1563" s="1663">
        <f>IF(F1563=0,0,ROUND(Q1563/F1563,0))</f>
        <v>0</v>
      </c>
      <c r="E1563" s="1666"/>
      <c r="F1563" s="1667"/>
      <c r="G1563" s="1668"/>
      <c r="H1563" s="1664"/>
      <c r="I1563" s="1661"/>
      <c r="J1563" s="1661" t="s">
        <v>42</v>
      </c>
      <c r="K1563" s="1661">
        <f>H1563</f>
        <v>0</v>
      </c>
      <c r="L1563" s="1661"/>
      <c r="M1563" s="1661"/>
      <c r="N1563" s="1661" t="s">
        <v>42</v>
      </c>
      <c r="O1563" s="1661">
        <f>L1563</f>
        <v>0</v>
      </c>
      <c r="P1563" s="1661">
        <f>H1563+L1563</f>
        <v>0</v>
      </c>
      <c r="Q1563" s="1661">
        <f>I1563+M1563</f>
        <v>0</v>
      </c>
      <c r="R1563" s="1661" t="s">
        <v>42</v>
      </c>
      <c r="S1563" s="1663">
        <f>P1563</f>
        <v>0</v>
      </c>
    </row>
    <row r="1564" spans="1:19" s="1592" customFormat="1" ht="15.75" hidden="1">
      <c r="A1564" s="1676" t="s">
        <v>553</v>
      </c>
      <c r="B1564" s="1660" t="s">
        <v>42</v>
      </c>
      <c r="C1564" s="1661">
        <f>IF(E1564+G1564=0,0,ROUND((P1564-Q1564)/(G1564+E1564)/12,0))</f>
        <v>0</v>
      </c>
      <c r="D1564" s="1663">
        <f>IF(F1564=0,0,ROUND(Q1564/F1564,0))</f>
        <v>0</v>
      </c>
      <c r="E1564" s="1666"/>
      <c r="F1564" s="1667"/>
      <c r="G1564" s="1668"/>
      <c r="H1564" s="1664"/>
      <c r="I1564" s="1661"/>
      <c r="J1564" s="1661" t="s">
        <v>42</v>
      </c>
      <c r="K1564" s="1661">
        <f>H1564</f>
        <v>0</v>
      </c>
      <c r="L1564" s="1661"/>
      <c r="M1564" s="1661"/>
      <c r="N1564" s="1661" t="s">
        <v>42</v>
      </c>
      <c r="O1564" s="1661">
        <f>L1564</f>
        <v>0</v>
      </c>
      <c r="P1564" s="1661">
        <f>H1564+L1564</f>
        <v>0</v>
      </c>
      <c r="Q1564" s="1661">
        <f>I1564+M1564</f>
        <v>0</v>
      </c>
      <c r="R1564" s="1661" t="s">
        <v>42</v>
      </c>
      <c r="S1564" s="1663">
        <f>P1564</f>
        <v>0</v>
      </c>
    </row>
    <row r="1565" spans="1:19" s="1592" customFormat="1" ht="15.75" hidden="1">
      <c r="A1565" s="1676" t="s">
        <v>554</v>
      </c>
      <c r="B1565" s="1660" t="s">
        <v>42</v>
      </c>
      <c r="C1565" s="1661" t="s">
        <v>42</v>
      </c>
      <c r="D1565" s="1663" t="s">
        <v>42</v>
      </c>
      <c r="E1565" s="1666" t="s">
        <v>42</v>
      </c>
      <c r="F1565" s="1667" t="s">
        <v>42</v>
      </c>
      <c r="G1565" s="1668" t="s">
        <v>42</v>
      </c>
      <c r="H1565" s="1664" t="s">
        <v>42</v>
      </c>
      <c r="I1565" s="1661" t="s">
        <v>42</v>
      </c>
      <c r="J1565" s="1661"/>
      <c r="K1565" s="1661">
        <f>J1565</f>
        <v>0</v>
      </c>
      <c r="L1565" s="1661" t="s">
        <v>42</v>
      </c>
      <c r="M1565" s="1661" t="s">
        <v>42</v>
      </c>
      <c r="N1565" s="1661"/>
      <c r="O1565" s="1661">
        <f>N1565</f>
        <v>0</v>
      </c>
      <c r="P1565" s="1661" t="s">
        <v>42</v>
      </c>
      <c r="Q1565" s="1661" t="s">
        <v>42</v>
      </c>
      <c r="R1565" s="1661">
        <f>J1565+N1565</f>
        <v>0</v>
      </c>
      <c r="S1565" s="1663">
        <f>R1565</f>
        <v>0</v>
      </c>
    </row>
    <row r="1566" spans="1:19" s="1592" customFormat="1" ht="18.75" hidden="1">
      <c r="A1566" s="1677" t="s">
        <v>621</v>
      </c>
      <c r="B1566" s="1660"/>
      <c r="C1566" s="1661">
        <f>IF(E1566+G1566=0,0,ROUND((P1566-Q1566)/(G1566+E1566)/12,0))</f>
        <v>0</v>
      </c>
      <c r="D1566" s="1663">
        <f>IF(F1566=0,0,ROUND(Q1566/F1566,0))</f>
        <v>0</v>
      </c>
      <c r="E1566" s="1666">
        <f>E1567+E1568</f>
        <v>0</v>
      </c>
      <c r="F1566" s="1667">
        <f>F1567+F1568</f>
        <v>0</v>
      </c>
      <c r="G1566" s="1668">
        <f>G1567+G1568</f>
        <v>0</v>
      </c>
      <c r="H1566" s="1664">
        <f>H1567+H1568</f>
        <v>0</v>
      </c>
      <c r="I1566" s="1661">
        <f t="shared" si="502" ref="I1566">I1567+I1568</f>
        <v>0</v>
      </c>
      <c r="J1566" s="1661">
        <f>J1569</f>
        <v>0</v>
      </c>
      <c r="K1566" s="1661">
        <f>IF(H1566+J1566=K1567+K1568+K1569,H1566+J1566,"CHYBA")</f>
        <v>0</v>
      </c>
      <c r="L1566" s="1661">
        <f>L1567+L1568</f>
        <v>0</v>
      </c>
      <c r="M1566" s="1661">
        <f>M1567+M1568</f>
        <v>0</v>
      </c>
      <c r="N1566" s="1661">
        <f>N1569</f>
        <v>0</v>
      </c>
      <c r="O1566" s="1661">
        <f>IF(L1566+N1566=O1567+O1568+O1569,L1566+N1566,"CHYBA")</f>
        <v>0</v>
      </c>
      <c r="P1566" s="1661">
        <f>P1567+P1568</f>
        <v>0</v>
      </c>
      <c r="Q1566" s="1661">
        <f>Q1567+Q1568</f>
        <v>0</v>
      </c>
      <c r="R1566" s="1661">
        <f>R1569</f>
        <v>0</v>
      </c>
      <c r="S1566" s="1663">
        <f>IF(P1566+R1566=S1567+S1568+S1569,P1566+R1566,"CHYBA")</f>
        <v>0</v>
      </c>
    </row>
    <row r="1567" spans="1:19" s="1592" customFormat="1" ht="15.75" hidden="1">
      <c r="A1567" s="1676" t="s">
        <v>552</v>
      </c>
      <c r="B1567" s="1660" t="s">
        <v>42</v>
      </c>
      <c r="C1567" s="1661">
        <f>IF(E1567+G1567=0,0,ROUND((P1567-Q1567)/(G1567+E1567)/12,0))</f>
        <v>0</v>
      </c>
      <c r="D1567" s="1663">
        <f>IF(F1567=0,0,ROUND(Q1567/F1567,0))</f>
        <v>0</v>
      </c>
      <c r="E1567" s="1666"/>
      <c r="F1567" s="1667"/>
      <c r="G1567" s="1668"/>
      <c r="H1567" s="1664"/>
      <c r="I1567" s="1661"/>
      <c r="J1567" s="1661" t="s">
        <v>42</v>
      </c>
      <c r="K1567" s="1661">
        <f>H1567</f>
        <v>0</v>
      </c>
      <c r="L1567" s="1661"/>
      <c r="M1567" s="1661"/>
      <c r="N1567" s="1661" t="s">
        <v>42</v>
      </c>
      <c r="O1567" s="1661">
        <f>L1567</f>
        <v>0</v>
      </c>
      <c r="P1567" s="1661">
        <f>H1567+L1567</f>
        <v>0</v>
      </c>
      <c r="Q1567" s="1661">
        <f>I1567+M1567</f>
        <v>0</v>
      </c>
      <c r="R1567" s="1661" t="s">
        <v>42</v>
      </c>
      <c r="S1567" s="1663">
        <f>P1567</f>
        <v>0</v>
      </c>
    </row>
    <row r="1568" spans="1:19" s="1592" customFormat="1" ht="15.75" hidden="1">
      <c r="A1568" s="1676" t="s">
        <v>553</v>
      </c>
      <c r="B1568" s="1660" t="s">
        <v>42</v>
      </c>
      <c r="C1568" s="1661">
        <f>IF(E1568+G1568=0,0,ROUND((P1568-Q1568)/(G1568+E1568)/12,0))</f>
        <v>0</v>
      </c>
      <c r="D1568" s="1663">
        <f>IF(F1568=0,0,ROUND(Q1568/F1568,0))</f>
        <v>0</v>
      </c>
      <c r="E1568" s="1666"/>
      <c r="F1568" s="1667"/>
      <c r="G1568" s="1668"/>
      <c r="H1568" s="1664"/>
      <c r="I1568" s="1661"/>
      <c r="J1568" s="1661" t="s">
        <v>42</v>
      </c>
      <c r="K1568" s="1661">
        <f>H1568</f>
        <v>0</v>
      </c>
      <c r="L1568" s="1661"/>
      <c r="M1568" s="1661"/>
      <c r="N1568" s="1661" t="s">
        <v>42</v>
      </c>
      <c r="O1568" s="1661">
        <f>L1568</f>
        <v>0</v>
      </c>
      <c r="P1568" s="1661">
        <f>H1568+L1568</f>
        <v>0</v>
      </c>
      <c r="Q1568" s="1661">
        <f>I1568+M1568</f>
        <v>0</v>
      </c>
      <c r="R1568" s="1661" t="s">
        <v>42</v>
      </c>
      <c r="S1568" s="1663">
        <f>P1568</f>
        <v>0</v>
      </c>
    </row>
    <row r="1569" spans="1:19" s="1592" customFormat="1" ht="15.75" hidden="1">
      <c r="A1569" s="1676" t="s">
        <v>554</v>
      </c>
      <c r="B1569" s="1660" t="s">
        <v>42</v>
      </c>
      <c r="C1569" s="1661" t="s">
        <v>42</v>
      </c>
      <c r="D1569" s="1663" t="s">
        <v>42</v>
      </c>
      <c r="E1569" s="1666" t="s">
        <v>42</v>
      </c>
      <c r="F1569" s="1667" t="s">
        <v>42</v>
      </c>
      <c r="G1569" s="1668" t="s">
        <v>42</v>
      </c>
      <c r="H1569" s="1664" t="s">
        <v>42</v>
      </c>
      <c r="I1569" s="1661" t="s">
        <v>42</v>
      </c>
      <c r="J1569" s="1661"/>
      <c r="K1569" s="1661">
        <f>J1569</f>
        <v>0</v>
      </c>
      <c r="L1569" s="1661" t="s">
        <v>42</v>
      </c>
      <c r="M1569" s="1661" t="s">
        <v>42</v>
      </c>
      <c r="N1569" s="1661"/>
      <c r="O1569" s="1661">
        <f>N1569</f>
        <v>0</v>
      </c>
      <c r="P1569" s="1661" t="s">
        <v>42</v>
      </c>
      <c r="Q1569" s="1661" t="s">
        <v>42</v>
      </c>
      <c r="R1569" s="1661">
        <f>J1569+N1569</f>
        <v>0</v>
      </c>
      <c r="S1569" s="1663">
        <f>R1569</f>
        <v>0</v>
      </c>
    </row>
    <row r="1570" spans="1:19" s="1592" customFormat="1" ht="18.75" hidden="1">
      <c r="A1570" s="1677" t="s">
        <v>621</v>
      </c>
      <c r="B1570" s="1660"/>
      <c r="C1570" s="1661">
        <f>IF(E1570+G1570=0,0,ROUND((P1570-Q1570)/(G1570+E1570)/12,0))</f>
        <v>0</v>
      </c>
      <c r="D1570" s="1663">
        <f>IF(F1570=0,0,ROUND(Q1570/F1570,0))</f>
        <v>0</v>
      </c>
      <c r="E1570" s="1666">
        <f>E1571+E1572</f>
        <v>0</v>
      </c>
      <c r="F1570" s="1667">
        <f>F1571+F1572</f>
        <v>0</v>
      </c>
      <c r="G1570" s="1668">
        <f>G1571+G1572</f>
        <v>0</v>
      </c>
      <c r="H1570" s="1664">
        <f>H1571+H1572</f>
        <v>0</v>
      </c>
      <c r="I1570" s="1661">
        <f t="shared" si="503" ref="I1570">I1571+I1572</f>
        <v>0</v>
      </c>
      <c r="J1570" s="1661">
        <f>J1573</f>
        <v>0</v>
      </c>
      <c r="K1570" s="1661">
        <f>IF(H1570+J1570=K1571+K1572+K1573,H1570+J1570,"CHYBA")</f>
        <v>0</v>
      </c>
      <c r="L1570" s="1661">
        <f>L1571+L1572</f>
        <v>0</v>
      </c>
      <c r="M1570" s="1661">
        <f>M1571+M1572</f>
        <v>0</v>
      </c>
      <c r="N1570" s="1661">
        <f>N1573</f>
        <v>0</v>
      </c>
      <c r="O1570" s="1661">
        <f>IF(L1570+N1570=O1571+O1572+O1573,L1570+N1570,"CHYBA")</f>
        <v>0</v>
      </c>
      <c r="P1570" s="1661">
        <f>P1571+P1572</f>
        <v>0</v>
      </c>
      <c r="Q1570" s="1661">
        <f>Q1571+Q1572</f>
        <v>0</v>
      </c>
      <c r="R1570" s="1661">
        <f>R1573</f>
        <v>0</v>
      </c>
      <c r="S1570" s="1663">
        <f>IF(P1570+R1570=S1571+S1572+S1573,P1570+R1570,"CHYBA")</f>
        <v>0</v>
      </c>
    </row>
    <row r="1571" spans="1:19" s="1592" customFormat="1" ht="15.75" hidden="1">
      <c r="A1571" s="1676" t="s">
        <v>552</v>
      </c>
      <c r="B1571" s="1660" t="s">
        <v>42</v>
      </c>
      <c r="C1571" s="1661">
        <f>IF(E1571+G1571=0,0,ROUND((P1571-Q1571)/(G1571+E1571)/12,0))</f>
        <v>0</v>
      </c>
      <c r="D1571" s="1663">
        <f>IF(F1571=0,0,ROUND(Q1571/F1571,0))</f>
        <v>0</v>
      </c>
      <c r="E1571" s="1666"/>
      <c r="F1571" s="1667"/>
      <c r="G1571" s="1668"/>
      <c r="H1571" s="1664"/>
      <c r="I1571" s="1661"/>
      <c r="J1571" s="1661" t="s">
        <v>42</v>
      </c>
      <c r="K1571" s="1661">
        <f>H1571</f>
        <v>0</v>
      </c>
      <c r="L1571" s="1661"/>
      <c r="M1571" s="1661"/>
      <c r="N1571" s="1661" t="s">
        <v>42</v>
      </c>
      <c r="O1571" s="1661">
        <f>L1571</f>
        <v>0</v>
      </c>
      <c r="P1571" s="1661">
        <f>H1571+L1571</f>
        <v>0</v>
      </c>
      <c r="Q1571" s="1661">
        <f>I1571+M1571</f>
        <v>0</v>
      </c>
      <c r="R1571" s="1661" t="s">
        <v>42</v>
      </c>
      <c r="S1571" s="1663">
        <f>P1571</f>
        <v>0</v>
      </c>
    </row>
    <row r="1572" spans="1:19" s="1592" customFormat="1" ht="15.75" hidden="1">
      <c r="A1572" s="1676" t="s">
        <v>553</v>
      </c>
      <c r="B1572" s="1660" t="s">
        <v>42</v>
      </c>
      <c r="C1572" s="1661">
        <f>IF(E1572+G1572=0,0,ROUND((P1572-Q1572)/(G1572+E1572)/12,0))</f>
        <v>0</v>
      </c>
      <c r="D1572" s="1663">
        <f>IF(F1572=0,0,ROUND(Q1572/F1572,0))</f>
        <v>0</v>
      </c>
      <c r="E1572" s="1666"/>
      <c r="F1572" s="1667"/>
      <c r="G1572" s="1668"/>
      <c r="H1572" s="1664"/>
      <c r="I1572" s="1661"/>
      <c r="J1572" s="1661" t="s">
        <v>42</v>
      </c>
      <c r="K1572" s="1661">
        <f>H1572</f>
        <v>0</v>
      </c>
      <c r="L1572" s="1661"/>
      <c r="M1572" s="1661"/>
      <c r="N1572" s="1661" t="s">
        <v>42</v>
      </c>
      <c r="O1572" s="1661">
        <f>L1572</f>
        <v>0</v>
      </c>
      <c r="P1572" s="1661">
        <f>H1572+L1572</f>
        <v>0</v>
      </c>
      <c r="Q1572" s="1661">
        <f>I1572+M1572</f>
        <v>0</v>
      </c>
      <c r="R1572" s="1661" t="s">
        <v>42</v>
      </c>
      <c r="S1572" s="1663">
        <f>P1572</f>
        <v>0</v>
      </c>
    </row>
    <row r="1573" spans="1:19" s="1592" customFormat="1" ht="15.75" hidden="1">
      <c r="A1573" s="1676" t="s">
        <v>554</v>
      </c>
      <c r="B1573" s="1660" t="s">
        <v>42</v>
      </c>
      <c r="C1573" s="1661" t="s">
        <v>42</v>
      </c>
      <c r="D1573" s="1663" t="s">
        <v>42</v>
      </c>
      <c r="E1573" s="1666" t="s">
        <v>42</v>
      </c>
      <c r="F1573" s="1667" t="s">
        <v>42</v>
      </c>
      <c r="G1573" s="1668" t="s">
        <v>42</v>
      </c>
      <c r="H1573" s="1664" t="s">
        <v>42</v>
      </c>
      <c r="I1573" s="1661" t="s">
        <v>42</v>
      </c>
      <c r="J1573" s="1661"/>
      <c r="K1573" s="1661">
        <f>J1573</f>
        <v>0</v>
      </c>
      <c r="L1573" s="1661" t="s">
        <v>42</v>
      </c>
      <c r="M1573" s="1661" t="s">
        <v>42</v>
      </c>
      <c r="N1573" s="1661"/>
      <c r="O1573" s="1661">
        <f>N1573</f>
        <v>0</v>
      </c>
      <c r="P1573" s="1661" t="s">
        <v>42</v>
      </c>
      <c r="Q1573" s="1661" t="s">
        <v>42</v>
      </c>
      <c r="R1573" s="1661">
        <f>J1573+N1573</f>
        <v>0</v>
      </c>
      <c r="S1573" s="1663">
        <f>R1573</f>
        <v>0</v>
      </c>
    </row>
    <row r="1574" spans="1:19" s="1592" customFormat="1" ht="18.75" hidden="1">
      <c r="A1574" s="1677" t="s">
        <v>621</v>
      </c>
      <c r="B1574" s="1660"/>
      <c r="C1574" s="1661">
        <f>IF(E1574+G1574=0,0,ROUND((P1574-Q1574)/(G1574+E1574)/12,0))</f>
        <v>0</v>
      </c>
      <c r="D1574" s="1663">
        <f>IF(F1574=0,0,ROUND(Q1574/F1574,0))</f>
        <v>0</v>
      </c>
      <c r="E1574" s="1666">
        <f>E1575+E1576</f>
        <v>0</v>
      </c>
      <c r="F1574" s="1667">
        <f>F1575+F1576</f>
        <v>0</v>
      </c>
      <c r="G1574" s="1668">
        <f>G1575+G1576</f>
        <v>0</v>
      </c>
      <c r="H1574" s="1664">
        <f>H1575+H1576</f>
        <v>0</v>
      </c>
      <c r="I1574" s="1661">
        <f t="shared" si="504" ref="I1574">I1575+I1576</f>
        <v>0</v>
      </c>
      <c r="J1574" s="1661">
        <f>J1577</f>
        <v>0</v>
      </c>
      <c r="K1574" s="1661">
        <f>IF(H1574+J1574=K1575+K1576+K1577,H1574+J1574,"CHYBA")</f>
        <v>0</v>
      </c>
      <c r="L1574" s="1661">
        <f>L1575+L1576</f>
        <v>0</v>
      </c>
      <c r="M1574" s="1661">
        <f>M1575+M1576</f>
        <v>0</v>
      </c>
      <c r="N1574" s="1661">
        <f>N1577</f>
        <v>0</v>
      </c>
      <c r="O1574" s="1661">
        <f>IF(L1574+N1574=O1575+O1576+O1577,L1574+N1574,"CHYBA")</f>
        <v>0</v>
      </c>
      <c r="P1574" s="1661">
        <f>P1575+P1576</f>
        <v>0</v>
      </c>
      <c r="Q1574" s="1661">
        <f>Q1575+Q1576</f>
        <v>0</v>
      </c>
      <c r="R1574" s="1661">
        <f>R1577</f>
        <v>0</v>
      </c>
      <c r="S1574" s="1663">
        <f>IF(P1574+R1574=S1575+S1576+S1577,P1574+R1574,"CHYBA")</f>
        <v>0</v>
      </c>
    </row>
    <row r="1575" spans="1:19" s="1592" customFormat="1" ht="15.75" hidden="1">
      <c r="A1575" s="1676" t="s">
        <v>552</v>
      </c>
      <c r="B1575" s="1660" t="s">
        <v>42</v>
      </c>
      <c r="C1575" s="1661">
        <f>IF(E1575+G1575=0,0,ROUND((P1575-Q1575)/(G1575+E1575)/12,0))</f>
        <v>0</v>
      </c>
      <c r="D1575" s="1663">
        <f>IF(F1575=0,0,ROUND(Q1575/F1575,0))</f>
        <v>0</v>
      </c>
      <c r="E1575" s="1666"/>
      <c r="F1575" s="1667"/>
      <c r="G1575" s="1668"/>
      <c r="H1575" s="1664"/>
      <c r="I1575" s="1661"/>
      <c r="J1575" s="1661" t="s">
        <v>42</v>
      </c>
      <c r="K1575" s="1661">
        <f>H1575</f>
        <v>0</v>
      </c>
      <c r="L1575" s="1661"/>
      <c r="M1575" s="1661"/>
      <c r="N1575" s="1661" t="s">
        <v>42</v>
      </c>
      <c r="O1575" s="1661">
        <f>L1575</f>
        <v>0</v>
      </c>
      <c r="P1575" s="1661">
        <f>H1575+L1575</f>
        <v>0</v>
      </c>
      <c r="Q1575" s="1661">
        <f>I1575+M1575</f>
        <v>0</v>
      </c>
      <c r="R1575" s="1661" t="s">
        <v>42</v>
      </c>
      <c r="S1575" s="1663">
        <f>P1575</f>
        <v>0</v>
      </c>
    </row>
    <row r="1576" spans="1:19" s="1592" customFormat="1" ht="15.75" hidden="1">
      <c r="A1576" s="1676" t="s">
        <v>553</v>
      </c>
      <c r="B1576" s="1660" t="s">
        <v>42</v>
      </c>
      <c r="C1576" s="1661">
        <f>IF(E1576+G1576=0,0,ROUND((P1576-Q1576)/(G1576+E1576)/12,0))</f>
        <v>0</v>
      </c>
      <c r="D1576" s="1663">
        <f>IF(F1576=0,0,ROUND(Q1576/F1576,0))</f>
        <v>0</v>
      </c>
      <c r="E1576" s="1666"/>
      <c r="F1576" s="1667"/>
      <c r="G1576" s="1668"/>
      <c r="H1576" s="1664"/>
      <c r="I1576" s="1661"/>
      <c r="J1576" s="1661" t="s">
        <v>42</v>
      </c>
      <c r="K1576" s="1661">
        <f>H1576</f>
        <v>0</v>
      </c>
      <c r="L1576" s="1661"/>
      <c r="M1576" s="1661"/>
      <c r="N1576" s="1661" t="s">
        <v>42</v>
      </c>
      <c r="O1576" s="1661">
        <f>L1576</f>
        <v>0</v>
      </c>
      <c r="P1576" s="1661">
        <f>H1576+L1576</f>
        <v>0</v>
      </c>
      <c r="Q1576" s="1661">
        <f>I1576+M1576</f>
        <v>0</v>
      </c>
      <c r="R1576" s="1661" t="s">
        <v>42</v>
      </c>
      <c r="S1576" s="1663">
        <f>P1576</f>
        <v>0</v>
      </c>
    </row>
    <row r="1577" spans="1:19" s="1592" customFormat="1" ht="15.75" hidden="1" thickBot="1">
      <c r="A1577" s="1688" t="s">
        <v>554</v>
      </c>
      <c r="B1577" s="1689" t="s">
        <v>42</v>
      </c>
      <c r="C1577" s="1690" t="s">
        <v>42</v>
      </c>
      <c r="D1577" s="1695" t="s">
        <v>42</v>
      </c>
      <c r="E1577" s="1691" t="s">
        <v>42</v>
      </c>
      <c r="F1577" s="1692" t="s">
        <v>42</v>
      </c>
      <c r="G1577" s="1693" t="s">
        <v>42</v>
      </c>
      <c r="H1577" s="1694" t="s">
        <v>42</v>
      </c>
      <c r="I1577" s="1690" t="s">
        <v>42</v>
      </c>
      <c r="J1577" s="1690"/>
      <c r="K1577" s="1690">
        <f>J1577</f>
        <v>0</v>
      </c>
      <c r="L1577" s="1690" t="s">
        <v>42</v>
      </c>
      <c r="M1577" s="1690" t="s">
        <v>42</v>
      </c>
      <c r="N1577" s="1690"/>
      <c r="O1577" s="1690">
        <f>N1577</f>
        <v>0</v>
      </c>
      <c r="P1577" s="1690" t="s">
        <v>42</v>
      </c>
      <c r="Q1577" s="1690" t="s">
        <v>42</v>
      </c>
      <c r="R1577" s="1690">
        <f>J1577+N1577</f>
        <v>0</v>
      </c>
      <c r="S1577" s="1695">
        <f>R1577</f>
        <v>0</v>
      </c>
    </row>
    <row r="1578" spans="1:19" s="1592" customFormat="1" ht="16.5" hidden="1">
      <c r="A1578" s="1670" t="s">
        <v>579</v>
      </c>
      <c r="B1578" s="1671" t="s">
        <v>42</v>
      </c>
      <c r="C1578" s="1682">
        <f>IF(E1578+G1578=0,0,ROUND((P1578-Q1578)/(G1578+E1578)/12,0))</f>
        <v>0</v>
      </c>
      <c r="D1578" s="1687">
        <f>IF(F1578=0,0,ROUND(Q1578/F1578,0))</f>
        <v>0</v>
      </c>
      <c r="E1578" s="1673">
        <f>E1579+E1580</f>
        <v>0</v>
      </c>
      <c r="F1578" s="1672">
        <f>F1579+F1580</f>
        <v>0</v>
      </c>
      <c r="G1578" s="1674">
        <f>G1579+G1580</f>
        <v>0</v>
      </c>
      <c r="H1578" s="1675">
        <f>H1579+H1580</f>
        <v>0</v>
      </c>
      <c r="I1578" s="1672">
        <f t="shared" si="505" ref="I1578">I1579+I1580</f>
        <v>0</v>
      </c>
      <c r="J1578" s="1672">
        <f>J1581</f>
        <v>0</v>
      </c>
      <c r="K1578" s="1672">
        <f>IF(H1578+J1578=K1579+K1580+K1581,H1578+J1578,"CHYBA")</f>
        <v>0</v>
      </c>
      <c r="L1578" s="1672">
        <f>L1579+L1580</f>
        <v>0</v>
      </c>
      <c r="M1578" s="1672">
        <f>M1579+M1580</f>
        <v>0</v>
      </c>
      <c r="N1578" s="1672">
        <f>N1581</f>
        <v>0</v>
      </c>
      <c r="O1578" s="1672">
        <f>IF(L1578+N1578=O1579+O1580+O1581,L1578+N1578,"CHYBA")</f>
        <v>0</v>
      </c>
      <c r="P1578" s="1672">
        <f>P1579+P1580</f>
        <v>0</v>
      </c>
      <c r="Q1578" s="1672">
        <f>Q1579+Q1580</f>
        <v>0</v>
      </c>
      <c r="R1578" s="1672">
        <f>R1581</f>
        <v>0</v>
      </c>
      <c r="S1578" s="1674">
        <f>IF(P1578+R1578=S1579+S1580+S1581,P1578+R1578,"CHYBA")</f>
        <v>0</v>
      </c>
    </row>
    <row r="1579" spans="1:19" s="1592" customFormat="1" ht="15.75" hidden="1">
      <c r="A1579" s="1676" t="s">
        <v>552</v>
      </c>
      <c r="B1579" s="1660" t="s">
        <v>42</v>
      </c>
      <c r="C1579" s="1661">
        <f>IF(E1579+G1579=0,0,ROUND((P1579-Q1579)/(G1579+E1579)/12,0))</f>
        <v>0</v>
      </c>
      <c r="D1579" s="1663">
        <f>IF(F1579=0,0,ROUND(Q1579/F1579,0))</f>
        <v>0</v>
      </c>
      <c r="E1579" s="1662">
        <f t="shared" si="506" ref="E1579:I1580">E1583+E1587+E1591+E1595+E1599+E1603+E1607</f>
        <v>0</v>
      </c>
      <c r="F1579" s="1661">
        <f t="shared" si="506"/>
        <v>0</v>
      </c>
      <c r="G1579" s="1663">
        <f t="shared" si="506"/>
        <v>0</v>
      </c>
      <c r="H1579" s="1664">
        <f t="shared" si="506"/>
        <v>0</v>
      </c>
      <c r="I1579" s="1661">
        <f t="shared" si="506"/>
        <v>0</v>
      </c>
      <c r="J1579" s="1661" t="s">
        <v>42</v>
      </c>
      <c r="K1579" s="1661">
        <f>H1579</f>
        <v>0</v>
      </c>
      <c r="L1579" s="1661">
        <f t="shared" si="507" ref="L1579:M1580">L1583+L1587+L1591+L1595+L1599+L1603+L1607</f>
        <v>0</v>
      </c>
      <c r="M1579" s="1661">
        <f t="shared" si="507"/>
        <v>0</v>
      </c>
      <c r="N1579" s="1661" t="s">
        <v>42</v>
      </c>
      <c r="O1579" s="1661">
        <f>L1579</f>
        <v>0</v>
      </c>
      <c r="P1579" s="1661">
        <f>H1579+L1579</f>
        <v>0</v>
      </c>
      <c r="Q1579" s="1661">
        <f>I1579+M1579</f>
        <v>0</v>
      </c>
      <c r="R1579" s="1661" t="s">
        <v>42</v>
      </c>
      <c r="S1579" s="1663">
        <f>P1579</f>
        <v>0</v>
      </c>
    </row>
    <row r="1580" spans="1:19" s="1592" customFormat="1" ht="15.75" hidden="1">
      <c r="A1580" s="1676" t="s">
        <v>553</v>
      </c>
      <c r="B1580" s="1660" t="s">
        <v>42</v>
      </c>
      <c r="C1580" s="1661">
        <f>IF(E1580+G1580=0,0,ROUND((P1580-Q1580)/(G1580+E1580)/12,0))</f>
        <v>0</v>
      </c>
      <c r="D1580" s="1663">
        <f>IF(F1580=0,0,ROUND(Q1580/F1580,0))</f>
        <v>0</v>
      </c>
      <c r="E1580" s="1662">
        <f t="shared" si="506"/>
        <v>0</v>
      </c>
      <c r="F1580" s="1661">
        <f t="shared" si="506"/>
        <v>0</v>
      </c>
      <c r="G1580" s="1663">
        <f t="shared" si="506"/>
        <v>0</v>
      </c>
      <c r="H1580" s="1664">
        <f t="shared" si="506"/>
        <v>0</v>
      </c>
      <c r="I1580" s="1661">
        <f t="shared" si="506"/>
        <v>0</v>
      </c>
      <c r="J1580" s="1661" t="s">
        <v>42</v>
      </c>
      <c r="K1580" s="1661">
        <f>H1580</f>
        <v>0</v>
      </c>
      <c r="L1580" s="1661">
        <f t="shared" si="507"/>
        <v>0</v>
      </c>
      <c r="M1580" s="1661">
        <f t="shared" si="507"/>
        <v>0</v>
      </c>
      <c r="N1580" s="1661" t="s">
        <v>42</v>
      </c>
      <c r="O1580" s="1661">
        <f>L1580</f>
        <v>0</v>
      </c>
      <c r="P1580" s="1661">
        <f>H1580+L1580</f>
        <v>0</v>
      </c>
      <c r="Q1580" s="1661">
        <f>I1580+M1580</f>
        <v>0</v>
      </c>
      <c r="R1580" s="1661" t="s">
        <v>42</v>
      </c>
      <c r="S1580" s="1663">
        <f>P1580</f>
        <v>0</v>
      </c>
    </row>
    <row r="1581" spans="1:19" s="1592" customFormat="1" ht="15.75" hidden="1">
      <c r="A1581" s="1676" t="s">
        <v>554</v>
      </c>
      <c r="B1581" s="1660" t="s">
        <v>42</v>
      </c>
      <c r="C1581" s="1661" t="s">
        <v>42</v>
      </c>
      <c r="D1581" s="1663" t="s">
        <v>42</v>
      </c>
      <c r="E1581" s="1666" t="s">
        <v>42</v>
      </c>
      <c r="F1581" s="1667" t="s">
        <v>42</v>
      </c>
      <c r="G1581" s="1668" t="s">
        <v>42</v>
      </c>
      <c r="H1581" s="1664" t="s">
        <v>42</v>
      </c>
      <c r="I1581" s="1661" t="s">
        <v>42</v>
      </c>
      <c r="J1581" s="1661">
        <f>J1585+J1589+J1593+J1597+J1601+J1605+J1609</f>
        <v>0</v>
      </c>
      <c r="K1581" s="1661">
        <f>J1581</f>
        <v>0</v>
      </c>
      <c r="L1581" s="1661" t="s">
        <v>42</v>
      </c>
      <c r="M1581" s="1661" t="s">
        <v>42</v>
      </c>
      <c r="N1581" s="1661">
        <f>N1585+N1589+N1593+N1597+N1601+N1605+N1609</f>
        <v>0</v>
      </c>
      <c r="O1581" s="1661">
        <f>N1581</f>
        <v>0</v>
      </c>
      <c r="P1581" s="1661" t="s">
        <v>42</v>
      </c>
      <c r="Q1581" s="1661" t="s">
        <v>42</v>
      </c>
      <c r="R1581" s="1661">
        <f>J1581+N1581</f>
        <v>0</v>
      </c>
      <c r="S1581" s="1663">
        <f>R1581</f>
        <v>0</v>
      </c>
    </row>
    <row r="1582" spans="1:19" s="1592" customFormat="1" ht="18.75" hidden="1">
      <c r="A1582" s="1677" t="s">
        <v>621</v>
      </c>
      <c r="B1582" s="1660"/>
      <c r="C1582" s="1661">
        <f>IF(E1582+G1582=0,0,ROUND((P1582-Q1582)/(G1582+E1582)/12,0))</f>
        <v>0</v>
      </c>
      <c r="D1582" s="1663">
        <f>IF(F1582=0,0,ROUND(Q1582/F1582,0))</f>
        <v>0</v>
      </c>
      <c r="E1582" s="1666">
        <f>E1583+E1584</f>
        <v>0</v>
      </c>
      <c r="F1582" s="1667">
        <f>F1583+F1584</f>
        <v>0</v>
      </c>
      <c r="G1582" s="1668">
        <f>G1583+G1584</f>
        <v>0</v>
      </c>
      <c r="H1582" s="1678">
        <f>H1583+H1584</f>
        <v>0</v>
      </c>
      <c r="I1582" s="1679">
        <f>I1583+I1584</f>
        <v>0</v>
      </c>
      <c r="J1582" s="1679">
        <f>J1585</f>
        <v>0</v>
      </c>
      <c r="K1582" s="1679">
        <f>IF(H1582+J1582=K1583+K1584+K1585,H1582+J1582,"CHYBA")</f>
        <v>0</v>
      </c>
      <c r="L1582" s="1661">
        <f>L1583+L1584</f>
        <v>0</v>
      </c>
      <c r="M1582" s="1661">
        <f>M1583+M1584</f>
        <v>0</v>
      </c>
      <c r="N1582" s="1661">
        <f>N1585</f>
        <v>0</v>
      </c>
      <c r="O1582" s="1661">
        <f>IF(L1582+N1582=O1583+O1584+O1585,L1582+N1582,"CHYBA")</f>
        <v>0</v>
      </c>
      <c r="P1582" s="1661">
        <f>P1583+P1584</f>
        <v>0</v>
      </c>
      <c r="Q1582" s="1661">
        <f>Q1583+Q1584</f>
        <v>0</v>
      </c>
      <c r="R1582" s="1661">
        <f>R1585</f>
        <v>0</v>
      </c>
      <c r="S1582" s="1663">
        <f>IF(P1582+R1582=S1583+S1584+S1585,P1582+R1582,"CHYBA")</f>
        <v>0</v>
      </c>
    </row>
    <row r="1583" spans="1:19" s="1592" customFormat="1" ht="15.75" hidden="1">
      <c r="A1583" s="1676" t="s">
        <v>552</v>
      </c>
      <c r="B1583" s="1660" t="s">
        <v>42</v>
      </c>
      <c r="C1583" s="1661">
        <f>IF(E1583+G1583=0,0,ROUND((P1583-Q1583)/(G1583+E1583)/12,0))</f>
        <v>0</v>
      </c>
      <c r="D1583" s="1663">
        <f>IF(F1583=0,0,ROUND(Q1583/F1583,0))</f>
        <v>0</v>
      </c>
      <c r="E1583" s="1666"/>
      <c r="F1583" s="1667"/>
      <c r="G1583" s="1668"/>
      <c r="H1583" s="1664"/>
      <c r="I1583" s="1661"/>
      <c r="J1583" s="1679" t="s">
        <v>42</v>
      </c>
      <c r="K1583" s="1679">
        <f>H1583</f>
        <v>0</v>
      </c>
      <c r="L1583" s="1661"/>
      <c r="M1583" s="1661"/>
      <c r="N1583" s="1661" t="s">
        <v>42</v>
      </c>
      <c r="O1583" s="1661">
        <f>L1583</f>
        <v>0</v>
      </c>
      <c r="P1583" s="1661">
        <f>H1583+L1583</f>
        <v>0</v>
      </c>
      <c r="Q1583" s="1661">
        <f>I1583+M1583</f>
        <v>0</v>
      </c>
      <c r="R1583" s="1661" t="s">
        <v>42</v>
      </c>
      <c r="S1583" s="1663">
        <f>P1583</f>
        <v>0</v>
      </c>
    </row>
    <row r="1584" spans="1:19" s="1592" customFormat="1" ht="15.75" hidden="1">
      <c r="A1584" s="1676" t="s">
        <v>553</v>
      </c>
      <c r="B1584" s="1660" t="s">
        <v>42</v>
      </c>
      <c r="C1584" s="1661">
        <f>IF(E1584+G1584=0,0,ROUND((P1584-Q1584)/(G1584+E1584)/12,0))</f>
        <v>0</v>
      </c>
      <c r="D1584" s="1663">
        <f>IF(F1584=0,0,ROUND(Q1584/F1584,0))</f>
        <v>0</v>
      </c>
      <c r="E1584" s="1666"/>
      <c r="F1584" s="1667"/>
      <c r="G1584" s="1668"/>
      <c r="H1584" s="1664"/>
      <c r="I1584" s="1661"/>
      <c r="J1584" s="1679" t="s">
        <v>42</v>
      </c>
      <c r="K1584" s="1679">
        <f>H1584</f>
        <v>0</v>
      </c>
      <c r="L1584" s="1661"/>
      <c r="M1584" s="1661"/>
      <c r="N1584" s="1661" t="s">
        <v>42</v>
      </c>
      <c r="O1584" s="1661">
        <f>L1584</f>
        <v>0</v>
      </c>
      <c r="P1584" s="1661">
        <f>H1584+L1584</f>
        <v>0</v>
      </c>
      <c r="Q1584" s="1661">
        <f>I1584+M1584</f>
        <v>0</v>
      </c>
      <c r="R1584" s="1661" t="s">
        <v>42</v>
      </c>
      <c r="S1584" s="1663">
        <f>P1584</f>
        <v>0</v>
      </c>
    </row>
    <row r="1585" spans="1:19" s="1592" customFormat="1" ht="15.75" hidden="1">
      <c r="A1585" s="1676" t="s">
        <v>554</v>
      </c>
      <c r="B1585" s="1660" t="s">
        <v>42</v>
      </c>
      <c r="C1585" s="1661" t="s">
        <v>42</v>
      </c>
      <c r="D1585" s="1663" t="s">
        <v>42</v>
      </c>
      <c r="E1585" s="1666" t="s">
        <v>42</v>
      </c>
      <c r="F1585" s="1667" t="s">
        <v>42</v>
      </c>
      <c r="G1585" s="1668" t="s">
        <v>42</v>
      </c>
      <c r="H1585" s="1664" t="s">
        <v>42</v>
      </c>
      <c r="I1585" s="1661" t="s">
        <v>42</v>
      </c>
      <c r="J1585" s="1661"/>
      <c r="K1585" s="1679">
        <f>J1585</f>
        <v>0</v>
      </c>
      <c r="L1585" s="1661" t="s">
        <v>42</v>
      </c>
      <c r="M1585" s="1661" t="s">
        <v>42</v>
      </c>
      <c r="N1585" s="1661"/>
      <c r="O1585" s="1661">
        <f>N1585</f>
        <v>0</v>
      </c>
      <c r="P1585" s="1661" t="s">
        <v>42</v>
      </c>
      <c r="Q1585" s="1661" t="s">
        <v>42</v>
      </c>
      <c r="R1585" s="1661">
        <f>J1585+N1585</f>
        <v>0</v>
      </c>
      <c r="S1585" s="1663">
        <f>R1585</f>
        <v>0</v>
      </c>
    </row>
    <row r="1586" spans="1:19" s="1592" customFormat="1" ht="18.75" hidden="1">
      <c r="A1586" s="1677" t="s">
        <v>621</v>
      </c>
      <c r="B1586" s="1660"/>
      <c r="C1586" s="1661">
        <f>IF(E1586+G1586=0,0,ROUND((P1586-Q1586)/(G1586+E1586)/12,0))</f>
        <v>0</v>
      </c>
      <c r="D1586" s="1663">
        <f>IF(F1586=0,0,ROUND(Q1586/F1586,0))</f>
        <v>0</v>
      </c>
      <c r="E1586" s="1666">
        <f>E1587+E1588</f>
        <v>0</v>
      </c>
      <c r="F1586" s="1667">
        <f>F1587+F1588</f>
        <v>0</v>
      </c>
      <c r="G1586" s="1668">
        <f>G1587+G1588</f>
        <v>0</v>
      </c>
      <c r="H1586" s="1664">
        <f>H1587+H1588</f>
        <v>0</v>
      </c>
      <c r="I1586" s="1661">
        <f t="shared" si="508" ref="I1586">I1587+I1588</f>
        <v>0</v>
      </c>
      <c r="J1586" s="1661">
        <f>J1589</f>
        <v>0</v>
      </c>
      <c r="K1586" s="1661">
        <f>IF(H1586+J1586=K1587+K1588+K1589,H1586+J1586,"CHYBA")</f>
        <v>0</v>
      </c>
      <c r="L1586" s="1661">
        <f>L1587+L1588</f>
        <v>0</v>
      </c>
      <c r="M1586" s="1661">
        <f>M1587+M1588</f>
        <v>0</v>
      </c>
      <c r="N1586" s="1661">
        <f>N1589</f>
        <v>0</v>
      </c>
      <c r="O1586" s="1661">
        <f>IF(L1586+N1586=O1587+O1588+O1589,L1586+N1586,"CHYBA")</f>
        <v>0</v>
      </c>
      <c r="P1586" s="1661">
        <f>P1587+P1588</f>
        <v>0</v>
      </c>
      <c r="Q1586" s="1661">
        <f>Q1587+Q1588</f>
        <v>0</v>
      </c>
      <c r="R1586" s="1661">
        <f>R1589</f>
        <v>0</v>
      </c>
      <c r="S1586" s="1663">
        <f>IF(P1586+R1586=S1587+S1588+S1589,P1586+R1586,"CHYBA")</f>
        <v>0</v>
      </c>
    </row>
    <row r="1587" spans="1:19" s="1592" customFormat="1" ht="15.75" hidden="1">
      <c r="A1587" s="1676" t="s">
        <v>552</v>
      </c>
      <c r="B1587" s="1660" t="s">
        <v>42</v>
      </c>
      <c r="C1587" s="1661">
        <f>IF(E1587+G1587=0,0,ROUND((P1587-Q1587)/(G1587+E1587)/12,0))</f>
        <v>0</v>
      </c>
      <c r="D1587" s="1663">
        <f>IF(F1587=0,0,ROUND(Q1587/F1587,0))</f>
        <v>0</v>
      </c>
      <c r="E1587" s="1666"/>
      <c r="F1587" s="1667"/>
      <c r="G1587" s="1668"/>
      <c r="H1587" s="1664"/>
      <c r="I1587" s="1661"/>
      <c r="J1587" s="1661" t="s">
        <v>42</v>
      </c>
      <c r="K1587" s="1661">
        <f>H1587</f>
        <v>0</v>
      </c>
      <c r="L1587" s="1661"/>
      <c r="M1587" s="1661"/>
      <c r="N1587" s="1661" t="s">
        <v>42</v>
      </c>
      <c r="O1587" s="1661">
        <f>L1587</f>
        <v>0</v>
      </c>
      <c r="P1587" s="1661">
        <f>H1587+L1587</f>
        <v>0</v>
      </c>
      <c r="Q1587" s="1661">
        <f>I1587+M1587</f>
        <v>0</v>
      </c>
      <c r="R1587" s="1661" t="s">
        <v>42</v>
      </c>
      <c r="S1587" s="1663">
        <f>P1587</f>
        <v>0</v>
      </c>
    </row>
    <row r="1588" spans="1:19" s="1592" customFormat="1" ht="15.75" hidden="1">
      <c r="A1588" s="1676" t="s">
        <v>553</v>
      </c>
      <c r="B1588" s="1660" t="s">
        <v>42</v>
      </c>
      <c r="C1588" s="1661">
        <f>IF(E1588+G1588=0,0,ROUND((P1588-Q1588)/(G1588+E1588)/12,0))</f>
        <v>0</v>
      </c>
      <c r="D1588" s="1663">
        <f>IF(F1588=0,0,ROUND(Q1588/F1588,0))</f>
        <v>0</v>
      </c>
      <c r="E1588" s="1666"/>
      <c r="F1588" s="1667"/>
      <c r="G1588" s="1668"/>
      <c r="H1588" s="1664"/>
      <c r="I1588" s="1661"/>
      <c r="J1588" s="1661" t="s">
        <v>42</v>
      </c>
      <c r="K1588" s="1661">
        <f>H1588</f>
        <v>0</v>
      </c>
      <c r="L1588" s="1661"/>
      <c r="M1588" s="1661"/>
      <c r="N1588" s="1661" t="s">
        <v>42</v>
      </c>
      <c r="O1588" s="1661">
        <f>L1588</f>
        <v>0</v>
      </c>
      <c r="P1588" s="1661">
        <f>H1588+L1588</f>
        <v>0</v>
      </c>
      <c r="Q1588" s="1661">
        <f>I1588+M1588</f>
        <v>0</v>
      </c>
      <c r="R1588" s="1661" t="s">
        <v>42</v>
      </c>
      <c r="S1588" s="1663">
        <f>P1588</f>
        <v>0</v>
      </c>
    </row>
    <row r="1589" spans="1:19" s="1592" customFormat="1" ht="15.75" hidden="1">
      <c r="A1589" s="1676" t="s">
        <v>554</v>
      </c>
      <c r="B1589" s="1660" t="s">
        <v>42</v>
      </c>
      <c r="C1589" s="1661" t="s">
        <v>42</v>
      </c>
      <c r="D1589" s="1663" t="s">
        <v>42</v>
      </c>
      <c r="E1589" s="1666" t="s">
        <v>42</v>
      </c>
      <c r="F1589" s="1667" t="s">
        <v>42</v>
      </c>
      <c r="G1589" s="1668" t="s">
        <v>42</v>
      </c>
      <c r="H1589" s="1664" t="s">
        <v>42</v>
      </c>
      <c r="I1589" s="1661" t="s">
        <v>42</v>
      </c>
      <c r="J1589" s="1661"/>
      <c r="K1589" s="1661">
        <f>J1589</f>
        <v>0</v>
      </c>
      <c r="L1589" s="1661" t="s">
        <v>42</v>
      </c>
      <c r="M1589" s="1661" t="s">
        <v>42</v>
      </c>
      <c r="N1589" s="1661"/>
      <c r="O1589" s="1661">
        <f>N1589</f>
        <v>0</v>
      </c>
      <c r="P1589" s="1661" t="s">
        <v>42</v>
      </c>
      <c r="Q1589" s="1661" t="s">
        <v>42</v>
      </c>
      <c r="R1589" s="1661">
        <f>J1589+N1589</f>
        <v>0</v>
      </c>
      <c r="S1589" s="1663">
        <f>R1589</f>
        <v>0</v>
      </c>
    </row>
    <row r="1590" spans="1:19" s="1592" customFormat="1" ht="18.75" hidden="1">
      <c r="A1590" s="1677" t="s">
        <v>621</v>
      </c>
      <c r="B1590" s="1660"/>
      <c r="C1590" s="1661">
        <f>IF(E1590+G1590=0,0,ROUND((P1590-Q1590)/(G1590+E1590)/12,0))</f>
        <v>0</v>
      </c>
      <c r="D1590" s="1663">
        <f>IF(F1590=0,0,ROUND(Q1590/F1590,0))</f>
        <v>0</v>
      </c>
      <c r="E1590" s="1666">
        <f>E1591+E1592</f>
        <v>0</v>
      </c>
      <c r="F1590" s="1667">
        <f>F1591+F1592</f>
        <v>0</v>
      </c>
      <c r="G1590" s="1668">
        <f>G1591+G1592</f>
        <v>0</v>
      </c>
      <c r="H1590" s="1664">
        <f>H1591+H1592</f>
        <v>0</v>
      </c>
      <c r="I1590" s="1661">
        <f t="shared" si="509" ref="I1590">I1591+I1592</f>
        <v>0</v>
      </c>
      <c r="J1590" s="1661">
        <f>J1593</f>
        <v>0</v>
      </c>
      <c r="K1590" s="1661">
        <f>IF(H1590+J1590=K1591+K1592+K1593,H1590+J1590,"CHYBA")</f>
        <v>0</v>
      </c>
      <c r="L1590" s="1661">
        <f>L1591+L1592</f>
        <v>0</v>
      </c>
      <c r="M1590" s="1661">
        <f>M1591+M1592</f>
        <v>0</v>
      </c>
      <c r="N1590" s="1661">
        <f>N1593</f>
        <v>0</v>
      </c>
      <c r="O1590" s="1661">
        <f>IF(L1590+N1590=O1591+O1592+O1593,L1590+N1590,"CHYBA")</f>
        <v>0</v>
      </c>
      <c r="P1590" s="1661">
        <f>P1591+P1592</f>
        <v>0</v>
      </c>
      <c r="Q1590" s="1661">
        <f>Q1591+Q1592</f>
        <v>0</v>
      </c>
      <c r="R1590" s="1661">
        <f>R1593</f>
        <v>0</v>
      </c>
      <c r="S1590" s="1663">
        <f>IF(P1590+R1590=S1591+S1592+S1593,P1590+R1590,"CHYBA")</f>
        <v>0</v>
      </c>
    </row>
    <row r="1591" spans="1:19" s="1592" customFormat="1" ht="15.75" hidden="1">
      <c r="A1591" s="1676" t="s">
        <v>552</v>
      </c>
      <c r="B1591" s="1660" t="s">
        <v>42</v>
      </c>
      <c r="C1591" s="1661">
        <f>IF(E1591+G1591=0,0,ROUND((P1591-Q1591)/(G1591+E1591)/12,0))</f>
        <v>0</v>
      </c>
      <c r="D1591" s="1663">
        <f>IF(F1591=0,0,ROUND(Q1591/F1591,0))</f>
        <v>0</v>
      </c>
      <c r="E1591" s="1666"/>
      <c r="F1591" s="1667"/>
      <c r="G1591" s="1668"/>
      <c r="H1591" s="1664"/>
      <c r="I1591" s="1661"/>
      <c r="J1591" s="1661" t="s">
        <v>42</v>
      </c>
      <c r="K1591" s="1661">
        <f>H1591</f>
        <v>0</v>
      </c>
      <c r="L1591" s="1661"/>
      <c r="M1591" s="1661"/>
      <c r="N1591" s="1661" t="s">
        <v>42</v>
      </c>
      <c r="O1591" s="1661">
        <f>L1591</f>
        <v>0</v>
      </c>
      <c r="P1591" s="1661">
        <f>H1591+L1591</f>
        <v>0</v>
      </c>
      <c r="Q1591" s="1661">
        <f>I1591+M1591</f>
        <v>0</v>
      </c>
      <c r="R1591" s="1661" t="s">
        <v>42</v>
      </c>
      <c r="S1591" s="1663">
        <f>P1591</f>
        <v>0</v>
      </c>
    </row>
    <row r="1592" spans="1:19" s="1592" customFormat="1" ht="15.75" hidden="1">
      <c r="A1592" s="1676" t="s">
        <v>553</v>
      </c>
      <c r="B1592" s="1660" t="s">
        <v>42</v>
      </c>
      <c r="C1592" s="1661">
        <f>IF(E1592+G1592=0,0,ROUND((P1592-Q1592)/(G1592+E1592)/12,0))</f>
        <v>0</v>
      </c>
      <c r="D1592" s="1663">
        <f>IF(F1592=0,0,ROUND(Q1592/F1592,0))</f>
        <v>0</v>
      </c>
      <c r="E1592" s="1666"/>
      <c r="F1592" s="1667"/>
      <c r="G1592" s="1668"/>
      <c r="H1592" s="1664"/>
      <c r="I1592" s="1661"/>
      <c r="J1592" s="1661" t="s">
        <v>42</v>
      </c>
      <c r="K1592" s="1661">
        <f>H1592</f>
        <v>0</v>
      </c>
      <c r="L1592" s="1661"/>
      <c r="M1592" s="1661"/>
      <c r="N1592" s="1661" t="s">
        <v>42</v>
      </c>
      <c r="O1592" s="1661">
        <f>L1592</f>
        <v>0</v>
      </c>
      <c r="P1592" s="1661">
        <f>H1592+L1592</f>
        <v>0</v>
      </c>
      <c r="Q1592" s="1661">
        <f>I1592+M1592</f>
        <v>0</v>
      </c>
      <c r="R1592" s="1661" t="s">
        <v>42</v>
      </c>
      <c r="S1592" s="1663">
        <f>P1592</f>
        <v>0</v>
      </c>
    </row>
    <row r="1593" spans="1:19" s="1592" customFormat="1" ht="15.75" hidden="1">
      <c r="A1593" s="1676" t="s">
        <v>554</v>
      </c>
      <c r="B1593" s="1660" t="s">
        <v>42</v>
      </c>
      <c r="C1593" s="1661" t="s">
        <v>42</v>
      </c>
      <c r="D1593" s="1663" t="s">
        <v>42</v>
      </c>
      <c r="E1593" s="1666" t="s">
        <v>42</v>
      </c>
      <c r="F1593" s="1667" t="s">
        <v>42</v>
      </c>
      <c r="G1593" s="1668" t="s">
        <v>42</v>
      </c>
      <c r="H1593" s="1664" t="s">
        <v>42</v>
      </c>
      <c r="I1593" s="1661" t="s">
        <v>42</v>
      </c>
      <c r="J1593" s="1661"/>
      <c r="K1593" s="1661">
        <f>J1593</f>
        <v>0</v>
      </c>
      <c r="L1593" s="1661" t="s">
        <v>42</v>
      </c>
      <c r="M1593" s="1661" t="s">
        <v>42</v>
      </c>
      <c r="N1593" s="1661"/>
      <c r="O1593" s="1661">
        <f>N1593</f>
        <v>0</v>
      </c>
      <c r="P1593" s="1661" t="s">
        <v>42</v>
      </c>
      <c r="Q1593" s="1661" t="s">
        <v>42</v>
      </c>
      <c r="R1593" s="1661">
        <f>J1593+N1593</f>
        <v>0</v>
      </c>
      <c r="S1593" s="1663">
        <f>R1593</f>
        <v>0</v>
      </c>
    </row>
    <row r="1594" spans="1:19" s="1592" customFormat="1" ht="18.75" hidden="1">
      <c r="A1594" s="1677" t="s">
        <v>621</v>
      </c>
      <c r="B1594" s="1660"/>
      <c r="C1594" s="1661">
        <f>IF(E1594+G1594=0,0,ROUND((P1594-Q1594)/(G1594+E1594)/12,0))</f>
        <v>0</v>
      </c>
      <c r="D1594" s="1663">
        <f>IF(F1594=0,0,ROUND(Q1594/F1594,0))</f>
        <v>0</v>
      </c>
      <c r="E1594" s="1666">
        <f>E1595+E1596</f>
        <v>0</v>
      </c>
      <c r="F1594" s="1667">
        <f>F1595+F1596</f>
        <v>0</v>
      </c>
      <c r="G1594" s="1668">
        <f>G1595+G1596</f>
        <v>0</v>
      </c>
      <c r="H1594" s="1664">
        <f>H1595+H1596</f>
        <v>0</v>
      </c>
      <c r="I1594" s="1661">
        <f t="shared" si="510" ref="I1594">I1595+I1596</f>
        <v>0</v>
      </c>
      <c r="J1594" s="1661">
        <f>J1597</f>
        <v>0</v>
      </c>
      <c r="K1594" s="1661">
        <f>IF(H1594+J1594=K1595+K1596+K1597,H1594+J1594,"CHYBA")</f>
        <v>0</v>
      </c>
      <c r="L1594" s="1661">
        <f>L1595+L1596</f>
        <v>0</v>
      </c>
      <c r="M1594" s="1661">
        <f>M1595+M1596</f>
        <v>0</v>
      </c>
      <c r="N1594" s="1661">
        <f>N1597</f>
        <v>0</v>
      </c>
      <c r="O1594" s="1661">
        <f>IF(L1594+N1594=O1595+O1596+O1597,L1594+N1594,"CHYBA")</f>
        <v>0</v>
      </c>
      <c r="P1594" s="1661">
        <f>P1595+P1596</f>
        <v>0</v>
      </c>
      <c r="Q1594" s="1661">
        <f>Q1595+Q1596</f>
        <v>0</v>
      </c>
      <c r="R1594" s="1661">
        <f>R1597</f>
        <v>0</v>
      </c>
      <c r="S1594" s="1663">
        <f>IF(P1594+R1594=S1595+S1596+S1597,P1594+R1594,"CHYBA")</f>
        <v>0</v>
      </c>
    </row>
    <row r="1595" spans="1:19" s="1592" customFormat="1" ht="15.75" hidden="1">
      <c r="A1595" s="1676" t="s">
        <v>552</v>
      </c>
      <c r="B1595" s="1660" t="s">
        <v>42</v>
      </c>
      <c r="C1595" s="1661">
        <f>IF(E1595+G1595=0,0,ROUND((P1595-Q1595)/(G1595+E1595)/12,0))</f>
        <v>0</v>
      </c>
      <c r="D1595" s="1663">
        <f>IF(F1595=0,0,ROUND(Q1595/F1595,0))</f>
        <v>0</v>
      </c>
      <c r="E1595" s="1666"/>
      <c r="F1595" s="1667"/>
      <c r="G1595" s="1668"/>
      <c r="H1595" s="1664"/>
      <c r="I1595" s="1661"/>
      <c r="J1595" s="1661" t="s">
        <v>42</v>
      </c>
      <c r="K1595" s="1661">
        <f>H1595</f>
        <v>0</v>
      </c>
      <c r="L1595" s="1661"/>
      <c r="M1595" s="1661"/>
      <c r="N1595" s="1661" t="s">
        <v>42</v>
      </c>
      <c r="O1595" s="1661">
        <f>L1595</f>
        <v>0</v>
      </c>
      <c r="P1595" s="1661">
        <f>H1595+L1595</f>
        <v>0</v>
      </c>
      <c r="Q1595" s="1661">
        <f>I1595+M1595</f>
        <v>0</v>
      </c>
      <c r="R1595" s="1661" t="s">
        <v>42</v>
      </c>
      <c r="S1595" s="1663">
        <f>P1595</f>
        <v>0</v>
      </c>
    </row>
    <row r="1596" spans="1:19" s="1592" customFormat="1" ht="15.75" hidden="1">
      <c r="A1596" s="1676" t="s">
        <v>553</v>
      </c>
      <c r="B1596" s="1660" t="s">
        <v>42</v>
      </c>
      <c r="C1596" s="1661">
        <f>IF(E1596+G1596=0,0,ROUND((P1596-Q1596)/(G1596+E1596)/12,0))</f>
        <v>0</v>
      </c>
      <c r="D1596" s="1663">
        <f>IF(F1596=0,0,ROUND(Q1596/F1596,0))</f>
        <v>0</v>
      </c>
      <c r="E1596" s="1666"/>
      <c r="F1596" s="1667"/>
      <c r="G1596" s="1668"/>
      <c r="H1596" s="1664"/>
      <c r="I1596" s="1661"/>
      <c r="J1596" s="1661" t="s">
        <v>42</v>
      </c>
      <c r="K1596" s="1661">
        <f>H1596</f>
        <v>0</v>
      </c>
      <c r="L1596" s="1661"/>
      <c r="M1596" s="1661"/>
      <c r="N1596" s="1661" t="s">
        <v>42</v>
      </c>
      <c r="O1596" s="1661">
        <f>L1596</f>
        <v>0</v>
      </c>
      <c r="P1596" s="1661">
        <f>H1596+L1596</f>
        <v>0</v>
      </c>
      <c r="Q1596" s="1661">
        <f>I1596+M1596</f>
        <v>0</v>
      </c>
      <c r="R1596" s="1661" t="s">
        <v>42</v>
      </c>
      <c r="S1596" s="1663">
        <f>P1596</f>
        <v>0</v>
      </c>
    </row>
    <row r="1597" spans="1:19" s="1592" customFormat="1" ht="15.75" hidden="1">
      <c r="A1597" s="1676" t="s">
        <v>554</v>
      </c>
      <c r="B1597" s="1660" t="s">
        <v>42</v>
      </c>
      <c r="C1597" s="1661" t="s">
        <v>42</v>
      </c>
      <c r="D1597" s="1663" t="s">
        <v>42</v>
      </c>
      <c r="E1597" s="1666" t="s">
        <v>42</v>
      </c>
      <c r="F1597" s="1667" t="s">
        <v>42</v>
      </c>
      <c r="G1597" s="1668" t="s">
        <v>42</v>
      </c>
      <c r="H1597" s="1664" t="s">
        <v>42</v>
      </c>
      <c r="I1597" s="1661" t="s">
        <v>42</v>
      </c>
      <c r="J1597" s="1661"/>
      <c r="K1597" s="1661">
        <f>J1597</f>
        <v>0</v>
      </c>
      <c r="L1597" s="1661" t="s">
        <v>42</v>
      </c>
      <c r="M1597" s="1661" t="s">
        <v>42</v>
      </c>
      <c r="N1597" s="1661"/>
      <c r="O1597" s="1661">
        <f>N1597</f>
        <v>0</v>
      </c>
      <c r="P1597" s="1661" t="s">
        <v>42</v>
      </c>
      <c r="Q1597" s="1661" t="s">
        <v>42</v>
      </c>
      <c r="R1597" s="1661">
        <f>J1597+N1597</f>
        <v>0</v>
      </c>
      <c r="S1597" s="1663">
        <f>R1597</f>
        <v>0</v>
      </c>
    </row>
    <row r="1598" spans="1:19" s="1592" customFormat="1" ht="18.75" hidden="1">
      <c r="A1598" s="1677" t="s">
        <v>621</v>
      </c>
      <c r="B1598" s="1660"/>
      <c r="C1598" s="1661">
        <f>IF(E1598+G1598=0,0,ROUND((P1598-Q1598)/(G1598+E1598)/12,0))</f>
        <v>0</v>
      </c>
      <c r="D1598" s="1663">
        <f>IF(F1598=0,0,ROUND(Q1598/F1598,0))</f>
        <v>0</v>
      </c>
      <c r="E1598" s="1666">
        <f>E1599+E1600</f>
        <v>0</v>
      </c>
      <c r="F1598" s="1667">
        <f>F1599+F1600</f>
        <v>0</v>
      </c>
      <c r="G1598" s="1668">
        <f>G1599+G1600</f>
        <v>0</v>
      </c>
      <c r="H1598" s="1664">
        <f>H1599+H1600</f>
        <v>0</v>
      </c>
      <c r="I1598" s="1661">
        <f t="shared" si="511" ref="I1598">I1599+I1600</f>
        <v>0</v>
      </c>
      <c r="J1598" s="1661">
        <f>J1601</f>
        <v>0</v>
      </c>
      <c r="K1598" s="1661">
        <f>IF(H1598+J1598=K1599+K1600+K1601,H1598+J1598,"CHYBA")</f>
        <v>0</v>
      </c>
      <c r="L1598" s="1661">
        <f>L1599+L1600</f>
        <v>0</v>
      </c>
      <c r="M1598" s="1661">
        <f>M1599+M1600</f>
        <v>0</v>
      </c>
      <c r="N1598" s="1661">
        <f>N1601</f>
        <v>0</v>
      </c>
      <c r="O1598" s="1661">
        <f>IF(L1598+N1598=O1599+O1600+O1601,L1598+N1598,"CHYBA")</f>
        <v>0</v>
      </c>
      <c r="P1598" s="1661">
        <f>P1599+P1600</f>
        <v>0</v>
      </c>
      <c r="Q1598" s="1661">
        <f>Q1599+Q1600</f>
        <v>0</v>
      </c>
      <c r="R1598" s="1661">
        <f>R1601</f>
        <v>0</v>
      </c>
      <c r="S1598" s="1663">
        <f>IF(P1598+R1598=S1599+S1600+S1601,P1598+R1598,"CHYBA")</f>
        <v>0</v>
      </c>
    </row>
    <row r="1599" spans="1:19" s="1592" customFormat="1" ht="15.75" hidden="1">
      <c r="A1599" s="1676" t="s">
        <v>552</v>
      </c>
      <c r="B1599" s="1660" t="s">
        <v>42</v>
      </c>
      <c r="C1599" s="1661">
        <f>IF(E1599+G1599=0,0,ROUND((P1599-Q1599)/(G1599+E1599)/12,0))</f>
        <v>0</v>
      </c>
      <c r="D1599" s="1663">
        <f>IF(F1599=0,0,ROUND(Q1599/F1599,0))</f>
        <v>0</v>
      </c>
      <c r="E1599" s="1666"/>
      <c r="F1599" s="1667"/>
      <c r="G1599" s="1668"/>
      <c r="H1599" s="1664"/>
      <c r="I1599" s="1661"/>
      <c r="J1599" s="1661" t="s">
        <v>42</v>
      </c>
      <c r="K1599" s="1661">
        <f>H1599</f>
        <v>0</v>
      </c>
      <c r="L1599" s="1661"/>
      <c r="M1599" s="1661"/>
      <c r="N1599" s="1661" t="s">
        <v>42</v>
      </c>
      <c r="O1599" s="1661">
        <f>L1599</f>
        <v>0</v>
      </c>
      <c r="P1599" s="1661">
        <f>H1599+L1599</f>
        <v>0</v>
      </c>
      <c r="Q1599" s="1661">
        <f>I1599+M1599</f>
        <v>0</v>
      </c>
      <c r="R1599" s="1661" t="s">
        <v>42</v>
      </c>
      <c r="S1599" s="1663">
        <f>P1599</f>
        <v>0</v>
      </c>
    </row>
    <row r="1600" spans="1:19" s="1592" customFormat="1" ht="15.75" hidden="1">
      <c r="A1600" s="1676" t="s">
        <v>553</v>
      </c>
      <c r="B1600" s="1660" t="s">
        <v>42</v>
      </c>
      <c r="C1600" s="1661">
        <f>IF(E1600+G1600=0,0,ROUND((P1600-Q1600)/(G1600+E1600)/12,0))</f>
        <v>0</v>
      </c>
      <c r="D1600" s="1663">
        <f>IF(F1600=0,0,ROUND(Q1600/F1600,0))</f>
        <v>0</v>
      </c>
      <c r="E1600" s="1666"/>
      <c r="F1600" s="1667"/>
      <c r="G1600" s="1668"/>
      <c r="H1600" s="1664"/>
      <c r="I1600" s="1661"/>
      <c r="J1600" s="1661" t="s">
        <v>42</v>
      </c>
      <c r="K1600" s="1661">
        <f>H1600</f>
        <v>0</v>
      </c>
      <c r="L1600" s="1661"/>
      <c r="M1600" s="1661"/>
      <c r="N1600" s="1661" t="s">
        <v>42</v>
      </c>
      <c r="O1600" s="1661">
        <f>L1600</f>
        <v>0</v>
      </c>
      <c r="P1600" s="1661">
        <f>H1600+L1600</f>
        <v>0</v>
      </c>
      <c r="Q1600" s="1661">
        <f>I1600+M1600</f>
        <v>0</v>
      </c>
      <c r="R1600" s="1661" t="s">
        <v>42</v>
      </c>
      <c r="S1600" s="1663">
        <f>P1600</f>
        <v>0</v>
      </c>
    </row>
    <row r="1601" spans="1:19" s="1592" customFormat="1" ht="15.75" hidden="1">
      <c r="A1601" s="1676" t="s">
        <v>554</v>
      </c>
      <c r="B1601" s="1660" t="s">
        <v>42</v>
      </c>
      <c r="C1601" s="1661" t="s">
        <v>42</v>
      </c>
      <c r="D1601" s="1663" t="s">
        <v>42</v>
      </c>
      <c r="E1601" s="1666" t="s">
        <v>42</v>
      </c>
      <c r="F1601" s="1667" t="s">
        <v>42</v>
      </c>
      <c r="G1601" s="1668" t="s">
        <v>42</v>
      </c>
      <c r="H1601" s="1664" t="s">
        <v>42</v>
      </c>
      <c r="I1601" s="1661" t="s">
        <v>42</v>
      </c>
      <c r="J1601" s="1661"/>
      <c r="K1601" s="1661">
        <f>J1601</f>
        <v>0</v>
      </c>
      <c r="L1601" s="1661" t="s">
        <v>42</v>
      </c>
      <c r="M1601" s="1661" t="s">
        <v>42</v>
      </c>
      <c r="N1601" s="1661"/>
      <c r="O1601" s="1661">
        <f>N1601</f>
        <v>0</v>
      </c>
      <c r="P1601" s="1661" t="s">
        <v>42</v>
      </c>
      <c r="Q1601" s="1661" t="s">
        <v>42</v>
      </c>
      <c r="R1601" s="1661">
        <f>J1601+N1601</f>
        <v>0</v>
      </c>
      <c r="S1601" s="1663">
        <f>R1601</f>
        <v>0</v>
      </c>
    </row>
    <row r="1602" spans="1:19" s="1592" customFormat="1" ht="18.75" hidden="1">
      <c r="A1602" s="1677" t="s">
        <v>621</v>
      </c>
      <c r="B1602" s="1660"/>
      <c r="C1602" s="1661">
        <f>IF(E1602+G1602=0,0,ROUND((P1602-Q1602)/(G1602+E1602)/12,0))</f>
        <v>0</v>
      </c>
      <c r="D1602" s="1663">
        <f>IF(F1602=0,0,ROUND(Q1602/F1602,0))</f>
        <v>0</v>
      </c>
      <c r="E1602" s="1666">
        <f>E1603+E1604</f>
        <v>0</v>
      </c>
      <c r="F1602" s="1667">
        <f>F1603+F1604</f>
        <v>0</v>
      </c>
      <c r="G1602" s="1668">
        <f>G1603+G1604</f>
        <v>0</v>
      </c>
      <c r="H1602" s="1664">
        <f>H1603+H1604</f>
        <v>0</v>
      </c>
      <c r="I1602" s="1661">
        <f t="shared" si="512" ref="I1602">I1603+I1604</f>
        <v>0</v>
      </c>
      <c r="J1602" s="1661">
        <f>J1605</f>
        <v>0</v>
      </c>
      <c r="K1602" s="1661">
        <f>IF(H1602+J1602=K1603+K1604+K1605,H1602+J1602,"CHYBA")</f>
        <v>0</v>
      </c>
      <c r="L1602" s="1661">
        <f>L1603+L1604</f>
        <v>0</v>
      </c>
      <c r="M1602" s="1661">
        <f>M1603+M1604</f>
        <v>0</v>
      </c>
      <c r="N1602" s="1661">
        <f>N1605</f>
        <v>0</v>
      </c>
      <c r="O1602" s="1661">
        <f>IF(L1602+N1602=O1603+O1604+O1605,L1602+N1602,"CHYBA")</f>
        <v>0</v>
      </c>
      <c r="P1602" s="1661">
        <f>P1603+P1604</f>
        <v>0</v>
      </c>
      <c r="Q1602" s="1661">
        <f>Q1603+Q1604</f>
        <v>0</v>
      </c>
      <c r="R1602" s="1661">
        <f>R1605</f>
        <v>0</v>
      </c>
      <c r="S1602" s="1663">
        <f>IF(P1602+R1602=S1603+S1604+S1605,P1602+R1602,"CHYBA")</f>
        <v>0</v>
      </c>
    </row>
    <row r="1603" spans="1:19" s="1592" customFormat="1" ht="15.75" hidden="1">
      <c r="A1603" s="1676" t="s">
        <v>552</v>
      </c>
      <c r="B1603" s="1660" t="s">
        <v>42</v>
      </c>
      <c r="C1603" s="1661">
        <f>IF(E1603+G1603=0,0,ROUND((P1603-Q1603)/(G1603+E1603)/12,0))</f>
        <v>0</v>
      </c>
      <c r="D1603" s="1663">
        <f>IF(F1603=0,0,ROUND(Q1603/F1603,0))</f>
        <v>0</v>
      </c>
      <c r="E1603" s="1666"/>
      <c r="F1603" s="1667"/>
      <c r="G1603" s="1668"/>
      <c r="H1603" s="1664"/>
      <c r="I1603" s="1661"/>
      <c r="J1603" s="1661" t="s">
        <v>42</v>
      </c>
      <c r="K1603" s="1661">
        <f>H1603</f>
        <v>0</v>
      </c>
      <c r="L1603" s="1661"/>
      <c r="M1603" s="1661"/>
      <c r="N1603" s="1661" t="s">
        <v>42</v>
      </c>
      <c r="O1603" s="1661">
        <f>L1603</f>
        <v>0</v>
      </c>
      <c r="P1603" s="1661">
        <f>H1603+L1603</f>
        <v>0</v>
      </c>
      <c r="Q1603" s="1661">
        <f>I1603+M1603</f>
        <v>0</v>
      </c>
      <c r="R1603" s="1661" t="s">
        <v>42</v>
      </c>
      <c r="S1603" s="1663">
        <f>P1603</f>
        <v>0</v>
      </c>
    </row>
    <row r="1604" spans="1:19" s="1592" customFormat="1" ht="15.75" hidden="1">
      <c r="A1604" s="1676" t="s">
        <v>553</v>
      </c>
      <c r="B1604" s="1660" t="s">
        <v>42</v>
      </c>
      <c r="C1604" s="1661">
        <f>IF(E1604+G1604=0,0,ROUND((P1604-Q1604)/(G1604+E1604)/12,0))</f>
        <v>0</v>
      </c>
      <c r="D1604" s="1663">
        <f>IF(F1604=0,0,ROUND(Q1604/F1604,0))</f>
        <v>0</v>
      </c>
      <c r="E1604" s="1666"/>
      <c r="F1604" s="1667"/>
      <c r="G1604" s="1668"/>
      <c r="H1604" s="1664"/>
      <c r="I1604" s="1661"/>
      <c r="J1604" s="1661" t="s">
        <v>42</v>
      </c>
      <c r="K1604" s="1661">
        <f>H1604</f>
        <v>0</v>
      </c>
      <c r="L1604" s="1661"/>
      <c r="M1604" s="1661"/>
      <c r="N1604" s="1661" t="s">
        <v>42</v>
      </c>
      <c r="O1604" s="1661">
        <f>L1604</f>
        <v>0</v>
      </c>
      <c r="P1604" s="1661">
        <f>H1604+L1604</f>
        <v>0</v>
      </c>
      <c r="Q1604" s="1661">
        <f>I1604+M1604</f>
        <v>0</v>
      </c>
      <c r="R1604" s="1661" t="s">
        <v>42</v>
      </c>
      <c r="S1604" s="1663">
        <f>P1604</f>
        <v>0</v>
      </c>
    </row>
    <row r="1605" spans="1:19" s="1592" customFormat="1" ht="15.75" hidden="1">
      <c r="A1605" s="1676" t="s">
        <v>554</v>
      </c>
      <c r="B1605" s="1660" t="s">
        <v>42</v>
      </c>
      <c r="C1605" s="1661" t="s">
        <v>42</v>
      </c>
      <c r="D1605" s="1663" t="s">
        <v>42</v>
      </c>
      <c r="E1605" s="1666" t="s">
        <v>42</v>
      </c>
      <c r="F1605" s="1667" t="s">
        <v>42</v>
      </c>
      <c r="G1605" s="1668" t="s">
        <v>42</v>
      </c>
      <c r="H1605" s="1664" t="s">
        <v>42</v>
      </c>
      <c r="I1605" s="1661" t="s">
        <v>42</v>
      </c>
      <c r="J1605" s="1661"/>
      <c r="K1605" s="1661">
        <f>J1605</f>
        <v>0</v>
      </c>
      <c r="L1605" s="1661" t="s">
        <v>42</v>
      </c>
      <c r="M1605" s="1661" t="s">
        <v>42</v>
      </c>
      <c r="N1605" s="1661"/>
      <c r="O1605" s="1661">
        <f>N1605</f>
        <v>0</v>
      </c>
      <c r="P1605" s="1661" t="s">
        <v>42</v>
      </c>
      <c r="Q1605" s="1661" t="s">
        <v>42</v>
      </c>
      <c r="R1605" s="1661">
        <f>J1605+N1605</f>
        <v>0</v>
      </c>
      <c r="S1605" s="1663">
        <f>R1605</f>
        <v>0</v>
      </c>
    </row>
    <row r="1606" spans="1:19" s="1592" customFormat="1" ht="18.75" hidden="1">
      <c r="A1606" s="1677" t="s">
        <v>621</v>
      </c>
      <c r="B1606" s="1660"/>
      <c r="C1606" s="1661">
        <f>IF(E1606+G1606=0,0,ROUND((P1606-Q1606)/(G1606+E1606)/12,0))</f>
        <v>0</v>
      </c>
      <c r="D1606" s="1663">
        <f>IF(F1606=0,0,ROUND(Q1606/F1606,0))</f>
        <v>0</v>
      </c>
      <c r="E1606" s="1666">
        <f>E1607+E1608</f>
        <v>0</v>
      </c>
      <c r="F1606" s="1667">
        <f>F1607+F1608</f>
        <v>0</v>
      </c>
      <c r="G1606" s="1668">
        <f>G1607+G1608</f>
        <v>0</v>
      </c>
      <c r="H1606" s="1664">
        <f>H1607+H1608</f>
        <v>0</v>
      </c>
      <c r="I1606" s="1661">
        <f t="shared" si="513" ref="I1606">I1607+I1608</f>
        <v>0</v>
      </c>
      <c r="J1606" s="1661">
        <f>J1609</f>
        <v>0</v>
      </c>
      <c r="K1606" s="1661">
        <f>IF(H1606+J1606=K1607+K1608+K1609,H1606+J1606,"CHYBA")</f>
        <v>0</v>
      </c>
      <c r="L1606" s="1661">
        <f>L1607+L1608</f>
        <v>0</v>
      </c>
      <c r="M1606" s="1661">
        <f>M1607+M1608</f>
        <v>0</v>
      </c>
      <c r="N1606" s="1661">
        <f>N1609</f>
        <v>0</v>
      </c>
      <c r="O1606" s="1661">
        <f>IF(L1606+N1606=O1607+O1608+O1609,L1606+N1606,"CHYBA")</f>
        <v>0</v>
      </c>
      <c r="P1606" s="1661">
        <f>P1607+P1608</f>
        <v>0</v>
      </c>
      <c r="Q1606" s="1661">
        <f>Q1607+Q1608</f>
        <v>0</v>
      </c>
      <c r="R1606" s="1661">
        <f>R1609</f>
        <v>0</v>
      </c>
      <c r="S1606" s="1663">
        <f>IF(P1606+R1606=S1607+S1608+S1609,P1606+R1606,"CHYBA")</f>
        <v>0</v>
      </c>
    </row>
    <row r="1607" spans="1:19" s="1592" customFormat="1" ht="15.75" hidden="1">
      <c r="A1607" s="1676" t="s">
        <v>552</v>
      </c>
      <c r="B1607" s="1660" t="s">
        <v>42</v>
      </c>
      <c r="C1607" s="1661">
        <f>IF(E1607+G1607=0,0,ROUND((P1607-Q1607)/(G1607+E1607)/12,0))</f>
        <v>0</v>
      </c>
      <c r="D1607" s="1663">
        <f>IF(F1607=0,0,ROUND(Q1607/F1607,0))</f>
        <v>0</v>
      </c>
      <c r="E1607" s="1666"/>
      <c r="F1607" s="1667"/>
      <c r="G1607" s="1668"/>
      <c r="H1607" s="1664"/>
      <c r="I1607" s="1661"/>
      <c r="J1607" s="1661" t="s">
        <v>42</v>
      </c>
      <c r="K1607" s="1661">
        <f>H1607</f>
        <v>0</v>
      </c>
      <c r="L1607" s="1661"/>
      <c r="M1607" s="1661"/>
      <c r="N1607" s="1661" t="s">
        <v>42</v>
      </c>
      <c r="O1607" s="1661">
        <f>L1607</f>
        <v>0</v>
      </c>
      <c r="P1607" s="1661">
        <f>H1607+L1607</f>
        <v>0</v>
      </c>
      <c r="Q1607" s="1661">
        <f>I1607+M1607</f>
        <v>0</v>
      </c>
      <c r="R1607" s="1661" t="s">
        <v>42</v>
      </c>
      <c r="S1607" s="1663">
        <f>P1607</f>
        <v>0</v>
      </c>
    </row>
    <row r="1608" spans="1:19" s="1592" customFormat="1" ht="15.75" hidden="1">
      <c r="A1608" s="1676" t="s">
        <v>553</v>
      </c>
      <c r="B1608" s="1660" t="s">
        <v>42</v>
      </c>
      <c r="C1608" s="1661">
        <f>IF(E1608+G1608=0,0,ROUND((P1608-Q1608)/(G1608+E1608)/12,0))</f>
        <v>0</v>
      </c>
      <c r="D1608" s="1663">
        <f>IF(F1608=0,0,ROUND(Q1608/F1608,0))</f>
        <v>0</v>
      </c>
      <c r="E1608" s="1666"/>
      <c r="F1608" s="1667"/>
      <c r="G1608" s="1668"/>
      <c r="H1608" s="1664"/>
      <c r="I1608" s="1661"/>
      <c r="J1608" s="1661" t="s">
        <v>42</v>
      </c>
      <c r="K1608" s="1661">
        <f>H1608</f>
        <v>0</v>
      </c>
      <c r="L1608" s="1661"/>
      <c r="M1608" s="1661"/>
      <c r="N1608" s="1661" t="s">
        <v>42</v>
      </c>
      <c r="O1608" s="1661">
        <f>L1608</f>
        <v>0</v>
      </c>
      <c r="P1608" s="1661">
        <f>H1608+L1608</f>
        <v>0</v>
      </c>
      <c r="Q1608" s="1661">
        <f>I1608+M1608</f>
        <v>0</v>
      </c>
      <c r="R1608" s="1661" t="s">
        <v>42</v>
      </c>
      <c r="S1608" s="1663">
        <f>P1608</f>
        <v>0</v>
      </c>
    </row>
    <row r="1609" spans="1:19" s="1592" customFormat="1" ht="15.75" hidden="1" thickBot="1">
      <c r="A1609" s="1688" t="s">
        <v>554</v>
      </c>
      <c r="B1609" s="1689" t="s">
        <v>42</v>
      </c>
      <c r="C1609" s="1690" t="s">
        <v>42</v>
      </c>
      <c r="D1609" s="1695" t="s">
        <v>42</v>
      </c>
      <c r="E1609" s="1691" t="s">
        <v>42</v>
      </c>
      <c r="F1609" s="1692" t="s">
        <v>42</v>
      </c>
      <c r="G1609" s="1693" t="s">
        <v>42</v>
      </c>
      <c r="H1609" s="1694" t="s">
        <v>42</v>
      </c>
      <c r="I1609" s="1690" t="s">
        <v>42</v>
      </c>
      <c r="J1609" s="1690"/>
      <c r="K1609" s="1690">
        <f>J1609</f>
        <v>0</v>
      </c>
      <c r="L1609" s="1690" t="s">
        <v>42</v>
      </c>
      <c r="M1609" s="1690" t="s">
        <v>42</v>
      </c>
      <c r="N1609" s="1690"/>
      <c r="O1609" s="1690">
        <f>N1609</f>
        <v>0</v>
      </c>
      <c r="P1609" s="1690" t="s">
        <v>42</v>
      </c>
      <c r="Q1609" s="1690" t="s">
        <v>42</v>
      </c>
      <c r="R1609" s="1690">
        <f>J1609+N1609</f>
        <v>0</v>
      </c>
      <c r="S1609" s="1695">
        <f>R1609</f>
        <v>0</v>
      </c>
    </row>
    <row r="1610" spans="1:19" s="1592" customFormat="1" ht="15.75">
      <c r="A1610" s="1707" t="s">
        <v>580</v>
      </c>
      <c r="B1610" s="1708" t="s">
        <v>42</v>
      </c>
      <c r="C1610" s="1672">
        <f>IF(E1610+G1610=0,0,ROUND((P1610-Q1610)/(G1610+E1610)/12,0))</f>
        <v>0</v>
      </c>
      <c r="D1610" s="1674">
        <f>IF(F1610=0,0,ROUND(Q1610/F1610,0))</f>
        <v>0</v>
      </c>
      <c r="E1610" s="1673">
        <f>E1611+E1612</f>
        <v>0</v>
      </c>
      <c r="F1610" s="1672">
        <f>F1611+F1612</f>
        <v>0</v>
      </c>
      <c r="G1610" s="1674">
        <f>G1611+G1612</f>
        <v>0</v>
      </c>
      <c r="H1610" s="1675">
        <f>H1611+H1612</f>
        <v>0</v>
      </c>
      <c r="I1610" s="1672">
        <f>I1611+I1612</f>
        <v>0</v>
      </c>
      <c r="J1610" s="1672">
        <f>J1613</f>
        <v>0</v>
      </c>
      <c r="K1610" s="1672">
        <f>IF(H1610+J1610=K1611+K1612+K1613,H1610+J1610,"CHYBA")</f>
        <v>0</v>
      </c>
      <c r="L1610" s="1672">
        <f>L1611+L1612</f>
        <v>0</v>
      </c>
      <c r="M1610" s="1672">
        <f>M1611+M1612</f>
        <v>0</v>
      </c>
      <c r="N1610" s="1672">
        <f>N1613</f>
        <v>0</v>
      </c>
      <c r="O1610" s="1672">
        <f>IF(L1610+N1610=O1611+O1612+O1613,L1610+N1610,"CHYBA")</f>
        <v>0</v>
      </c>
      <c r="P1610" s="1672">
        <f>P1611+P1612</f>
        <v>0</v>
      </c>
      <c r="Q1610" s="1672">
        <f>Q1611+Q1612</f>
        <v>0</v>
      </c>
      <c r="R1610" s="1672">
        <f>R1613</f>
        <v>0</v>
      </c>
      <c r="S1610" s="1674">
        <f>IF(P1610+R1610=S1611+S1612+S1613,P1610+R1610,"CHYBA")</f>
        <v>0</v>
      </c>
    </row>
    <row r="1611" spans="1:19" s="1592" customFormat="1" ht="15">
      <c r="A1611" s="1676" t="s">
        <v>552</v>
      </c>
      <c r="B1611" s="1660" t="s">
        <v>42</v>
      </c>
      <c r="C1611" s="1661">
        <f>IF(E1611+G1611=0,0,ROUND((P1611-Q1611)/(G1611+E1611)/12,0))</f>
        <v>0</v>
      </c>
      <c r="D1611" s="1663">
        <f>IF(F1611=0,0,ROUND(Q1611/F1611,0))</f>
        <v>0</v>
      </c>
      <c r="E1611" s="1662">
        <f>E1615+E1647+E1679+E1711+E1743+E1775</f>
        <v>0</v>
      </c>
      <c r="F1611" s="1661">
        <f t="shared" si="514" ref="F1611:I1612">F1615+F1647+F1679+F1711+F1743+F1775</f>
        <v>0</v>
      </c>
      <c r="G1611" s="1663">
        <f t="shared" si="514"/>
        <v>0</v>
      </c>
      <c r="H1611" s="1664">
        <f t="shared" si="514"/>
        <v>0</v>
      </c>
      <c r="I1611" s="1661">
        <f t="shared" si="514"/>
        <v>0</v>
      </c>
      <c r="J1611" s="1661" t="s">
        <v>42</v>
      </c>
      <c r="K1611" s="1661">
        <f>H1611</f>
        <v>0</v>
      </c>
      <c r="L1611" s="1661">
        <f t="shared" si="515" ref="L1611:M1612">L1615+L1647+L1679+L1711+L1743+L1775</f>
        <v>0</v>
      </c>
      <c r="M1611" s="1661">
        <f t="shared" si="515"/>
        <v>0</v>
      </c>
      <c r="N1611" s="1661" t="s">
        <v>42</v>
      </c>
      <c r="O1611" s="1661">
        <f>L1611</f>
        <v>0</v>
      </c>
      <c r="P1611" s="1661">
        <f>H1611+L1611</f>
        <v>0</v>
      </c>
      <c r="Q1611" s="1661">
        <f>I1611+M1611</f>
        <v>0</v>
      </c>
      <c r="R1611" s="1661" t="s">
        <v>42</v>
      </c>
      <c r="S1611" s="1663">
        <f>P1611</f>
        <v>0</v>
      </c>
    </row>
    <row r="1612" spans="1:19" s="1592" customFormat="1" ht="15">
      <c r="A1612" s="1676" t="s">
        <v>553</v>
      </c>
      <c r="B1612" s="1660" t="s">
        <v>42</v>
      </c>
      <c r="C1612" s="1661">
        <f>IF(E1612+G1612=0,0,ROUND((P1612-Q1612)/(G1612+E1612)/12,0))</f>
        <v>0</v>
      </c>
      <c r="D1612" s="1663">
        <f>IF(F1612=0,0,ROUND(Q1612/F1612,0))</f>
        <v>0</v>
      </c>
      <c r="E1612" s="1662">
        <f>E1616+E1648+E1680+E1712+E1744+E1776</f>
        <v>0</v>
      </c>
      <c r="F1612" s="1661">
        <f t="shared" si="514"/>
        <v>0</v>
      </c>
      <c r="G1612" s="1663">
        <f t="shared" si="514"/>
        <v>0</v>
      </c>
      <c r="H1612" s="1664">
        <f t="shared" si="514"/>
        <v>0</v>
      </c>
      <c r="I1612" s="1661">
        <f t="shared" si="514"/>
        <v>0</v>
      </c>
      <c r="J1612" s="1661" t="s">
        <v>42</v>
      </c>
      <c r="K1612" s="1661">
        <f>H1612</f>
        <v>0</v>
      </c>
      <c r="L1612" s="1661">
        <f t="shared" si="515"/>
        <v>0</v>
      </c>
      <c r="M1612" s="1661">
        <f t="shared" si="515"/>
        <v>0</v>
      </c>
      <c r="N1612" s="1661" t="s">
        <v>42</v>
      </c>
      <c r="O1612" s="1661">
        <f>L1612</f>
        <v>0</v>
      </c>
      <c r="P1612" s="1661">
        <f>H1612+L1612</f>
        <v>0</v>
      </c>
      <c r="Q1612" s="1661">
        <f>I1612+M1612</f>
        <v>0</v>
      </c>
      <c r="R1612" s="1661" t="s">
        <v>42</v>
      </c>
      <c r="S1612" s="1663">
        <f>P1612</f>
        <v>0</v>
      </c>
    </row>
    <row r="1613" spans="1:19" s="1592" customFormat="1" ht="15">
      <c r="A1613" s="1696" t="s">
        <v>554</v>
      </c>
      <c r="B1613" s="1697" t="s">
        <v>42</v>
      </c>
      <c r="C1613" s="1698" t="s">
        <v>42</v>
      </c>
      <c r="D1613" s="1703" t="s">
        <v>42</v>
      </c>
      <c r="E1613" s="1699" t="s">
        <v>42</v>
      </c>
      <c r="F1613" s="1700" t="s">
        <v>42</v>
      </c>
      <c r="G1613" s="1701" t="s">
        <v>42</v>
      </c>
      <c r="H1613" s="1702" t="s">
        <v>42</v>
      </c>
      <c r="I1613" s="1698" t="s">
        <v>42</v>
      </c>
      <c r="J1613" s="1698">
        <f>J1617+J1649+J1681+J1713+J1745+J1777</f>
        <v>0</v>
      </c>
      <c r="K1613" s="1698">
        <f>J1613</f>
        <v>0</v>
      </c>
      <c r="L1613" s="1698" t="s">
        <v>42</v>
      </c>
      <c r="M1613" s="1698" t="s">
        <v>42</v>
      </c>
      <c r="N1613" s="1698">
        <f>N1617+N1649+N1681+N1713+N1745+N1777</f>
        <v>0</v>
      </c>
      <c r="O1613" s="1698">
        <f>N1613</f>
        <v>0</v>
      </c>
      <c r="P1613" s="1698" t="s">
        <v>42</v>
      </c>
      <c r="Q1613" s="1698" t="s">
        <v>42</v>
      </c>
      <c r="R1613" s="1698">
        <f>J1613+N1613</f>
        <v>0</v>
      </c>
      <c r="S1613" s="1703">
        <f>R1613</f>
        <v>0</v>
      </c>
    </row>
    <row r="1614" spans="1:19" s="1592" customFormat="1" ht="15.75">
      <c r="A1614" s="1704" t="s">
        <v>555</v>
      </c>
      <c r="B1614" s="1660" t="s">
        <v>42</v>
      </c>
      <c r="C1614" s="1661">
        <f>IF(E1614+G1614=0,0,ROUND((P1614-Q1614)/(G1614+E1614)/12,0))</f>
        <v>0</v>
      </c>
      <c r="D1614" s="1663">
        <f>IF(F1614=0,0,ROUND(Q1614/F1614,0))</f>
        <v>0</v>
      </c>
      <c r="E1614" s="1662">
        <f>E1615+E1616</f>
        <v>0</v>
      </c>
      <c r="F1614" s="1661">
        <f>F1615+F1616</f>
        <v>0</v>
      </c>
      <c r="G1614" s="1663">
        <f>G1615+G1616</f>
        <v>0</v>
      </c>
      <c r="H1614" s="1664">
        <f>H1615+H1616</f>
        <v>0</v>
      </c>
      <c r="I1614" s="1661">
        <f t="shared" si="516" ref="I1614">I1615+I1616</f>
        <v>0</v>
      </c>
      <c r="J1614" s="1661">
        <f>J1617</f>
        <v>0</v>
      </c>
      <c r="K1614" s="1661">
        <f>IF(H1614+J1614=K1615+K1616+K1617,H1614+J1614,"CHYBA")</f>
        <v>0</v>
      </c>
      <c r="L1614" s="1661">
        <f>L1615+L1616</f>
        <v>0</v>
      </c>
      <c r="M1614" s="1661">
        <f>M1615+M1616</f>
        <v>0</v>
      </c>
      <c r="N1614" s="1661">
        <f>N1617</f>
        <v>0</v>
      </c>
      <c r="O1614" s="1661">
        <f>IF(L1614+N1614=O1615+O1616+O1617,L1614+N1614,"CHYBA")</f>
        <v>0</v>
      </c>
      <c r="P1614" s="1661">
        <f>P1615+P1616</f>
        <v>0</v>
      </c>
      <c r="Q1614" s="1661">
        <f>Q1615+Q1616</f>
        <v>0</v>
      </c>
      <c r="R1614" s="1661">
        <f>R1617</f>
        <v>0</v>
      </c>
      <c r="S1614" s="1663">
        <f>IF(P1614+R1614=S1615+S1616+S1617,P1614+R1614,"CHYBA")</f>
        <v>0</v>
      </c>
    </row>
    <row r="1615" spans="1:19" s="1592" customFormat="1" ht="15">
      <c r="A1615" s="1676" t="s">
        <v>552</v>
      </c>
      <c r="B1615" s="1660" t="s">
        <v>42</v>
      </c>
      <c r="C1615" s="1661">
        <f>IF(E1615+G1615=0,0,ROUND((P1615-Q1615)/(G1615+E1615)/12,0))</f>
        <v>0</v>
      </c>
      <c r="D1615" s="1663">
        <f>IF(F1615=0,0,ROUND(Q1615/F1615,0))</f>
        <v>0</v>
      </c>
      <c r="E1615" s="1662">
        <f>E1619+E1623+E1627+E1631+E1635+E1639+E1643</f>
        <v>0</v>
      </c>
      <c r="F1615" s="1661">
        <f>F1619+F1623+F1627+F1631+F1635+F1639+F1643</f>
        <v>0</v>
      </c>
      <c r="G1615" s="1663">
        <f>G1619+G1623+G1627+G1631+G1635+G1639+G1643</f>
        <v>0</v>
      </c>
      <c r="H1615" s="1664">
        <f>H1619+H1623+H1627+H1631+H1635+H1639+H1643</f>
        <v>0</v>
      </c>
      <c r="I1615" s="1661">
        <f t="shared" si="517" ref="I1615:I1616">I1619+I1623+I1627+I1631+I1635+I1639+I1643</f>
        <v>0</v>
      </c>
      <c r="J1615" s="1661" t="s">
        <v>42</v>
      </c>
      <c r="K1615" s="1661">
        <f>H1615</f>
        <v>0</v>
      </c>
      <c r="L1615" s="1661">
        <f>L1619+L1623+L1627+L1631+L1635+L1639+L1643</f>
        <v>0</v>
      </c>
      <c r="M1615" s="1661">
        <f t="shared" si="518" ref="M1615:M1616">M1619+M1623+M1627+M1631+M1635+M1639+M1643</f>
        <v>0</v>
      </c>
      <c r="N1615" s="1661" t="s">
        <v>42</v>
      </c>
      <c r="O1615" s="1661">
        <f>L1615</f>
        <v>0</v>
      </c>
      <c r="P1615" s="1661">
        <f>H1615+L1615</f>
        <v>0</v>
      </c>
      <c r="Q1615" s="1661">
        <f>I1615+M1615</f>
        <v>0</v>
      </c>
      <c r="R1615" s="1661" t="s">
        <v>42</v>
      </c>
      <c r="S1615" s="1663">
        <f>P1615</f>
        <v>0</v>
      </c>
    </row>
    <row r="1616" spans="1:19" s="1592" customFormat="1" ht="15">
      <c r="A1616" s="1676" t="s">
        <v>553</v>
      </c>
      <c r="B1616" s="1660" t="s">
        <v>42</v>
      </c>
      <c r="C1616" s="1661">
        <f>IF(E1616+G1616=0,0,ROUND((P1616-Q1616)/(G1616+E1616)/12,0))</f>
        <v>0</v>
      </c>
      <c r="D1616" s="1663">
        <f>IF(F1616=0,0,ROUND(Q1616/F1616,0))</f>
        <v>0</v>
      </c>
      <c r="E1616" s="1662">
        <f>E1620+E1624+E1628+E1632+E1636+E1640+E1644</f>
        <v>0</v>
      </c>
      <c r="F1616" s="1661">
        <f t="shared" si="519" ref="F1616:G1616">F1620+F1624+F1628+F1632+F1636+F1640+F1644</f>
        <v>0</v>
      </c>
      <c r="G1616" s="1663">
        <f t="shared" si="519"/>
        <v>0</v>
      </c>
      <c r="H1616" s="1664">
        <f>H1620+H1624+H1628+H1632+H1636+H1640+H1644</f>
        <v>0</v>
      </c>
      <c r="I1616" s="1661">
        <f t="shared" si="517"/>
        <v>0</v>
      </c>
      <c r="J1616" s="1661" t="s">
        <v>42</v>
      </c>
      <c r="K1616" s="1661">
        <f>H1616</f>
        <v>0</v>
      </c>
      <c r="L1616" s="1661">
        <f>L1620+L1624+L1628+L1632+L1636+L1640+L1644</f>
        <v>0</v>
      </c>
      <c r="M1616" s="1661">
        <f t="shared" si="518"/>
        <v>0</v>
      </c>
      <c r="N1616" s="1661" t="s">
        <v>42</v>
      </c>
      <c r="O1616" s="1661">
        <f>L1616</f>
        <v>0</v>
      </c>
      <c r="P1616" s="1661">
        <f>H1616+L1616</f>
        <v>0</v>
      </c>
      <c r="Q1616" s="1661">
        <f>I1616+M1616</f>
        <v>0</v>
      </c>
      <c r="R1616" s="1661" t="s">
        <v>42</v>
      </c>
      <c r="S1616" s="1663">
        <f>P1616</f>
        <v>0</v>
      </c>
    </row>
    <row r="1617" spans="1:19" s="1592" customFormat="1" ht="15">
      <c r="A1617" s="1676" t="s">
        <v>554</v>
      </c>
      <c r="B1617" s="1660" t="s">
        <v>42</v>
      </c>
      <c r="C1617" s="1661" t="s">
        <v>42</v>
      </c>
      <c r="D1617" s="1663" t="s">
        <v>42</v>
      </c>
      <c r="E1617" s="1666" t="s">
        <v>42</v>
      </c>
      <c r="F1617" s="1667" t="s">
        <v>42</v>
      </c>
      <c r="G1617" s="1668" t="s">
        <v>42</v>
      </c>
      <c r="H1617" s="1664" t="s">
        <v>42</v>
      </c>
      <c r="I1617" s="1661" t="s">
        <v>42</v>
      </c>
      <c r="J1617" s="1661">
        <f>J1621+J1625+J1629+J1633+J1637+J1641+J1645</f>
        <v>0</v>
      </c>
      <c r="K1617" s="1661">
        <f>J1617</f>
        <v>0</v>
      </c>
      <c r="L1617" s="1661" t="s">
        <v>42</v>
      </c>
      <c r="M1617" s="1661" t="s">
        <v>42</v>
      </c>
      <c r="N1617" s="1661">
        <f>N1621+N1625+N1629+N1633+N1637+N1641+N1645</f>
        <v>0</v>
      </c>
      <c r="O1617" s="1661">
        <f>N1617</f>
        <v>0</v>
      </c>
      <c r="P1617" s="1661" t="s">
        <v>42</v>
      </c>
      <c r="Q1617" s="1661" t="s">
        <v>42</v>
      </c>
      <c r="R1617" s="1661">
        <f>J1617+N1617</f>
        <v>0</v>
      </c>
      <c r="S1617" s="1663">
        <f>R1617</f>
        <v>0</v>
      </c>
    </row>
    <row r="1618" spans="1:19" s="1592" customFormat="1" ht="18">
      <c r="A1618" s="1677" t="s">
        <v>621</v>
      </c>
      <c r="B1618" s="1660"/>
      <c r="C1618" s="1661">
        <f>IF(E1618+G1618=0,0,ROUND((P1618-Q1618)/(G1618+E1618)/12,0))</f>
        <v>0</v>
      </c>
      <c r="D1618" s="1663">
        <f>IF(F1618=0,0,ROUND(Q1618/F1618,0))</f>
        <v>0</v>
      </c>
      <c r="E1618" s="1666">
        <f>E1619+E1620</f>
        <v>0</v>
      </c>
      <c r="F1618" s="1667">
        <f>F1619+F1620</f>
        <v>0</v>
      </c>
      <c r="G1618" s="1668">
        <f>G1619+G1620</f>
        <v>0</v>
      </c>
      <c r="H1618" s="1678">
        <f>H1619+H1620</f>
        <v>0</v>
      </c>
      <c r="I1618" s="1679">
        <f>I1619+I1620</f>
        <v>0</v>
      </c>
      <c r="J1618" s="1679">
        <f>J1621</f>
        <v>0</v>
      </c>
      <c r="K1618" s="1679">
        <f>IF(H1618+J1618=K1619+K1620+K1621,H1618+J1618,"CHYBA")</f>
        <v>0</v>
      </c>
      <c r="L1618" s="1661">
        <f>L1619+L1620</f>
        <v>0</v>
      </c>
      <c r="M1618" s="1661">
        <f>M1619+M1620</f>
        <v>0</v>
      </c>
      <c r="N1618" s="1661">
        <f>N1621</f>
        <v>0</v>
      </c>
      <c r="O1618" s="1661">
        <f>IF(L1618+N1618=O1619+O1620+O1621,L1618+N1618,"CHYBA")</f>
        <v>0</v>
      </c>
      <c r="P1618" s="1661">
        <f>P1619+P1620</f>
        <v>0</v>
      </c>
      <c r="Q1618" s="1661">
        <f>Q1619+Q1620</f>
        <v>0</v>
      </c>
      <c r="R1618" s="1661">
        <f>R1621</f>
        <v>0</v>
      </c>
      <c r="S1618" s="1663">
        <f>IF(P1618+R1618=S1619+S1620+S1621,P1618+R1618,"CHYBA")</f>
        <v>0</v>
      </c>
    </row>
    <row r="1619" spans="1:19" s="1592" customFormat="1" ht="15">
      <c r="A1619" s="1676" t="s">
        <v>552</v>
      </c>
      <c r="B1619" s="1660" t="s">
        <v>42</v>
      </c>
      <c r="C1619" s="1661">
        <f>IF(E1619+G1619=0,0,ROUND((P1619-Q1619)/(G1619+E1619)/12,0))</f>
        <v>0</v>
      </c>
      <c r="D1619" s="1663">
        <f>IF(F1619=0,0,ROUND(Q1619/F1619,0))</f>
        <v>0</v>
      </c>
      <c r="E1619" s="1666"/>
      <c r="F1619" s="1667"/>
      <c r="G1619" s="1668"/>
      <c r="H1619" s="1664"/>
      <c r="I1619" s="1661"/>
      <c r="J1619" s="1679" t="s">
        <v>42</v>
      </c>
      <c r="K1619" s="1679">
        <f>H1619</f>
        <v>0</v>
      </c>
      <c r="L1619" s="1661"/>
      <c r="M1619" s="1661"/>
      <c r="N1619" s="1661" t="s">
        <v>42</v>
      </c>
      <c r="O1619" s="1661">
        <f>L1619</f>
        <v>0</v>
      </c>
      <c r="P1619" s="1661">
        <f>H1619+L1619</f>
        <v>0</v>
      </c>
      <c r="Q1619" s="1661">
        <f>I1619+M1619</f>
        <v>0</v>
      </c>
      <c r="R1619" s="1661" t="s">
        <v>42</v>
      </c>
      <c r="S1619" s="1663">
        <f>P1619</f>
        <v>0</v>
      </c>
    </row>
    <row r="1620" spans="1:19" s="1592" customFormat="1" ht="15">
      <c r="A1620" s="1676" t="s">
        <v>553</v>
      </c>
      <c r="B1620" s="1660" t="s">
        <v>42</v>
      </c>
      <c r="C1620" s="1661">
        <f>IF(E1620+G1620=0,0,ROUND((P1620-Q1620)/(G1620+E1620)/12,0))</f>
        <v>0</v>
      </c>
      <c r="D1620" s="1663">
        <f>IF(F1620=0,0,ROUND(Q1620/F1620,0))</f>
        <v>0</v>
      </c>
      <c r="E1620" s="1666"/>
      <c r="F1620" s="1667"/>
      <c r="G1620" s="1668"/>
      <c r="H1620" s="1664"/>
      <c r="I1620" s="1661"/>
      <c r="J1620" s="1679" t="s">
        <v>42</v>
      </c>
      <c r="K1620" s="1679">
        <f>H1620</f>
        <v>0</v>
      </c>
      <c r="L1620" s="1661"/>
      <c r="M1620" s="1661"/>
      <c r="N1620" s="1661" t="s">
        <v>42</v>
      </c>
      <c r="O1620" s="1661">
        <f>L1620</f>
        <v>0</v>
      </c>
      <c r="P1620" s="1661">
        <f>H1620+L1620</f>
        <v>0</v>
      </c>
      <c r="Q1620" s="1661">
        <f>I1620+M1620</f>
        <v>0</v>
      </c>
      <c r="R1620" s="1661" t="s">
        <v>42</v>
      </c>
      <c r="S1620" s="1663">
        <f>P1620</f>
        <v>0</v>
      </c>
    </row>
    <row r="1621" spans="1:19" s="1592" customFormat="1" ht="15.75">
      <c r="A1621" s="1676" t="s">
        <v>554</v>
      </c>
      <c r="B1621" s="1660" t="s">
        <v>42</v>
      </c>
      <c r="C1621" s="1661" t="s">
        <v>42</v>
      </c>
      <c r="D1621" s="1663" t="s">
        <v>42</v>
      </c>
      <c r="E1621" s="1666" t="s">
        <v>42</v>
      </c>
      <c r="F1621" s="1667" t="s">
        <v>42</v>
      </c>
      <c r="G1621" s="1668" t="s">
        <v>42</v>
      </c>
      <c r="H1621" s="1664" t="s">
        <v>42</v>
      </c>
      <c r="I1621" s="1661" t="s">
        <v>42</v>
      </c>
      <c r="J1621" s="1661"/>
      <c r="K1621" s="1679">
        <f>J1621</f>
        <v>0</v>
      </c>
      <c r="L1621" s="1661" t="s">
        <v>42</v>
      </c>
      <c r="M1621" s="1661" t="s">
        <v>42</v>
      </c>
      <c r="N1621" s="1661"/>
      <c r="O1621" s="1661">
        <f>N1621</f>
        <v>0</v>
      </c>
      <c r="P1621" s="1661" t="s">
        <v>42</v>
      </c>
      <c r="Q1621" s="1661" t="s">
        <v>42</v>
      </c>
      <c r="R1621" s="1661">
        <f>J1621+N1621</f>
        <v>0</v>
      </c>
      <c r="S1621" s="1663">
        <f>R1621</f>
        <v>0</v>
      </c>
    </row>
    <row r="1622" spans="1:19" s="1592" customFormat="1" ht="18.75" hidden="1">
      <c r="A1622" s="1677" t="s">
        <v>621</v>
      </c>
      <c r="B1622" s="1660"/>
      <c r="C1622" s="1661">
        <f>IF(E1622+G1622=0,0,ROUND((P1622-Q1622)/(G1622+E1622)/12,0))</f>
        <v>0</v>
      </c>
      <c r="D1622" s="1663">
        <f>IF(F1622=0,0,ROUND(Q1622/F1622,0))</f>
        <v>0</v>
      </c>
      <c r="E1622" s="1666">
        <f>E1623+E1624</f>
        <v>0</v>
      </c>
      <c r="F1622" s="1667">
        <f>F1623+F1624</f>
        <v>0</v>
      </c>
      <c r="G1622" s="1668">
        <f>G1623+G1624</f>
        <v>0</v>
      </c>
      <c r="H1622" s="1664">
        <f>H1623+H1624</f>
        <v>0</v>
      </c>
      <c r="I1622" s="1661">
        <f t="shared" si="520" ref="I1622">I1623+I1624</f>
        <v>0</v>
      </c>
      <c r="J1622" s="1661">
        <f>J1625</f>
        <v>0</v>
      </c>
      <c r="K1622" s="1661">
        <f>IF(H1622+J1622=K1623+K1624+K1625,H1622+J1622,"CHYBA")</f>
        <v>0</v>
      </c>
      <c r="L1622" s="1661">
        <f>L1623+L1624</f>
        <v>0</v>
      </c>
      <c r="M1622" s="1661">
        <f>M1623+M1624</f>
        <v>0</v>
      </c>
      <c r="N1622" s="1661">
        <f>N1625</f>
        <v>0</v>
      </c>
      <c r="O1622" s="1661">
        <f>IF(L1622+N1622=O1623+O1624+O1625,L1622+N1622,"CHYBA")</f>
        <v>0</v>
      </c>
      <c r="P1622" s="1661">
        <f>P1623+P1624</f>
        <v>0</v>
      </c>
      <c r="Q1622" s="1661">
        <f>Q1623+Q1624</f>
        <v>0</v>
      </c>
      <c r="R1622" s="1661">
        <f>R1625</f>
        <v>0</v>
      </c>
      <c r="S1622" s="1663">
        <f>IF(P1622+R1622=S1623+S1624+S1625,P1622+R1622,"CHYBA")</f>
        <v>0</v>
      </c>
    </row>
    <row r="1623" spans="1:19" s="1592" customFormat="1" ht="15.75" hidden="1">
      <c r="A1623" s="1676" t="s">
        <v>552</v>
      </c>
      <c r="B1623" s="1660" t="s">
        <v>42</v>
      </c>
      <c r="C1623" s="1661">
        <f>IF(E1623+G1623=0,0,ROUND((P1623-Q1623)/(G1623+E1623)/12,0))</f>
        <v>0</v>
      </c>
      <c r="D1623" s="1663">
        <f>IF(F1623=0,0,ROUND(Q1623/F1623,0))</f>
        <v>0</v>
      </c>
      <c r="E1623" s="1666"/>
      <c r="F1623" s="1667"/>
      <c r="G1623" s="1668"/>
      <c r="H1623" s="1664"/>
      <c r="I1623" s="1661"/>
      <c r="J1623" s="1661" t="s">
        <v>42</v>
      </c>
      <c r="K1623" s="1661">
        <f>H1623</f>
        <v>0</v>
      </c>
      <c r="L1623" s="1661"/>
      <c r="M1623" s="1661"/>
      <c r="N1623" s="1661" t="s">
        <v>42</v>
      </c>
      <c r="O1623" s="1661">
        <f>L1623</f>
        <v>0</v>
      </c>
      <c r="P1623" s="1661">
        <f>H1623+L1623</f>
        <v>0</v>
      </c>
      <c r="Q1623" s="1661">
        <f>I1623+M1623</f>
        <v>0</v>
      </c>
      <c r="R1623" s="1661" t="s">
        <v>42</v>
      </c>
      <c r="S1623" s="1663">
        <f>P1623</f>
        <v>0</v>
      </c>
    </row>
    <row r="1624" spans="1:19" s="1592" customFormat="1" ht="15.75" hidden="1">
      <c r="A1624" s="1676" t="s">
        <v>553</v>
      </c>
      <c r="B1624" s="1660" t="s">
        <v>42</v>
      </c>
      <c r="C1624" s="1661">
        <f>IF(E1624+G1624=0,0,ROUND((P1624-Q1624)/(G1624+E1624)/12,0))</f>
        <v>0</v>
      </c>
      <c r="D1624" s="1663">
        <f>IF(F1624=0,0,ROUND(Q1624/F1624,0))</f>
        <v>0</v>
      </c>
      <c r="E1624" s="1666"/>
      <c r="F1624" s="1667"/>
      <c r="G1624" s="1668"/>
      <c r="H1624" s="1664"/>
      <c r="I1624" s="1661"/>
      <c r="J1624" s="1661" t="s">
        <v>42</v>
      </c>
      <c r="K1624" s="1661">
        <f>H1624</f>
        <v>0</v>
      </c>
      <c r="L1624" s="1661"/>
      <c r="M1624" s="1661"/>
      <c r="N1624" s="1661" t="s">
        <v>42</v>
      </c>
      <c r="O1624" s="1661">
        <f>L1624</f>
        <v>0</v>
      </c>
      <c r="P1624" s="1661">
        <f>H1624+L1624</f>
        <v>0</v>
      </c>
      <c r="Q1624" s="1661">
        <f>I1624+M1624</f>
        <v>0</v>
      </c>
      <c r="R1624" s="1661" t="s">
        <v>42</v>
      </c>
      <c r="S1624" s="1663">
        <f>P1624</f>
        <v>0</v>
      </c>
    </row>
    <row r="1625" spans="1:19" s="1592" customFormat="1" ht="15.75" hidden="1">
      <c r="A1625" s="1676" t="s">
        <v>554</v>
      </c>
      <c r="B1625" s="1660" t="s">
        <v>42</v>
      </c>
      <c r="C1625" s="1661" t="s">
        <v>42</v>
      </c>
      <c r="D1625" s="1663" t="s">
        <v>42</v>
      </c>
      <c r="E1625" s="1666" t="s">
        <v>42</v>
      </c>
      <c r="F1625" s="1667" t="s">
        <v>42</v>
      </c>
      <c r="G1625" s="1668" t="s">
        <v>42</v>
      </c>
      <c r="H1625" s="1664" t="s">
        <v>42</v>
      </c>
      <c r="I1625" s="1661" t="s">
        <v>42</v>
      </c>
      <c r="J1625" s="1661"/>
      <c r="K1625" s="1661">
        <f>J1625</f>
        <v>0</v>
      </c>
      <c r="L1625" s="1661" t="s">
        <v>42</v>
      </c>
      <c r="M1625" s="1661" t="s">
        <v>42</v>
      </c>
      <c r="N1625" s="1661"/>
      <c r="O1625" s="1661">
        <f>N1625</f>
        <v>0</v>
      </c>
      <c r="P1625" s="1661" t="s">
        <v>42</v>
      </c>
      <c r="Q1625" s="1661" t="s">
        <v>42</v>
      </c>
      <c r="R1625" s="1661">
        <f>J1625+N1625</f>
        <v>0</v>
      </c>
      <c r="S1625" s="1663">
        <f>R1625</f>
        <v>0</v>
      </c>
    </row>
    <row r="1626" spans="1:19" s="1592" customFormat="1" ht="18.75" hidden="1">
      <c r="A1626" s="1677" t="s">
        <v>621</v>
      </c>
      <c r="B1626" s="1660"/>
      <c r="C1626" s="1661">
        <f>IF(E1626+G1626=0,0,ROUND((P1626-Q1626)/(G1626+E1626)/12,0))</f>
        <v>0</v>
      </c>
      <c r="D1626" s="1663">
        <f>IF(F1626=0,0,ROUND(Q1626/F1626,0))</f>
        <v>0</v>
      </c>
      <c r="E1626" s="1666">
        <f>E1627+E1628</f>
        <v>0</v>
      </c>
      <c r="F1626" s="1667">
        <f>F1627+F1628</f>
        <v>0</v>
      </c>
      <c r="G1626" s="1668">
        <f>G1627+G1628</f>
        <v>0</v>
      </c>
      <c r="H1626" s="1664">
        <f>H1627+H1628</f>
        <v>0</v>
      </c>
      <c r="I1626" s="1661">
        <f t="shared" si="521" ref="I1626">I1627+I1628</f>
        <v>0</v>
      </c>
      <c r="J1626" s="1661">
        <f>J1629</f>
        <v>0</v>
      </c>
      <c r="K1626" s="1661">
        <f>IF(H1626+J1626=K1627+K1628+K1629,H1626+J1626,"CHYBA")</f>
        <v>0</v>
      </c>
      <c r="L1626" s="1661">
        <f>L1627+L1628</f>
        <v>0</v>
      </c>
      <c r="M1626" s="1661">
        <f>M1627+M1628</f>
        <v>0</v>
      </c>
      <c r="N1626" s="1661">
        <f>N1629</f>
        <v>0</v>
      </c>
      <c r="O1626" s="1661">
        <f>IF(L1626+N1626=O1627+O1628+O1629,L1626+N1626,"CHYBA")</f>
        <v>0</v>
      </c>
      <c r="P1626" s="1661">
        <f>P1627+P1628</f>
        <v>0</v>
      </c>
      <c r="Q1626" s="1661">
        <f>Q1627+Q1628</f>
        <v>0</v>
      </c>
      <c r="R1626" s="1661">
        <f>R1629</f>
        <v>0</v>
      </c>
      <c r="S1626" s="1663">
        <f>IF(P1626+R1626=S1627+S1628+S1629,P1626+R1626,"CHYBA")</f>
        <v>0</v>
      </c>
    </row>
    <row r="1627" spans="1:19" s="1592" customFormat="1" ht="15.75" hidden="1">
      <c r="A1627" s="1676" t="s">
        <v>552</v>
      </c>
      <c r="B1627" s="1660" t="s">
        <v>42</v>
      </c>
      <c r="C1627" s="1661">
        <f>IF(E1627+G1627=0,0,ROUND((P1627-Q1627)/(G1627+E1627)/12,0))</f>
        <v>0</v>
      </c>
      <c r="D1627" s="1663">
        <f>IF(F1627=0,0,ROUND(Q1627/F1627,0))</f>
        <v>0</v>
      </c>
      <c r="E1627" s="1666"/>
      <c r="F1627" s="1667"/>
      <c r="G1627" s="1668"/>
      <c r="H1627" s="1664"/>
      <c r="I1627" s="1661"/>
      <c r="J1627" s="1661" t="s">
        <v>42</v>
      </c>
      <c r="K1627" s="1661">
        <f>H1627</f>
        <v>0</v>
      </c>
      <c r="L1627" s="1661"/>
      <c r="M1627" s="1661"/>
      <c r="N1627" s="1661" t="s">
        <v>42</v>
      </c>
      <c r="O1627" s="1661">
        <f>L1627</f>
        <v>0</v>
      </c>
      <c r="P1627" s="1661">
        <f>H1627+L1627</f>
        <v>0</v>
      </c>
      <c r="Q1627" s="1661">
        <f>I1627+M1627</f>
        <v>0</v>
      </c>
      <c r="R1627" s="1661" t="s">
        <v>42</v>
      </c>
      <c r="S1627" s="1663">
        <f>P1627</f>
        <v>0</v>
      </c>
    </row>
    <row r="1628" spans="1:19" s="1592" customFormat="1" ht="15.75" hidden="1">
      <c r="A1628" s="1676" t="s">
        <v>553</v>
      </c>
      <c r="B1628" s="1660" t="s">
        <v>42</v>
      </c>
      <c r="C1628" s="1661">
        <f>IF(E1628+G1628=0,0,ROUND((P1628-Q1628)/(G1628+E1628)/12,0))</f>
        <v>0</v>
      </c>
      <c r="D1628" s="1663">
        <f>IF(F1628=0,0,ROUND(Q1628/F1628,0))</f>
        <v>0</v>
      </c>
      <c r="E1628" s="1666"/>
      <c r="F1628" s="1667"/>
      <c r="G1628" s="1668"/>
      <c r="H1628" s="1664"/>
      <c r="I1628" s="1661"/>
      <c r="J1628" s="1661" t="s">
        <v>42</v>
      </c>
      <c r="K1628" s="1661">
        <f>H1628</f>
        <v>0</v>
      </c>
      <c r="L1628" s="1661"/>
      <c r="M1628" s="1661"/>
      <c r="N1628" s="1661" t="s">
        <v>42</v>
      </c>
      <c r="O1628" s="1661">
        <f>L1628</f>
        <v>0</v>
      </c>
      <c r="P1628" s="1661">
        <f>H1628+L1628</f>
        <v>0</v>
      </c>
      <c r="Q1628" s="1661">
        <f>I1628+M1628</f>
        <v>0</v>
      </c>
      <c r="R1628" s="1661" t="s">
        <v>42</v>
      </c>
      <c r="S1628" s="1663">
        <f>P1628</f>
        <v>0</v>
      </c>
    </row>
    <row r="1629" spans="1:19" s="1592" customFormat="1" ht="15.75" hidden="1">
      <c r="A1629" s="1676" t="s">
        <v>554</v>
      </c>
      <c r="B1629" s="1660" t="s">
        <v>42</v>
      </c>
      <c r="C1629" s="1661" t="s">
        <v>42</v>
      </c>
      <c r="D1629" s="1663" t="s">
        <v>42</v>
      </c>
      <c r="E1629" s="1666" t="s">
        <v>42</v>
      </c>
      <c r="F1629" s="1667" t="s">
        <v>42</v>
      </c>
      <c r="G1629" s="1668" t="s">
        <v>42</v>
      </c>
      <c r="H1629" s="1664" t="s">
        <v>42</v>
      </c>
      <c r="I1629" s="1661" t="s">
        <v>42</v>
      </c>
      <c r="J1629" s="1661"/>
      <c r="K1629" s="1661">
        <f>J1629</f>
        <v>0</v>
      </c>
      <c r="L1629" s="1661" t="s">
        <v>42</v>
      </c>
      <c r="M1629" s="1661" t="s">
        <v>42</v>
      </c>
      <c r="N1629" s="1661"/>
      <c r="O1629" s="1661">
        <f>N1629</f>
        <v>0</v>
      </c>
      <c r="P1629" s="1661" t="s">
        <v>42</v>
      </c>
      <c r="Q1629" s="1661" t="s">
        <v>42</v>
      </c>
      <c r="R1629" s="1661">
        <f>J1629+N1629</f>
        <v>0</v>
      </c>
      <c r="S1629" s="1663">
        <f>R1629</f>
        <v>0</v>
      </c>
    </row>
    <row r="1630" spans="1:19" s="1592" customFormat="1" ht="18.75" hidden="1">
      <c r="A1630" s="1677" t="s">
        <v>621</v>
      </c>
      <c r="B1630" s="1660"/>
      <c r="C1630" s="1661">
        <f>IF(E1630+G1630=0,0,ROUND((P1630-Q1630)/(G1630+E1630)/12,0))</f>
        <v>0</v>
      </c>
      <c r="D1630" s="1663">
        <f>IF(F1630=0,0,ROUND(Q1630/F1630,0))</f>
        <v>0</v>
      </c>
      <c r="E1630" s="1666">
        <f>E1631+E1632</f>
        <v>0</v>
      </c>
      <c r="F1630" s="1667">
        <f>F1631+F1632</f>
        <v>0</v>
      </c>
      <c r="G1630" s="1668">
        <f>G1631+G1632</f>
        <v>0</v>
      </c>
      <c r="H1630" s="1664">
        <f>H1631+H1632</f>
        <v>0</v>
      </c>
      <c r="I1630" s="1661">
        <f t="shared" si="522" ref="I1630">I1631+I1632</f>
        <v>0</v>
      </c>
      <c r="J1630" s="1661">
        <f>J1633</f>
        <v>0</v>
      </c>
      <c r="K1630" s="1661">
        <f>IF(H1630+J1630=K1631+K1632+K1633,H1630+J1630,"CHYBA")</f>
        <v>0</v>
      </c>
      <c r="L1630" s="1661">
        <f>L1631+L1632</f>
        <v>0</v>
      </c>
      <c r="M1630" s="1661">
        <f>M1631+M1632</f>
        <v>0</v>
      </c>
      <c r="N1630" s="1661">
        <f>N1633</f>
        <v>0</v>
      </c>
      <c r="O1630" s="1661">
        <f>IF(L1630+N1630=O1631+O1632+O1633,L1630+N1630,"CHYBA")</f>
        <v>0</v>
      </c>
      <c r="P1630" s="1661">
        <f>P1631+P1632</f>
        <v>0</v>
      </c>
      <c r="Q1630" s="1661">
        <f>Q1631+Q1632</f>
        <v>0</v>
      </c>
      <c r="R1630" s="1661">
        <f>R1633</f>
        <v>0</v>
      </c>
      <c r="S1630" s="1663">
        <f>IF(P1630+R1630=S1631+S1632+S1633,P1630+R1630,"CHYBA")</f>
        <v>0</v>
      </c>
    </row>
    <row r="1631" spans="1:19" s="1592" customFormat="1" ht="15.75" hidden="1">
      <c r="A1631" s="1676" t="s">
        <v>552</v>
      </c>
      <c r="B1631" s="1660" t="s">
        <v>42</v>
      </c>
      <c r="C1631" s="1661">
        <f>IF(E1631+G1631=0,0,ROUND((P1631-Q1631)/(G1631+E1631)/12,0))</f>
        <v>0</v>
      </c>
      <c r="D1631" s="1663">
        <f>IF(F1631=0,0,ROUND(Q1631/F1631,0))</f>
        <v>0</v>
      </c>
      <c r="E1631" s="1666"/>
      <c r="F1631" s="1667"/>
      <c r="G1631" s="1668"/>
      <c r="H1631" s="1664"/>
      <c r="I1631" s="1661"/>
      <c r="J1631" s="1661" t="s">
        <v>42</v>
      </c>
      <c r="K1631" s="1661">
        <f>H1631</f>
        <v>0</v>
      </c>
      <c r="L1631" s="1661"/>
      <c r="M1631" s="1661"/>
      <c r="N1631" s="1661" t="s">
        <v>42</v>
      </c>
      <c r="O1631" s="1661">
        <f>L1631</f>
        <v>0</v>
      </c>
      <c r="P1631" s="1661">
        <f>H1631+L1631</f>
        <v>0</v>
      </c>
      <c r="Q1631" s="1661">
        <f>I1631+M1631</f>
        <v>0</v>
      </c>
      <c r="R1631" s="1661" t="s">
        <v>42</v>
      </c>
      <c r="S1631" s="1663">
        <f>P1631</f>
        <v>0</v>
      </c>
    </row>
    <row r="1632" spans="1:19" s="1592" customFormat="1" ht="15.75" hidden="1">
      <c r="A1632" s="1676" t="s">
        <v>553</v>
      </c>
      <c r="B1632" s="1660" t="s">
        <v>42</v>
      </c>
      <c r="C1632" s="1661">
        <f>IF(E1632+G1632=0,0,ROUND((P1632-Q1632)/(G1632+E1632)/12,0))</f>
        <v>0</v>
      </c>
      <c r="D1632" s="1663">
        <f>IF(F1632=0,0,ROUND(Q1632/F1632,0))</f>
        <v>0</v>
      </c>
      <c r="E1632" s="1666"/>
      <c r="F1632" s="1667"/>
      <c r="G1632" s="1668"/>
      <c r="H1632" s="1664"/>
      <c r="I1632" s="1661"/>
      <c r="J1632" s="1661" t="s">
        <v>42</v>
      </c>
      <c r="K1632" s="1661">
        <f>H1632</f>
        <v>0</v>
      </c>
      <c r="L1632" s="1661"/>
      <c r="M1632" s="1661"/>
      <c r="N1632" s="1661" t="s">
        <v>42</v>
      </c>
      <c r="O1632" s="1661">
        <f>L1632</f>
        <v>0</v>
      </c>
      <c r="P1632" s="1661">
        <f>H1632+L1632</f>
        <v>0</v>
      </c>
      <c r="Q1632" s="1661">
        <f>I1632+M1632</f>
        <v>0</v>
      </c>
      <c r="R1632" s="1661" t="s">
        <v>42</v>
      </c>
      <c r="S1632" s="1663">
        <f>P1632</f>
        <v>0</v>
      </c>
    </row>
    <row r="1633" spans="1:19" s="1592" customFormat="1" ht="15.75" hidden="1">
      <c r="A1633" s="1676" t="s">
        <v>554</v>
      </c>
      <c r="B1633" s="1660" t="s">
        <v>42</v>
      </c>
      <c r="C1633" s="1661" t="s">
        <v>42</v>
      </c>
      <c r="D1633" s="1663" t="s">
        <v>42</v>
      </c>
      <c r="E1633" s="1666" t="s">
        <v>42</v>
      </c>
      <c r="F1633" s="1667" t="s">
        <v>42</v>
      </c>
      <c r="G1633" s="1668" t="s">
        <v>42</v>
      </c>
      <c r="H1633" s="1664" t="s">
        <v>42</v>
      </c>
      <c r="I1633" s="1661" t="s">
        <v>42</v>
      </c>
      <c r="J1633" s="1661"/>
      <c r="K1633" s="1661">
        <f>J1633</f>
        <v>0</v>
      </c>
      <c r="L1633" s="1661" t="s">
        <v>42</v>
      </c>
      <c r="M1633" s="1661" t="s">
        <v>42</v>
      </c>
      <c r="N1633" s="1661"/>
      <c r="O1633" s="1661">
        <f>N1633</f>
        <v>0</v>
      </c>
      <c r="P1633" s="1661" t="s">
        <v>42</v>
      </c>
      <c r="Q1633" s="1661" t="s">
        <v>42</v>
      </c>
      <c r="R1633" s="1661">
        <f>J1633+N1633</f>
        <v>0</v>
      </c>
      <c r="S1633" s="1663">
        <f>R1633</f>
        <v>0</v>
      </c>
    </row>
    <row r="1634" spans="1:19" s="1592" customFormat="1" ht="18.75" hidden="1">
      <c r="A1634" s="1677" t="s">
        <v>621</v>
      </c>
      <c r="B1634" s="1660"/>
      <c r="C1634" s="1661">
        <f>IF(E1634+G1634=0,0,ROUND((P1634-Q1634)/(G1634+E1634)/12,0))</f>
        <v>0</v>
      </c>
      <c r="D1634" s="1663">
        <f>IF(F1634=0,0,ROUND(Q1634/F1634,0))</f>
        <v>0</v>
      </c>
      <c r="E1634" s="1666">
        <f>E1635+E1636</f>
        <v>0</v>
      </c>
      <c r="F1634" s="1667">
        <f>F1635+F1636</f>
        <v>0</v>
      </c>
      <c r="G1634" s="1668">
        <f>G1635+G1636</f>
        <v>0</v>
      </c>
      <c r="H1634" s="1664">
        <f>H1635+H1636</f>
        <v>0</v>
      </c>
      <c r="I1634" s="1661">
        <f t="shared" si="523" ref="I1634">I1635+I1636</f>
        <v>0</v>
      </c>
      <c r="J1634" s="1661">
        <f>J1637</f>
        <v>0</v>
      </c>
      <c r="K1634" s="1661">
        <f>IF(H1634+J1634=K1635+K1636+K1637,H1634+J1634,"CHYBA")</f>
        <v>0</v>
      </c>
      <c r="L1634" s="1661">
        <f>L1635+L1636</f>
        <v>0</v>
      </c>
      <c r="M1634" s="1661">
        <f>M1635+M1636</f>
        <v>0</v>
      </c>
      <c r="N1634" s="1661">
        <f>N1637</f>
        <v>0</v>
      </c>
      <c r="O1634" s="1661">
        <f>IF(L1634+N1634=O1635+O1636+O1637,L1634+N1634,"CHYBA")</f>
        <v>0</v>
      </c>
      <c r="P1634" s="1661">
        <f>P1635+P1636</f>
        <v>0</v>
      </c>
      <c r="Q1634" s="1661">
        <f>Q1635+Q1636</f>
        <v>0</v>
      </c>
      <c r="R1634" s="1661">
        <f>R1637</f>
        <v>0</v>
      </c>
      <c r="S1634" s="1663">
        <f>IF(P1634+R1634=S1635+S1636+S1637,P1634+R1634,"CHYBA")</f>
        <v>0</v>
      </c>
    </row>
    <row r="1635" spans="1:19" s="1592" customFormat="1" ht="15.75" hidden="1">
      <c r="A1635" s="1676" t="s">
        <v>552</v>
      </c>
      <c r="B1635" s="1660" t="s">
        <v>42</v>
      </c>
      <c r="C1635" s="1661">
        <f>IF(E1635+G1635=0,0,ROUND((P1635-Q1635)/(G1635+E1635)/12,0))</f>
        <v>0</v>
      </c>
      <c r="D1635" s="1663">
        <f>IF(F1635=0,0,ROUND(Q1635/F1635,0))</f>
        <v>0</v>
      </c>
      <c r="E1635" s="1666"/>
      <c r="F1635" s="1667"/>
      <c r="G1635" s="1668"/>
      <c r="H1635" s="1664"/>
      <c r="I1635" s="1661"/>
      <c r="J1635" s="1661" t="s">
        <v>42</v>
      </c>
      <c r="K1635" s="1661">
        <f>H1635</f>
        <v>0</v>
      </c>
      <c r="L1635" s="1661"/>
      <c r="M1635" s="1661"/>
      <c r="N1635" s="1661" t="s">
        <v>42</v>
      </c>
      <c r="O1635" s="1661">
        <f>L1635</f>
        <v>0</v>
      </c>
      <c r="P1635" s="1661">
        <f>H1635+L1635</f>
        <v>0</v>
      </c>
      <c r="Q1635" s="1661">
        <f>I1635+M1635</f>
        <v>0</v>
      </c>
      <c r="R1635" s="1661" t="s">
        <v>42</v>
      </c>
      <c r="S1635" s="1663">
        <f>P1635</f>
        <v>0</v>
      </c>
    </row>
    <row r="1636" spans="1:19" s="1592" customFormat="1" ht="15.75" hidden="1">
      <c r="A1636" s="1676" t="s">
        <v>553</v>
      </c>
      <c r="B1636" s="1660" t="s">
        <v>42</v>
      </c>
      <c r="C1636" s="1661">
        <f>IF(E1636+G1636=0,0,ROUND((P1636-Q1636)/(G1636+E1636)/12,0))</f>
        <v>0</v>
      </c>
      <c r="D1636" s="1663">
        <f>IF(F1636=0,0,ROUND(Q1636/F1636,0))</f>
        <v>0</v>
      </c>
      <c r="E1636" s="1666"/>
      <c r="F1636" s="1667"/>
      <c r="G1636" s="1668"/>
      <c r="H1636" s="1664"/>
      <c r="I1636" s="1661"/>
      <c r="J1636" s="1661" t="s">
        <v>42</v>
      </c>
      <c r="K1636" s="1661">
        <f>H1636</f>
        <v>0</v>
      </c>
      <c r="L1636" s="1661"/>
      <c r="M1636" s="1661"/>
      <c r="N1636" s="1661" t="s">
        <v>42</v>
      </c>
      <c r="O1636" s="1661">
        <f>L1636</f>
        <v>0</v>
      </c>
      <c r="P1636" s="1661">
        <f>H1636+L1636</f>
        <v>0</v>
      </c>
      <c r="Q1636" s="1661">
        <f>I1636+M1636</f>
        <v>0</v>
      </c>
      <c r="R1636" s="1661" t="s">
        <v>42</v>
      </c>
      <c r="S1636" s="1663">
        <f>P1636</f>
        <v>0</v>
      </c>
    </row>
    <row r="1637" spans="1:19" s="1592" customFormat="1" ht="15.75" hidden="1">
      <c r="A1637" s="1676" t="s">
        <v>554</v>
      </c>
      <c r="B1637" s="1660" t="s">
        <v>42</v>
      </c>
      <c r="C1637" s="1661" t="s">
        <v>42</v>
      </c>
      <c r="D1637" s="1663" t="s">
        <v>42</v>
      </c>
      <c r="E1637" s="1666" t="s">
        <v>42</v>
      </c>
      <c r="F1637" s="1667" t="s">
        <v>42</v>
      </c>
      <c r="G1637" s="1668" t="s">
        <v>42</v>
      </c>
      <c r="H1637" s="1664" t="s">
        <v>42</v>
      </c>
      <c r="I1637" s="1661" t="s">
        <v>42</v>
      </c>
      <c r="J1637" s="1661"/>
      <c r="K1637" s="1661">
        <f>J1637</f>
        <v>0</v>
      </c>
      <c r="L1637" s="1661" t="s">
        <v>42</v>
      </c>
      <c r="M1637" s="1661" t="s">
        <v>42</v>
      </c>
      <c r="N1637" s="1661"/>
      <c r="O1637" s="1661">
        <f>N1637</f>
        <v>0</v>
      </c>
      <c r="P1637" s="1661" t="s">
        <v>42</v>
      </c>
      <c r="Q1637" s="1661" t="s">
        <v>42</v>
      </c>
      <c r="R1637" s="1661">
        <f>J1637+N1637</f>
        <v>0</v>
      </c>
      <c r="S1637" s="1663">
        <f>R1637</f>
        <v>0</v>
      </c>
    </row>
    <row r="1638" spans="1:19" s="1592" customFormat="1" ht="18.75" hidden="1">
      <c r="A1638" s="1677" t="s">
        <v>621</v>
      </c>
      <c r="B1638" s="1660"/>
      <c r="C1638" s="1661">
        <f>IF(E1638+G1638=0,0,ROUND((P1638-Q1638)/(G1638+E1638)/12,0))</f>
        <v>0</v>
      </c>
      <c r="D1638" s="1663">
        <f>IF(F1638=0,0,ROUND(Q1638/F1638,0))</f>
        <v>0</v>
      </c>
      <c r="E1638" s="1666">
        <f>E1639+E1640</f>
        <v>0</v>
      </c>
      <c r="F1638" s="1667">
        <f>F1639+F1640</f>
        <v>0</v>
      </c>
      <c r="G1638" s="1668">
        <f>G1639+G1640</f>
        <v>0</v>
      </c>
      <c r="H1638" s="1664">
        <f>H1639+H1640</f>
        <v>0</v>
      </c>
      <c r="I1638" s="1661">
        <f t="shared" si="524" ref="I1638">I1639+I1640</f>
        <v>0</v>
      </c>
      <c r="J1638" s="1661">
        <f>J1641</f>
        <v>0</v>
      </c>
      <c r="K1638" s="1661">
        <f>IF(H1638+J1638=K1639+K1640+K1641,H1638+J1638,"CHYBA")</f>
        <v>0</v>
      </c>
      <c r="L1638" s="1661">
        <f>L1639+L1640</f>
        <v>0</v>
      </c>
      <c r="M1638" s="1661">
        <f>M1639+M1640</f>
        <v>0</v>
      </c>
      <c r="N1638" s="1661">
        <f>N1641</f>
        <v>0</v>
      </c>
      <c r="O1638" s="1661">
        <f>IF(L1638+N1638=O1639+O1640+O1641,L1638+N1638,"CHYBA")</f>
        <v>0</v>
      </c>
      <c r="P1638" s="1661">
        <f>P1639+P1640</f>
        <v>0</v>
      </c>
      <c r="Q1638" s="1661">
        <f>Q1639+Q1640</f>
        <v>0</v>
      </c>
      <c r="R1638" s="1661">
        <f>R1641</f>
        <v>0</v>
      </c>
      <c r="S1638" s="1663">
        <f>IF(P1638+R1638=S1639+S1640+S1641,P1638+R1638,"CHYBA")</f>
        <v>0</v>
      </c>
    </row>
    <row r="1639" spans="1:19" s="1592" customFormat="1" ht="15.75" hidden="1">
      <c r="A1639" s="1676" t="s">
        <v>552</v>
      </c>
      <c r="B1639" s="1660" t="s">
        <v>42</v>
      </c>
      <c r="C1639" s="1661">
        <f>IF(E1639+G1639=0,0,ROUND((P1639-Q1639)/(G1639+E1639)/12,0))</f>
        <v>0</v>
      </c>
      <c r="D1639" s="1663">
        <f>IF(F1639=0,0,ROUND(Q1639/F1639,0))</f>
        <v>0</v>
      </c>
      <c r="E1639" s="1666"/>
      <c r="F1639" s="1667"/>
      <c r="G1639" s="1668"/>
      <c r="H1639" s="1664"/>
      <c r="I1639" s="1661"/>
      <c r="J1639" s="1661" t="s">
        <v>42</v>
      </c>
      <c r="K1639" s="1661">
        <f>H1639</f>
        <v>0</v>
      </c>
      <c r="L1639" s="1661"/>
      <c r="M1639" s="1661"/>
      <c r="N1639" s="1661" t="s">
        <v>42</v>
      </c>
      <c r="O1639" s="1661">
        <f>L1639</f>
        <v>0</v>
      </c>
      <c r="P1639" s="1661">
        <f>H1639+L1639</f>
        <v>0</v>
      </c>
      <c r="Q1639" s="1661">
        <f>I1639+M1639</f>
        <v>0</v>
      </c>
      <c r="R1639" s="1661" t="s">
        <v>42</v>
      </c>
      <c r="S1639" s="1663">
        <f>P1639</f>
        <v>0</v>
      </c>
    </row>
    <row r="1640" spans="1:19" s="1592" customFormat="1" ht="15.75" hidden="1">
      <c r="A1640" s="1676" t="s">
        <v>553</v>
      </c>
      <c r="B1640" s="1660" t="s">
        <v>42</v>
      </c>
      <c r="C1640" s="1661">
        <f>IF(E1640+G1640=0,0,ROUND((P1640-Q1640)/(G1640+E1640)/12,0))</f>
        <v>0</v>
      </c>
      <c r="D1640" s="1663">
        <f>IF(F1640=0,0,ROUND(Q1640/F1640,0))</f>
        <v>0</v>
      </c>
      <c r="E1640" s="1666"/>
      <c r="F1640" s="1667"/>
      <c r="G1640" s="1668"/>
      <c r="H1640" s="1664"/>
      <c r="I1640" s="1661"/>
      <c r="J1640" s="1661" t="s">
        <v>42</v>
      </c>
      <c r="K1640" s="1661">
        <f>H1640</f>
        <v>0</v>
      </c>
      <c r="L1640" s="1661"/>
      <c r="M1640" s="1661"/>
      <c r="N1640" s="1661" t="s">
        <v>42</v>
      </c>
      <c r="O1640" s="1661">
        <f>L1640</f>
        <v>0</v>
      </c>
      <c r="P1640" s="1661">
        <f>H1640+L1640</f>
        <v>0</v>
      </c>
      <c r="Q1640" s="1661">
        <f>I1640+M1640</f>
        <v>0</v>
      </c>
      <c r="R1640" s="1661" t="s">
        <v>42</v>
      </c>
      <c r="S1640" s="1663">
        <f>P1640</f>
        <v>0</v>
      </c>
    </row>
    <row r="1641" spans="1:19" s="1592" customFormat="1" ht="15.75" hidden="1">
      <c r="A1641" s="1676" t="s">
        <v>554</v>
      </c>
      <c r="B1641" s="1660" t="s">
        <v>42</v>
      </c>
      <c r="C1641" s="1661" t="s">
        <v>42</v>
      </c>
      <c r="D1641" s="1663" t="s">
        <v>42</v>
      </c>
      <c r="E1641" s="1666" t="s">
        <v>42</v>
      </c>
      <c r="F1641" s="1667" t="s">
        <v>42</v>
      </c>
      <c r="G1641" s="1668" t="s">
        <v>42</v>
      </c>
      <c r="H1641" s="1664" t="s">
        <v>42</v>
      </c>
      <c r="I1641" s="1661" t="s">
        <v>42</v>
      </c>
      <c r="J1641" s="1661"/>
      <c r="K1641" s="1661">
        <f>J1641</f>
        <v>0</v>
      </c>
      <c r="L1641" s="1661" t="s">
        <v>42</v>
      </c>
      <c r="M1641" s="1661" t="s">
        <v>42</v>
      </c>
      <c r="N1641" s="1661"/>
      <c r="O1641" s="1661">
        <f>N1641</f>
        <v>0</v>
      </c>
      <c r="P1641" s="1661" t="s">
        <v>42</v>
      </c>
      <c r="Q1641" s="1661" t="s">
        <v>42</v>
      </c>
      <c r="R1641" s="1661">
        <f>J1641+N1641</f>
        <v>0</v>
      </c>
      <c r="S1641" s="1663">
        <f>R1641</f>
        <v>0</v>
      </c>
    </row>
    <row r="1642" spans="1:19" s="1592" customFormat="1" ht="18.75" hidden="1">
      <c r="A1642" s="1677" t="s">
        <v>621</v>
      </c>
      <c r="B1642" s="1660"/>
      <c r="C1642" s="1661">
        <f>IF(E1642+G1642=0,0,ROUND((P1642-Q1642)/(G1642+E1642)/12,0))</f>
        <v>0</v>
      </c>
      <c r="D1642" s="1663">
        <f>IF(F1642=0,0,ROUND(Q1642/F1642,0))</f>
        <v>0</v>
      </c>
      <c r="E1642" s="1666">
        <f>E1643+E1644</f>
        <v>0</v>
      </c>
      <c r="F1642" s="1667">
        <f>F1643+F1644</f>
        <v>0</v>
      </c>
      <c r="G1642" s="1668">
        <f>G1643+G1644</f>
        <v>0</v>
      </c>
      <c r="H1642" s="1664">
        <f>H1643+H1644</f>
        <v>0</v>
      </c>
      <c r="I1642" s="1661">
        <f t="shared" si="525" ref="I1642">I1643+I1644</f>
        <v>0</v>
      </c>
      <c r="J1642" s="1661">
        <f>J1645</f>
        <v>0</v>
      </c>
      <c r="K1642" s="1661">
        <f>IF(H1642+J1642=K1643+K1644+K1645,H1642+J1642,"CHYBA")</f>
        <v>0</v>
      </c>
      <c r="L1642" s="1661">
        <f>L1643+L1644</f>
        <v>0</v>
      </c>
      <c r="M1642" s="1661">
        <f>M1643+M1644</f>
        <v>0</v>
      </c>
      <c r="N1642" s="1661">
        <f>N1645</f>
        <v>0</v>
      </c>
      <c r="O1642" s="1661">
        <f>IF(L1642+N1642=O1643+O1644+O1645,L1642+N1642,"CHYBA")</f>
        <v>0</v>
      </c>
      <c r="P1642" s="1661">
        <f>P1643+P1644</f>
        <v>0</v>
      </c>
      <c r="Q1642" s="1661">
        <f>Q1643+Q1644</f>
        <v>0</v>
      </c>
      <c r="R1642" s="1661">
        <f>R1645</f>
        <v>0</v>
      </c>
      <c r="S1642" s="1663">
        <f>IF(P1642+R1642=S1643+S1644+S1645,P1642+R1642,"CHYBA")</f>
        <v>0</v>
      </c>
    </row>
    <row r="1643" spans="1:19" s="1592" customFormat="1" ht="15.75" hidden="1">
      <c r="A1643" s="1676" t="s">
        <v>552</v>
      </c>
      <c r="B1643" s="1660" t="s">
        <v>42</v>
      </c>
      <c r="C1643" s="1661">
        <f>IF(E1643+G1643=0,0,ROUND((P1643-Q1643)/(G1643+E1643)/12,0))</f>
        <v>0</v>
      </c>
      <c r="D1643" s="1663">
        <f>IF(F1643=0,0,ROUND(Q1643/F1643,0))</f>
        <v>0</v>
      </c>
      <c r="E1643" s="1666"/>
      <c r="F1643" s="1667"/>
      <c r="G1643" s="1668"/>
      <c r="H1643" s="1664"/>
      <c r="I1643" s="1661"/>
      <c r="J1643" s="1661" t="s">
        <v>42</v>
      </c>
      <c r="K1643" s="1661">
        <f>H1643</f>
        <v>0</v>
      </c>
      <c r="L1643" s="1661"/>
      <c r="M1643" s="1661"/>
      <c r="N1643" s="1661" t="s">
        <v>42</v>
      </c>
      <c r="O1643" s="1661">
        <f>L1643</f>
        <v>0</v>
      </c>
      <c r="P1643" s="1661">
        <f>H1643+L1643</f>
        <v>0</v>
      </c>
      <c r="Q1643" s="1661">
        <f>I1643+M1643</f>
        <v>0</v>
      </c>
      <c r="R1643" s="1661" t="s">
        <v>42</v>
      </c>
      <c r="S1643" s="1663">
        <f>P1643</f>
        <v>0</v>
      </c>
    </row>
    <row r="1644" spans="1:19" s="1592" customFormat="1" ht="15.75" hidden="1">
      <c r="A1644" s="1676" t="s">
        <v>553</v>
      </c>
      <c r="B1644" s="1660" t="s">
        <v>42</v>
      </c>
      <c r="C1644" s="1661">
        <f>IF(E1644+G1644=0,0,ROUND((P1644-Q1644)/(G1644+E1644)/12,0))</f>
        <v>0</v>
      </c>
      <c r="D1644" s="1663">
        <f>IF(F1644=0,0,ROUND(Q1644/F1644,0))</f>
        <v>0</v>
      </c>
      <c r="E1644" s="1666"/>
      <c r="F1644" s="1667"/>
      <c r="G1644" s="1668"/>
      <c r="H1644" s="1664"/>
      <c r="I1644" s="1661"/>
      <c r="J1644" s="1661" t="s">
        <v>42</v>
      </c>
      <c r="K1644" s="1661">
        <f>H1644</f>
        <v>0</v>
      </c>
      <c r="L1644" s="1661"/>
      <c r="M1644" s="1661"/>
      <c r="N1644" s="1661" t="s">
        <v>42</v>
      </c>
      <c r="O1644" s="1661">
        <f>L1644</f>
        <v>0</v>
      </c>
      <c r="P1644" s="1661">
        <f>H1644+L1644</f>
        <v>0</v>
      </c>
      <c r="Q1644" s="1661">
        <f>I1644+M1644</f>
        <v>0</v>
      </c>
      <c r="R1644" s="1661" t="s">
        <v>42</v>
      </c>
      <c r="S1644" s="1663">
        <f>P1644</f>
        <v>0</v>
      </c>
    </row>
    <row r="1645" spans="1:19" s="1592" customFormat="1" ht="15.75" hidden="1" thickBot="1">
      <c r="A1645" s="1688" t="s">
        <v>554</v>
      </c>
      <c r="B1645" s="1689" t="s">
        <v>42</v>
      </c>
      <c r="C1645" s="1690" t="s">
        <v>42</v>
      </c>
      <c r="D1645" s="1695" t="s">
        <v>42</v>
      </c>
      <c r="E1645" s="1691" t="s">
        <v>42</v>
      </c>
      <c r="F1645" s="1692" t="s">
        <v>42</v>
      </c>
      <c r="G1645" s="1693" t="s">
        <v>42</v>
      </c>
      <c r="H1645" s="1694" t="s">
        <v>42</v>
      </c>
      <c r="I1645" s="1690" t="s">
        <v>42</v>
      </c>
      <c r="J1645" s="1690"/>
      <c r="K1645" s="1690">
        <f>J1645</f>
        <v>0</v>
      </c>
      <c r="L1645" s="1690" t="s">
        <v>42</v>
      </c>
      <c r="M1645" s="1690" t="s">
        <v>42</v>
      </c>
      <c r="N1645" s="1690"/>
      <c r="O1645" s="1690">
        <f>N1645</f>
        <v>0</v>
      </c>
      <c r="P1645" s="1690" t="s">
        <v>42</v>
      </c>
      <c r="Q1645" s="1690" t="s">
        <v>42</v>
      </c>
      <c r="R1645" s="1690">
        <f>J1645+N1645</f>
        <v>0</v>
      </c>
      <c r="S1645" s="1695">
        <f>R1645</f>
        <v>0</v>
      </c>
    </row>
    <row r="1646" spans="1:19" s="1592" customFormat="1" ht="16.5" hidden="1">
      <c r="A1646" s="1670" t="s">
        <v>581</v>
      </c>
      <c r="B1646" s="1671" t="s">
        <v>42</v>
      </c>
      <c r="C1646" s="1682">
        <f>IF(E1646+G1646=0,0,ROUND((P1646-Q1646)/(G1646+E1646)/12,0))</f>
        <v>0</v>
      </c>
      <c r="D1646" s="1687">
        <f>IF(F1646=0,0,ROUND(Q1646/F1646,0))</f>
        <v>0</v>
      </c>
      <c r="E1646" s="1673">
        <f>E1647+E1648</f>
        <v>0</v>
      </c>
      <c r="F1646" s="1672">
        <f>F1647+F1648</f>
        <v>0</v>
      </c>
      <c r="G1646" s="1674">
        <f>G1647+G1648</f>
        <v>0</v>
      </c>
      <c r="H1646" s="1675">
        <f>H1647+H1648</f>
        <v>0</v>
      </c>
      <c r="I1646" s="1672">
        <f t="shared" si="526" ref="I1646">I1647+I1648</f>
        <v>0</v>
      </c>
      <c r="J1646" s="1672">
        <f>J1649</f>
        <v>0</v>
      </c>
      <c r="K1646" s="1672">
        <f>IF(H1646+J1646=K1647+K1648+K1649,H1646+J1646,"CHYBA")</f>
        <v>0</v>
      </c>
      <c r="L1646" s="1672">
        <f>L1647+L1648</f>
        <v>0</v>
      </c>
      <c r="M1646" s="1672">
        <f>M1647+M1648</f>
        <v>0</v>
      </c>
      <c r="N1646" s="1672">
        <f>N1649</f>
        <v>0</v>
      </c>
      <c r="O1646" s="1672">
        <f>IF(L1646+N1646=O1647+O1648+O1649,L1646+N1646,"CHYBA")</f>
        <v>0</v>
      </c>
      <c r="P1646" s="1672">
        <f>P1647+P1648</f>
        <v>0</v>
      </c>
      <c r="Q1646" s="1672">
        <f>Q1647+Q1648</f>
        <v>0</v>
      </c>
      <c r="R1646" s="1672">
        <f>R1649</f>
        <v>0</v>
      </c>
      <c r="S1646" s="1674">
        <f>IF(P1646+R1646=S1647+S1648+S1649,P1646+R1646,"CHYBA")</f>
        <v>0</v>
      </c>
    </row>
    <row r="1647" spans="1:19" s="1592" customFormat="1" ht="15.75" hidden="1">
      <c r="A1647" s="1676" t="s">
        <v>552</v>
      </c>
      <c r="B1647" s="1660" t="s">
        <v>42</v>
      </c>
      <c r="C1647" s="1661">
        <f>IF(E1647+G1647=0,0,ROUND((P1647-Q1647)/(G1647+E1647)/12,0))</f>
        <v>0</v>
      </c>
      <c r="D1647" s="1663">
        <f>IF(F1647=0,0,ROUND(Q1647/F1647,0))</f>
        <v>0</v>
      </c>
      <c r="E1647" s="1662">
        <f>E1651+E1655+E1659+E1663+E1667+E1671+E1675</f>
        <v>0</v>
      </c>
      <c r="F1647" s="1661">
        <f>F1651+F1655+F1659+F1663+F1667+F1671+F1675</f>
        <v>0</v>
      </c>
      <c r="G1647" s="1663">
        <f>G1651+G1655+G1659+G1663+G1667+G1671+G1675</f>
        <v>0</v>
      </c>
      <c r="H1647" s="1664">
        <f>H1651+H1655+H1659+H1663+H1667+H1671+H1675</f>
        <v>0</v>
      </c>
      <c r="I1647" s="1661">
        <f t="shared" si="527" ref="I1647:I1648">I1651+I1655+I1659+I1663+I1667+I1671+I1675</f>
        <v>0</v>
      </c>
      <c r="J1647" s="1661" t="s">
        <v>42</v>
      </c>
      <c r="K1647" s="1661">
        <f>H1647</f>
        <v>0</v>
      </c>
      <c r="L1647" s="1661">
        <f>L1651+L1655+L1659+L1663+L1667+L1671+L1675</f>
        <v>0</v>
      </c>
      <c r="M1647" s="1661">
        <f t="shared" si="528" ref="M1647:M1648">M1651+M1655+M1659+M1663+M1667+M1671+M1675</f>
        <v>0</v>
      </c>
      <c r="N1647" s="1661" t="s">
        <v>42</v>
      </c>
      <c r="O1647" s="1661">
        <f>L1647</f>
        <v>0</v>
      </c>
      <c r="P1647" s="1661">
        <f>H1647+L1647</f>
        <v>0</v>
      </c>
      <c r="Q1647" s="1661">
        <f>I1647+M1647</f>
        <v>0</v>
      </c>
      <c r="R1647" s="1661" t="s">
        <v>42</v>
      </c>
      <c r="S1647" s="1663">
        <f>P1647</f>
        <v>0</v>
      </c>
    </row>
    <row r="1648" spans="1:19" s="1592" customFormat="1" ht="15.75" hidden="1">
      <c r="A1648" s="1676" t="s">
        <v>553</v>
      </c>
      <c r="B1648" s="1660" t="s">
        <v>42</v>
      </c>
      <c r="C1648" s="1661">
        <f>IF(E1648+G1648=0,0,ROUND((P1648-Q1648)/(G1648+E1648)/12,0))</f>
        <v>0</v>
      </c>
      <c r="D1648" s="1663">
        <f>IF(F1648=0,0,ROUND(Q1648/F1648,0))</f>
        <v>0</v>
      </c>
      <c r="E1648" s="1662">
        <f>E1652+E1656+E1660+E1664+E1668+E1672+E1676</f>
        <v>0</v>
      </c>
      <c r="F1648" s="1661">
        <f t="shared" si="529" ref="F1648:G1648">F1652+F1656+F1660+F1664+F1668+F1672+F1676</f>
        <v>0</v>
      </c>
      <c r="G1648" s="1663">
        <f t="shared" si="529"/>
        <v>0</v>
      </c>
      <c r="H1648" s="1664">
        <f>H1652+H1656+H1660+H1664+H1668+H1672+H1676</f>
        <v>0</v>
      </c>
      <c r="I1648" s="1661">
        <f t="shared" si="527"/>
        <v>0</v>
      </c>
      <c r="J1648" s="1661" t="s">
        <v>42</v>
      </c>
      <c r="K1648" s="1661">
        <f>H1648</f>
        <v>0</v>
      </c>
      <c r="L1648" s="1661">
        <f>L1652+L1656+L1660+L1664+L1668+L1672+L1676</f>
        <v>0</v>
      </c>
      <c r="M1648" s="1661">
        <f t="shared" si="528"/>
        <v>0</v>
      </c>
      <c r="N1648" s="1661" t="s">
        <v>42</v>
      </c>
      <c r="O1648" s="1661">
        <f>L1648</f>
        <v>0</v>
      </c>
      <c r="P1648" s="1661">
        <f>H1648+L1648</f>
        <v>0</v>
      </c>
      <c r="Q1648" s="1661">
        <f>I1648+M1648</f>
        <v>0</v>
      </c>
      <c r="R1648" s="1661" t="s">
        <v>42</v>
      </c>
      <c r="S1648" s="1663">
        <f>P1648</f>
        <v>0</v>
      </c>
    </row>
    <row r="1649" spans="1:19" s="1592" customFormat="1" ht="15.75" hidden="1">
      <c r="A1649" s="1676" t="s">
        <v>554</v>
      </c>
      <c r="B1649" s="1660" t="s">
        <v>42</v>
      </c>
      <c r="C1649" s="1661" t="s">
        <v>42</v>
      </c>
      <c r="D1649" s="1663" t="s">
        <v>42</v>
      </c>
      <c r="E1649" s="1666" t="s">
        <v>42</v>
      </c>
      <c r="F1649" s="1667" t="s">
        <v>42</v>
      </c>
      <c r="G1649" s="1668" t="s">
        <v>42</v>
      </c>
      <c r="H1649" s="1664" t="s">
        <v>42</v>
      </c>
      <c r="I1649" s="1661" t="s">
        <v>42</v>
      </c>
      <c r="J1649" s="1661">
        <f>J1653+J1657+J1661+J1665+J1669+J1673+J1677</f>
        <v>0</v>
      </c>
      <c r="K1649" s="1661">
        <f>J1649</f>
        <v>0</v>
      </c>
      <c r="L1649" s="1661" t="s">
        <v>42</v>
      </c>
      <c r="M1649" s="1661" t="s">
        <v>42</v>
      </c>
      <c r="N1649" s="1661">
        <f>N1653+N1657+N1661+N1665+N1669+N1673+N1677</f>
        <v>0</v>
      </c>
      <c r="O1649" s="1661">
        <f>N1649</f>
        <v>0</v>
      </c>
      <c r="P1649" s="1661" t="s">
        <v>42</v>
      </c>
      <c r="Q1649" s="1661" t="s">
        <v>42</v>
      </c>
      <c r="R1649" s="1661">
        <f>J1649+N1649</f>
        <v>0</v>
      </c>
      <c r="S1649" s="1663">
        <f>R1649</f>
        <v>0</v>
      </c>
    </row>
    <row r="1650" spans="1:19" s="1592" customFormat="1" ht="18.75" hidden="1">
      <c r="A1650" s="1677" t="s">
        <v>621</v>
      </c>
      <c r="B1650" s="1660"/>
      <c r="C1650" s="1661">
        <f>IF(E1650+G1650=0,0,ROUND((P1650-Q1650)/(G1650+E1650)/12,0))</f>
        <v>0</v>
      </c>
      <c r="D1650" s="1663">
        <f>IF(F1650=0,0,ROUND(Q1650/F1650,0))</f>
        <v>0</v>
      </c>
      <c r="E1650" s="1666">
        <f>E1651+E1652</f>
        <v>0</v>
      </c>
      <c r="F1650" s="1667">
        <f>F1651+F1652</f>
        <v>0</v>
      </c>
      <c r="G1650" s="1668">
        <f>G1651+G1652</f>
        <v>0</v>
      </c>
      <c r="H1650" s="1678">
        <f>H1651+H1652</f>
        <v>0</v>
      </c>
      <c r="I1650" s="1679">
        <f>I1651+I1652</f>
        <v>0</v>
      </c>
      <c r="J1650" s="1679">
        <f>J1653</f>
        <v>0</v>
      </c>
      <c r="K1650" s="1679">
        <f>IF(H1650+J1650=K1651+K1652+K1653,H1650+J1650,"CHYBA")</f>
        <v>0</v>
      </c>
      <c r="L1650" s="1661">
        <f>L1651+L1652</f>
        <v>0</v>
      </c>
      <c r="M1650" s="1661">
        <f>M1651+M1652</f>
        <v>0</v>
      </c>
      <c r="N1650" s="1661">
        <f>N1653</f>
        <v>0</v>
      </c>
      <c r="O1650" s="1661">
        <f>IF(L1650+N1650=O1651+O1652+O1653,L1650+N1650,"CHYBA")</f>
        <v>0</v>
      </c>
      <c r="P1650" s="1661">
        <f>P1651+P1652</f>
        <v>0</v>
      </c>
      <c r="Q1650" s="1661">
        <f>Q1651+Q1652</f>
        <v>0</v>
      </c>
      <c r="R1650" s="1661">
        <f>R1653</f>
        <v>0</v>
      </c>
      <c r="S1650" s="1663">
        <f>IF(P1650+R1650=S1651+S1652+S1653,P1650+R1650,"CHYBA")</f>
        <v>0</v>
      </c>
    </row>
    <row r="1651" spans="1:19" s="1592" customFormat="1" ht="15.75" hidden="1">
      <c r="A1651" s="1676" t="s">
        <v>552</v>
      </c>
      <c r="B1651" s="1660" t="s">
        <v>42</v>
      </c>
      <c r="C1651" s="1661">
        <f>IF(E1651+G1651=0,0,ROUND((P1651-Q1651)/(G1651+E1651)/12,0))</f>
        <v>0</v>
      </c>
      <c r="D1651" s="1663">
        <f>IF(F1651=0,0,ROUND(Q1651/F1651,0))</f>
        <v>0</v>
      </c>
      <c r="E1651" s="1666"/>
      <c r="F1651" s="1667"/>
      <c r="G1651" s="1668"/>
      <c r="H1651" s="1664"/>
      <c r="I1651" s="1661"/>
      <c r="J1651" s="1679" t="s">
        <v>42</v>
      </c>
      <c r="K1651" s="1679">
        <f>H1651</f>
        <v>0</v>
      </c>
      <c r="L1651" s="1661"/>
      <c r="M1651" s="1661"/>
      <c r="N1651" s="1661" t="s">
        <v>42</v>
      </c>
      <c r="O1651" s="1661">
        <f>L1651</f>
        <v>0</v>
      </c>
      <c r="P1651" s="1661">
        <f>H1651+L1651</f>
        <v>0</v>
      </c>
      <c r="Q1651" s="1661">
        <f>I1651+M1651</f>
        <v>0</v>
      </c>
      <c r="R1651" s="1661" t="s">
        <v>42</v>
      </c>
      <c r="S1651" s="1663">
        <f>P1651</f>
        <v>0</v>
      </c>
    </row>
    <row r="1652" spans="1:19" s="1592" customFormat="1" ht="15.75" hidden="1">
      <c r="A1652" s="1676" t="s">
        <v>553</v>
      </c>
      <c r="B1652" s="1660" t="s">
        <v>42</v>
      </c>
      <c r="C1652" s="1661">
        <f>IF(E1652+G1652=0,0,ROUND((P1652-Q1652)/(G1652+E1652)/12,0))</f>
        <v>0</v>
      </c>
      <c r="D1652" s="1663">
        <f>IF(F1652=0,0,ROUND(Q1652/F1652,0))</f>
        <v>0</v>
      </c>
      <c r="E1652" s="1666"/>
      <c r="F1652" s="1667"/>
      <c r="G1652" s="1668"/>
      <c r="H1652" s="1664"/>
      <c r="I1652" s="1661"/>
      <c r="J1652" s="1679" t="s">
        <v>42</v>
      </c>
      <c r="K1652" s="1679">
        <f>H1652</f>
        <v>0</v>
      </c>
      <c r="L1652" s="1661"/>
      <c r="M1652" s="1661"/>
      <c r="N1652" s="1661" t="s">
        <v>42</v>
      </c>
      <c r="O1652" s="1661">
        <f>L1652</f>
        <v>0</v>
      </c>
      <c r="P1652" s="1661">
        <f>H1652+L1652</f>
        <v>0</v>
      </c>
      <c r="Q1652" s="1661">
        <f>I1652+M1652</f>
        <v>0</v>
      </c>
      <c r="R1652" s="1661" t="s">
        <v>42</v>
      </c>
      <c r="S1652" s="1663">
        <f>P1652</f>
        <v>0</v>
      </c>
    </row>
    <row r="1653" spans="1:19" s="1592" customFormat="1" ht="15.75" hidden="1">
      <c r="A1653" s="1676" t="s">
        <v>554</v>
      </c>
      <c r="B1653" s="1660" t="s">
        <v>42</v>
      </c>
      <c r="C1653" s="1661" t="s">
        <v>42</v>
      </c>
      <c r="D1653" s="1663" t="s">
        <v>42</v>
      </c>
      <c r="E1653" s="1666" t="s">
        <v>42</v>
      </c>
      <c r="F1653" s="1667" t="s">
        <v>42</v>
      </c>
      <c r="G1653" s="1668" t="s">
        <v>42</v>
      </c>
      <c r="H1653" s="1664" t="s">
        <v>42</v>
      </c>
      <c r="I1653" s="1661" t="s">
        <v>42</v>
      </c>
      <c r="J1653" s="1661"/>
      <c r="K1653" s="1679">
        <f>J1653</f>
        <v>0</v>
      </c>
      <c r="L1653" s="1661" t="s">
        <v>42</v>
      </c>
      <c r="M1653" s="1661" t="s">
        <v>42</v>
      </c>
      <c r="N1653" s="1661"/>
      <c r="O1653" s="1661">
        <f>N1653</f>
        <v>0</v>
      </c>
      <c r="P1653" s="1661" t="s">
        <v>42</v>
      </c>
      <c r="Q1653" s="1661" t="s">
        <v>42</v>
      </c>
      <c r="R1653" s="1661">
        <f>J1653+N1653</f>
        <v>0</v>
      </c>
      <c r="S1653" s="1663">
        <f>R1653</f>
        <v>0</v>
      </c>
    </row>
    <row r="1654" spans="1:19" s="1592" customFormat="1" ht="18.75" hidden="1">
      <c r="A1654" s="1677" t="s">
        <v>621</v>
      </c>
      <c r="B1654" s="1660"/>
      <c r="C1654" s="1661">
        <f>IF(E1654+G1654=0,0,ROUND((P1654-Q1654)/(G1654+E1654)/12,0))</f>
        <v>0</v>
      </c>
      <c r="D1654" s="1663">
        <f>IF(F1654=0,0,ROUND(Q1654/F1654,0))</f>
        <v>0</v>
      </c>
      <c r="E1654" s="1666">
        <f>E1655+E1656</f>
        <v>0</v>
      </c>
      <c r="F1654" s="1667">
        <f>F1655+F1656</f>
        <v>0</v>
      </c>
      <c r="G1654" s="1668">
        <f>G1655+G1656</f>
        <v>0</v>
      </c>
      <c r="H1654" s="1664">
        <f>H1655+H1656</f>
        <v>0</v>
      </c>
      <c r="I1654" s="1661">
        <f t="shared" si="530" ref="I1654">I1655+I1656</f>
        <v>0</v>
      </c>
      <c r="J1654" s="1661">
        <f>J1657</f>
        <v>0</v>
      </c>
      <c r="K1654" s="1661">
        <f>IF(H1654+J1654=K1655+K1656+K1657,H1654+J1654,"CHYBA")</f>
        <v>0</v>
      </c>
      <c r="L1654" s="1661">
        <f>L1655+L1656</f>
        <v>0</v>
      </c>
      <c r="M1654" s="1661">
        <f>M1655+M1656</f>
        <v>0</v>
      </c>
      <c r="N1654" s="1661">
        <f>N1657</f>
        <v>0</v>
      </c>
      <c r="O1654" s="1661">
        <f>IF(L1654+N1654=O1655+O1656+O1657,L1654+N1654,"CHYBA")</f>
        <v>0</v>
      </c>
      <c r="P1654" s="1661">
        <f>P1655+P1656</f>
        <v>0</v>
      </c>
      <c r="Q1654" s="1661">
        <f>Q1655+Q1656</f>
        <v>0</v>
      </c>
      <c r="R1654" s="1661">
        <f>R1657</f>
        <v>0</v>
      </c>
      <c r="S1654" s="1663">
        <f>IF(P1654+R1654=S1655+S1656+S1657,P1654+R1654,"CHYBA")</f>
        <v>0</v>
      </c>
    </row>
    <row r="1655" spans="1:19" s="1592" customFormat="1" ht="15.75" hidden="1">
      <c r="A1655" s="1676" t="s">
        <v>552</v>
      </c>
      <c r="B1655" s="1660" t="s">
        <v>42</v>
      </c>
      <c r="C1655" s="1661">
        <f>IF(E1655+G1655=0,0,ROUND((P1655-Q1655)/(G1655+E1655)/12,0))</f>
        <v>0</v>
      </c>
      <c r="D1655" s="1663">
        <f>IF(F1655=0,0,ROUND(Q1655/F1655,0))</f>
        <v>0</v>
      </c>
      <c r="E1655" s="1666"/>
      <c r="F1655" s="1667"/>
      <c r="G1655" s="1668"/>
      <c r="H1655" s="1664"/>
      <c r="I1655" s="1661"/>
      <c r="J1655" s="1661" t="s">
        <v>42</v>
      </c>
      <c r="K1655" s="1661">
        <f>H1655</f>
        <v>0</v>
      </c>
      <c r="L1655" s="1661"/>
      <c r="M1655" s="1661"/>
      <c r="N1655" s="1661" t="s">
        <v>42</v>
      </c>
      <c r="O1655" s="1661">
        <f>L1655</f>
        <v>0</v>
      </c>
      <c r="P1655" s="1661">
        <f>H1655+L1655</f>
        <v>0</v>
      </c>
      <c r="Q1655" s="1661">
        <f>I1655+M1655</f>
        <v>0</v>
      </c>
      <c r="R1655" s="1661" t="s">
        <v>42</v>
      </c>
      <c r="S1655" s="1663">
        <f>P1655</f>
        <v>0</v>
      </c>
    </row>
    <row r="1656" spans="1:19" s="1592" customFormat="1" ht="15.75" hidden="1">
      <c r="A1656" s="1676" t="s">
        <v>553</v>
      </c>
      <c r="B1656" s="1660" t="s">
        <v>42</v>
      </c>
      <c r="C1656" s="1661">
        <f>IF(E1656+G1656=0,0,ROUND((P1656-Q1656)/(G1656+E1656)/12,0))</f>
        <v>0</v>
      </c>
      <c r="D1656" s="1663">
        <f>IF(F1656=0,0,ROUND(Q1656/F1656,0))</f>
        <v>0</v>
      </c>
      <c r="E1656" s="1666"/>
      <c r="F1656" s="1667"/>
      <c r="G1656" s="1668"/>
      <c r="H1656" s="1664"/>
      <c r="I1656" s="1661"/>
      <c r="J1656" s="1661" t="s">
        <v>42</v>
      </c>
      <c r="K1656" s="1661">
        <f>H1656</f>
        <v>0</v>
      </c>
      <c r="L1656" s="1661"/>
      <c r="M1656" s="1661"/>
      <c r="N1656" s="1661" t="s">
        <v>42</v>
      </c>
      <c r="O1656" s="1661">
        <f>L1656</f>
        <v>0</v>
      </c>
      <c r="P1656" s="1661">
        <f>H1656+L1656</f>
        <v>0</v>
      </c>
      <c r="Q1656" s="1661">
        <f>I1656+M1656</f>
        <v>0</v>
      </c>
      <c r="R1656" s="1661" t="s">
        <v>42</v>
      </c>
      <c r="S1656" s="1663">
        <f>P1656</f>
        <v>0</v>
      </c>
    </row>
    <row r="1657" spans="1:19" s="1592" customFormat="1" ht="15.75" hidden="1">
      <c r="A1657" s="1676" t="s">
        <v>554</v>
      </c>
      <c r="B1657" s="1660" t="s">
        <v>42</v>
      </c>
      <c r="C1657" s="1661" t="s">
        <v>42</v>
      </c>
      <c r="D1657" s="1663" t="s">
        <v>42</v>
      </c>
      <c r="E1657" s="1666" t="s">
        <v>42</v>
      </c>
      <c r="F1657" s="1667" t="s">
        <v>42</v>
      </c>
      <c r="G1657" s="1668" t="s">
        <v>42</v>
      </c>
      <c r="H1657" s="1664" t="s">
        <v>42</v>
      </c>
      <c r="I1657" s="1661" t="s">
        <v>42</v>
      </c>
      <c r="J1657" s="1661"/>
      <c r="K1657" s="1661">
        <f>J1657</f>
        <v>0</v>
      </c>
      <c r="L1657" s="1661" t="s">
        <v>42</v>
      </c>
      <c r="M1657" s="1661" t="s">
        <v>42</v>
      </c>
      <c r="N1657" s="1661"/>
      <c r="O1657" s="1661">
        <f>N1657</f>
        <v>0</v>
      </c>
      <c r="P1657" s="1661" t="s">
        <v>42</v>
      </c>
      <c r="Q1657" s="1661" t="s">
        <v>42</v>
      </c>
      <c r="R1657" s="1661">
        <f>J1657+N1657</f>
        <v>0</v>
      </c>
      <c r="S1657" s="1663">
        <f>R1657</f>
        <v>0</v>
      </c>
    </row>
    <row r="1658" spans="1:19" s="1592" customFormat="1" ht="18.75" hidden="1">
      <c r="A1658" s="1677" t="s">
        <v>621</v>
      </c>
      <c r="B1658" s="1660"/>
      <c r="C1658" s="1661">
        <f>IF(E1658+G1658=0,0,ROUND((P1658-Q1658)/(G1658+E1658)/12,0))</f>
        <v>0</v>
      </c>
      <c r="D1658" s="1663">
        <f>IF(F1658=0,0,ROUND(Q1658/F1658,0))</f>
        <v>0</v>
      </c>
      <c r="E1658" s="1666">
        <f>E1659+E1660</f>
        <v>0</v>
      </c>
      <c r="F1658" s="1667">
        <f>F1659+F1660</f>
        <v>0</v>
      </c>
      <c r="G1658" s="1668">
        <f>G1659+G1660</f>
        <v>0</v>
      </c>
      <c r="H1658" s="1664">
        <f>H1659+H1660</f>
        <v>0</v>
      </c>
      <c r="I1658" s="1661">
        <f t="shared" si="531" ref="I1658">I1659+I1660</f>
        <v>0</v>
      </c>
      <c r="J1658" s="1661">
        <f>J1661</f>
        <v>0</v>
      </c>
      <c r="K1658" s="1661">
        <f>IF(H1658+J1658=K1659+K1660+K1661,H1658+J1658,"CHYBA")</f>
        <v>0</v>
      </c>
      <c r="L1658" s="1661">
        <f>L1659+L1660</f>
        <v>0</v>
      </c>
      <c r="M1658" s="1661">
        <f>M1659+M1660</f>
        <v>0</v>
      </c>
      <c r="N1658" s="1661">
        <f>N1661</f>
        <v>0</v>
      </c>
      <c r="O1658" s="1661">
        <f>IF(L1658+N1658=O1659+O1660+O1661,L1658+N1658,"CHYBA")</f>
        <v>0</v>
      </c>
      <c r="P1658" s="1661">
        <f>P1659+P1660</f>
        <v>0</v>
      </c>
      <c r="Q1658" s="1661">
        <f>Q1659+Q1660</f>
        <v>0</v>
      </c>
      <c r="R1658" s="1661">
        <f>R1661</f>
        <v>0</v>
      </c>
      <c r="S1658" s="1663">
        <f>IF(P1658+R1658=S1659+S1660+S1661,P1658+R1658,"CHYBA")</f>
        <v>0</v>
      </c>
    </row>
    <row r="1659" spans="1:19" s="1592" customFormat="1" ht="15.75" hidden="1">
      <c r="A1659" s="1676" t="s">
        <v>552</v>
      </c>
      <c r="B1659" s="1660" t="s">
        <v>42</v>
      </c>
      <c r="C1659" s="1661">
        <f>IF(E1659+G1659=0,0,ROUND((P1659-Q1659)/(G1659+E1659)/12,0))</f>
        <v>0</v>
      </c>
      <c r="D1659" s="1663">
        <f>IF(F1659=0,0,ROUND(Q1659/F1659,0))</f>
        <v>0</v>
      </c>
      <c r="E1659" s="1666"/>
      <c r="F1659" s="1667"/>
      <c r="G1659" s="1668"/>
      <c r="H1659" s="1664"/>
      <c r="I1659" s="1661"/>
      <c r="J1659" s="1661" t="s">
        <v>42</v>
      </c>
      <c r="K1659" s="1661">
        <f>H1659</f>
        <v>0</v>
      </c>
      <c r="L1659" s="1661"/>
      <c r="M1659" s="1661"/>
      <c r="N1659" s="1661" t="s">
        <v>42</v>
      </c>
      <c r="O1659" s="1661">
        <f>L1659</f>
        <v>0</v>
      </c>
      <c r="P1659" s="1661">
        <f>H1659+L1659</f>
        <v>0</v>
      </c>
      <c r="Q1659" s="1661">
        <f>I1659+M1659</f>
        <v>0</v>
      </c>
      <c r="R1659" s="1661" t="s">
        <v>42</v>
      </c>
      <c r="S1659" s="1663">
        <f>P1659</f>
        <v>0</v>
      </c>
    </row>
    <row r="1660" spans="1:19" s="1592" customFormat="1" ht="15.75" hidden="1">
      <c r="A1660" s="1676" t="s">
        <v>553</v>
      </c>
      <c r="B1660" s="1660" t="s">
        <v>42</v>
      </c>
      <c r="C1660" s="1661">
        <f>IF(E1660+G1660=0,0,ROUND((P1660-Q1660)/(G1660+E1660)/12,0))</f>
        <v>0</v>
      </c>
      <c r="D1660" s="1663">
        <f>IF(F1660=0,0,ROUND(Q1660/F1660,0))</f>
        <v>0</v>
      </c>
      <c r="E1660" s="1666"/>
      <c r="F1660" s="1667"/>
      <c r="G1660" s="1668"/>
      <c r="H1660" s="1664"/>
      <c r="I1660" s="1661"/>
      <c r="J1660" s="1661" t="s">
        <v>42</v>
      </c>
      <c r="K1660" s="1661">
        <f>H1660</f>
        <v>0</v>
      </c>
      <c r="L1660" s="1661"/>
      <c r="M1660" s="1661"/>
      <c r="N1660" s="1661" t="s">
        <v>42</v>
      </c>
      <c r="O1660" s="1661">
        <f>L1660</f>
        <v>0</v>
      </c>
      <c r="P1660" s="1661">
        <f>H1660+L1660</f>
        <v>0</v>
      </c>
      <c r="Q1660" s="1661">
        <f>I1660+M1660</f>
        <v>0</v>
      </c>
      <c r="R1660" s="1661" t="s">
        <v>42</v>
      </c>
      <c r="S1660" s="1663">
        <f>P1660</f>
        <v>0</v>
      </c>
    </row>
    <row r="1661" spans="1:19" s="1592" customFormat="1" ht="15.75" hidden="1">
      <c r="A1661" s="1676" t="s">
        <v>554</v>
      </c>
      <c r="B1661" s="1660" t="s">
        <v>42</v>
      </c>
      <c r="C1661" s="1661" t="s">
        <v>42</v>
      </c>
      <c r="D1661" s="1663" t="s">
        <v>42</v>
      </c>
      <c r="E1661" s="1666" t="s">
        <v>42</v>
      </c>
      <c r="F1661" s="1667" t="s">
        <v>42</v>
      </c>
      <c r="G1661" s="1668" t="s">
        <v>42</v>
      </c>
      <c r="H1661" s="1664" t="s">
        <v>42</v>
      </c>
      <c r="I1661" s="1661" t="s">
        <v>42</v>
      </c>
      <c r="J1661" s="1661"/>
      <c r="K1661" s="1661">
        <f>J1661</f>
        <v>0</v>
      </c>
      <c r="L1661" s="1661" t="s">
        <v>42</v>
      </c>
      <c r="M1661" s="1661" t="s">
        <v>42</v>
      </c>
      <c r="N1661" s="1661"/>
      <c r="O1661" s="1661">
        <f>N1661</f>
        <v>0</v>
      </c>
      <c r="P1661" s="1661" t="s">
        <v>42</v>
      </c>
      <c r="Q1661" s="1661" t="s">
        <v>42</v>
      </c>
      <c r="R1661" s="1661">
        <f>J1661+N1661</f>
        <v>0</v>
      </c>
      <c r="S1661" s="1663">
        <f>R1661</f>
        <v>0</v>
      </c>
    </row>
    <row r="1662" spans="1:19" s="1592" customFormat="1" ht="18.75" hidden="1">
      <c r="A1662" s="1677" t="s">
        <v>621</v>
      </c>
      <c r="B1662" s="1660"/>
      <c r="C1662" s="1661">
        <f>IF(E1662+G1662=0,0,ROUND((P1662-Q1662)/(G1662+E1662)/12,0))</f>
        <v>0</v>
      </c>
      <c r="D1662" s="1663">
        <f>IF(F1662=0,0,ROUND(Q1662/F1662,0))</f>
        <v>0</v>
      </c>
      <c r="E1662" s="1666">
        <f>E1663+E1664</f>
        <v>0</v>
      </c>
      <c r="F1662" s="1667">
        <f>F1663+F1664</f>
        <v>0</v>
      </c>
      <c r="G1662" s="1668">
        <f>G1663+G1664</f>
        <v>0</v>
      </c>
      <c r="H1662" s="1664">
        <f>H1663+H1664</f>
        <v>0</v>
      </c>
      <c r="I1662" s="1661">
        <f t="shared" si="532" ref="I1662">I1663+I1664</f>
        <v>0</v>
      </c>
      <c r="J1662" s="1661">
        <f>J1665</f>
        <v>0</v>
      </c>
      <c r="K1662" s="1661">
        <f>IF(H1662+J1662=K1663+K1664+K1665,H1662+J1662,"CHYBA")</f>
        <v>0</v>
      </c>
      <c r="L1662" s="1661">
        <f>L1663+L1664</f>
        <v>0</v>
      </c>
      <c r="M1662" s="1661">
        <f>M1663+M1664</f>
        <v>0</v>
      </c>
      <c r="N1662" s="1661">
        <f>N1665</f>
        <v>0</v>
      </c>
      <c r="O1662" s="1661">
        <f>IF(L1662+N1662=O1663+O1664+O1665,L1662+N1662,"CHYBA")</f>
        <v>0</v>
      </c>
      <c r="P1662" s="1661">
        <f>P1663+P1664</f>
        <v>0</v>
      </c>
      <c r="Q1662" s="1661">
        <f>Q1663+Q1664</f>
        <v>0</v>
      </c>
      <c r="R1662" s="1661">
        <f>R1665</f>
        <v>0</v>
      </c>
      <c r="S1662" s="1663">
        <f>IF(P1662+R1662=S1663+S1664+S1665,P1662+R1662,"CHYBA")</f>
        <v>0</v>
      </c>
    </row>
    <row r="1663" spans="1:19" s="1592" customFormat="1" ht="15.75" hidden="1">
      <c r="A1663" s="1676" t="s">
        <v>552</v>
      </c>
      <c r="B1663" s="1660" t="s">
        <v>42</v>
      </c>
      <c r="C1663" s="1661">
        <f>IF(E1663+G1663=0,0,ROUND((P1663-Q1663)/(G1663+E1663)/12,0))</f>
        <v>0</v>
      </c>
      <c r="D1663" s="1663">
        <f>IF(F1663=0,0,ROUND(Q1663/F1663,0))</f>
        <v>0</v>
      </c>
      <c r="E1663" s="1666"/>
      <c r="F1663" s="1667"/>
      <c r="G1663" s="1668"/>
      <c r="H1663" s="1664"/>
      <c r="I1663" s="1661"/>
      <c r="J1663" s="1661" t="s">
        <v>42</v>
      </c>
      <c r="K1663" s="1661">
        <f>H1663</f>
        <v>0</v>
      </c>
      <c r="L1663" s="1661"/>
      <c r="M1663" s="1661"/>
      <c r="N1663" s="1661" t="s">
        <v>42</v>
      </c>
      <c r="O1663" s="1661">
        <f>L1663</f>
        <v>0</v>
      </c>
      <c r="P1663" s="1661">
        <f>H1663+L1663</f>
        <v>0</v>
      </c>
      <c r="Q1663" s="1661">
        <f>I1663+M1663</f>
        <v>0</v>
      </c>
      <c r="R1663" s="1661" t="s">
        <v>42</v>
      </c>
      <c r="S1663" s="1663">
        <f>P1663</f>
        <v>0</v>
      </c>
    </row>
    <row r="1664" spans="1:19" s="1592" customFormat="1" ht="15.75" hidden="1">
      <c r="A1664" s="1676" t="s">
        <v>553</v>
      </c>
      <c r="B1664" s="1660" t="s">
        <v>42</v>
      </c>
      <c r="C1664" s="1661">
        <f>IF(E1664+G1664=0,0,ROUND((P1664-Q1664)/(G1664+E1664)/12,0))</f>
        <v>0</v>
      </c>
      <c r="D1664" s="1663">
        <f>IF(F1664=0,0,ROUND(Q1664/F1664,0))</f>
        <v>0</v>
      </c>
      <c r="E1664" s="1666"/>
      <c r="F1664" s="1667"/>
      <c r="G1664" s="1668"/>
      <c r="H1664" s="1664"/>
      <c r="I1664" s="1661"/>
      <c r="J1664" s="1661" t="s">
        <v>42</v>
      </c>
      <c r="K1664" s="1661">
        <f>H1664</f>
        <v>0</v>
      </c>
      <c r="L1664" s="1661"/>
      <c r="M1664" s="1661"/>
      <c r="N1664" s="1661" t="s">
        <v>42</v>
      </c>
      <c r="O1664" s="1661">
        <f>L1664</f>
        <v>0</v>
      </c>
      <c r="P1664" s="1661">
        <f>H1664+L1664</f>
        <v>0</v>
      </c>
      <c r="Q1664" s="1661">
        <f>I1664+M1664</f>
        <v>0</v>
      </c>
      <c r="R1664" s="1661" t="s">
        <v>42</v>
      </c>
      <c r="S1664" s="1663">
        <f>P1664</f>
        <v>0</v>
      </c>
    </row>
    <row r="1665" spans="1:19" s="1592" customFormat="1" ht="15.75" hidden="1">
      <c r="A1665" s="1676" t="s">
        <v>554</v>
      </c>
      <c r="B1665" s="1660" t="s">
        <v>42</v>
      </c>
      <c r="C1665" s="1661" t="s">
        <v>42</v>
      </c>
      <c r="D1665" s="1663" t="s">
        <v>42</v>
      </c>
      <c r="E1665" s="1666" t="s">
        <v>42</v>
      </c>
      <c r="F1665" s="1667" t="s">
        <v>42</v>
      </c>
      <c r="G1665" s="1668" t="s">
        <v>42</v>
      </c>
      <c r="H1665" s="1664" t="s">
        <v>42</v>
      </c>
      <c r="I1665" s="1661" t="s">
        <v>42</v>
      </c>
      <c r="J1665" s="1661"/>
      <c r="K1665" s="1661">
        <f>J1665</f>
        <v>0</v>
      </c>
      <c r="L1665" s="1661" t="s">
        <v>42</v>
      </c>
      <c r="M1665" s="1661" t="s">
        <v>42</v>
      </c>
      <c r="N1665" s="1661"/>
      <c r="O1665" s="1661">
        <f>N1665</f>
        <v>0</v>
      </c>
      <c r="P1665" s="1661" t="s">
        <v>42</v>
      </c>
      <c r="Q1665" s="1661" t="s">
        <v>42</v>
      </c>
      <c r="R1665" s="1661">
        <f>J1665+N1665</f>
        <v>0</v>
      </c>
      <c r="S1665" s="1663">
        <f>R1665</f>
        <v>0</v>
      </c>
    </row>
    <row r="1666" spans="1:19" s="1592" customFormat="1" ht="18.75" hidden="1">
      <c r="A1666" s="1677" t="s">
        <v>621</v>
      </c>
      <c r="B1666" s="1660"/>
      <c r="C1666" s="1661">
        <f>IF(E1666+G1666=0,0,ROUND((P1666-Q1666)/(G1666+E1666)/12,0))</f>
        <v>0</v>
      </c>
      <c r="D1666" s="1663">
        <f>IF(F1666=0,0,ROUND(Q1666/F1666,0))</f>
        <v>0</v>
      </c>
      <c r="E1666" s="1666">
        <f>E1667+E1668</f>
        <v>0</v>
      </c>
      <c r="F1666" s="1667">
        <f>F1667+F1668</f>
        <v>0</v>
      </c>
      <c r="G1666" s="1668">
        <f>G1667+G1668</f>
        <v>0</v>
      </c>
      <c r="H1666" s="1664">
        <f>H1667+H1668</f>
        <v>0</v>
      </c>
      <c r="I1666" s="1661">
        <f t="shared" si="533" ref="I1666">I1667+I1668</f>
        <v>0</v>
      </c>
      <c r="J1666" s="1661">
        <f>J1669</f>
        <v>0</v>
      </c>
      <c r="K1666" s="1661">
        <f>IF(H1666+J1666=K1667+K1668+K1669,H1666+J1666,"CHYBA")</f>
        <v>0</v>
      </c>
      <c r="L1666" s="1661">
        <f>L1667+L1668</f>
        <v>0</v>
      </c>
      <c r="M1666" s="1661">
        <f>M1667+M1668</f>
        <v>0</v>
      </c>
      <c r="N1666" s="1661">
        <f>N1669</f>
        <v>0</v>
      </c>
      <c r="O1666" s="1661">
        <f>IF(L1666+N1666=O1667+O1668+O1669,L1666+N1666,"CHYBA")</f>
        <v>0</v>
      </c>
      <c r="P1666" s="1661">
        <f>P1667+P1668</f>
        <v>0</v>
      </c>
      <c r="Q1666" s="1661">
        <f>Q1667+Q1668</f>
        <v>0</v>
      </c>
      <c r="R1666" s="1661">
        <f>R1669</f>
        <v>0</v>
      </c>
      <c r="S1666" s="1663">
        <f>IF(P1666+R1666=S1667+S1668+S1669,P1666+R1666,"CHYBA")</f>
        <v>0</v>
      </c>
    </row>
    <row r="1667" spans="1:19" s="1592" customFormat="1" ht="15.75" hidden="1">
      <c r="A1667" s="1676" t="s">
        <v>552</v>
      </c>
      <c r="B1667" s="1660" t="s">
        <v>42</v>
      </c>
      <c r="C1667" s="1661">
        <f>IF(E1667+G1667=0,0,ROUND((P1667-Q1667)/(G1667+E1667)/12,0))</f>
        <v>0</v>
      </c>
      <c r="D1667" s="1663">
        <f>IF(F1667=0,0,ROUND(Q1667/F1667,0))</f>
        <v>0</v>
      </c>
      <c r="E1667" s="1666"/>
      <c r="F1667" s="1667"/>
      <c r="G1667" s="1668"/>
      <c r="H1667" s="1664"/>
      <c r="I1667" s="1661"/>
      <c r="J1667" s="1661" t="s">
        <v>42</v>
      </c>
      <c r="K1667" s="1661">
        <f>H1667</f>
        <v>0</v>
      </c>
      <c r="L1667" s="1661"/>
      <c r="M1667" s="1661"/>
      <c r="N1667" s="1661" t="s">
        <v>42</v>
      </c>
      <c r="O1667" s="1661">
        <f>L1667</f>
        <v>0</v>
      </c>
      <c r="P1667" s="1661">
        <f>H1667+L1667</f>
        <v>0</v>
      </c>
      <c r="Q1667" s="1661">
        <f>I1667+M1667</f>
        <v>0</v>
      </c>
      <c r="R1667" s="1661" t="s">
        <v>42</v>
      </c>
      <c r="S1667" s="1663">
        <f>P1667</f>
        <v>0</v>
      </c>
    </row>
    <row r="1668" spans="1:19" s="1592" customFormat="1" ht="15.75" hidden="1">
      <c r="A1668" s="1676" t="s">
        <v>553</v>
      </c>
      <c r="B1668" s="1660" t="s">
        <v>42</v>
      </c>
      <c r="C1668" s="1661">
        <f>IF(E1668+G1668=0,0,ROUND((P1668-Q1668)/(G1668+E1668)/12,0))</f>
        <v>0</v>
      </c>
      <c r="D1668" s="1663">
        <f>IF(F1668=0,0,ROUND(Q1668/F1668,0))</f>
        <v>0</v>
      </c>
      <c r="E1668" s="1666"/>
      <c r="F1668" s="1667"/>
      <c r="G1668" s="1668"/>
      <c r="H1668" s="1664"/>
      <c r="I1668" s="1661"/>
      <c r="J1668" s="1661" t="s">
        <v>42</v>
      </c>
      <c r="K1668" s="1661">
        <f>H1668</f>
        <v>0</v>
      </c>
      <c r="L1668" s="1661"/>
      <c r="M1668" s="1661"/>
      <c r="N1668" s="1661" t="s">
        <v>42</v>
      </c>
      <c r="O1668" s="1661">
        <f>L1668</f>
        <v>0</v>
      </c>
      <c r="P1668" s="1661">
        <f>H1668+L1668</f>
        <v>0</v>
      </c>
      <c r="Q1668" s="1661">
        <f>I1668+M1668</f>
        <v>0</v>
      </c>
      <c r="R1668" s="1661" t="s">
        <v>42</v>
      </c>
      <c r="S1668" s="1663">
        <f>P1668</f>
        <v>0</v>
      </c>
    </row>
    <row r="1669" spans="1:19" s="1592" customFormat="1" ht="15.75" hidden="1">
      <c r="A1669" s="1676" t="s">
        <v>554</v>
      </c>
      <c r="B1669" s="1660" t="s">
        <v>42</v>
      </c>
      <c r="C1669" s="1661" t="s">
        <v>42</v>
      </c>
      <c r="D1669" s="1663" t="s">
        <v>42</v>
      </c>
      <c r="E1669" s="1666" t="s">
        <v>42</v>
      </c>
      <c r="F1669" s="1667" t="s">
        <v>42</v>
      </c>
      <c r="G1669" s="1668" t="s">
        <v>42</v>
      </c>
      <c r="H1669" s="1664" t="s">
        <v>42</v>
      </c>
      <c r="I1669" s="1661" t="s">
        <v>42</v>
      </c>
      <c r="J1669" s="1661"/>
      <c r="K1669" s="1661">
        <f>J1669</f>
        <v>0</v>
      </c>
      <c r="L1669" s="1661" t="s">
        <v>42</v>
      </c>
      <c r="M1669" s="1661" t="s">
        <v>42</v>
      </c>
      <c r="N1669" s="1661"/>
      <c r="O1669" s="1661">
        <f>N1669</f>
        <v>0</v>
      </c>
      <c r="P1669" s="1661" t="s">
        <v>42</v>
      </c>
      <c r="Q1669" s="1661" t="s">
        <v>42</v>
      </c>
      <c r="R1669" s="1661">
        <f>J1669+N1669</f>
        <v>0</v>
      </c>
      <c r="S1669" s="1663">
        <f>R1669</f>
        <v>0</v>
      </c>
    </row>
    <row r="1670" spans="1:19" s="1592" customFormat="1" ht="18.75" hidden="1">
      <c r="A1670" s="1677" t="s">
        <v>621</v>
      </c>
      <c r="B1670" s="1660"/>
      <c r="C1670" s="1661">
        <f>IF(E1670+G1670=0,0,ROUND((P1670-Q1670)/(G1670+E1670)/12,0))</f>
        <v>0</v>
      </c>
      <c r="D1670" s="1663">
        <f>IF(F1670=0,0,ROUND(Q1670/F1670,0))</f>
        <v>0</v>
      </c>
      <c r="E1670" s="1666">
        <f>E1671+E1672</f>
        <v>0</v>
      </c>
      <c r="F1670" s="1667">
        <f>F1671+F1672</f>
        <v>0</v>
      </c>
      <c r="G1670" s="1668">
        <f>G1671+G1672</f>
        <v>0</v>
      </c>
      <c r="H1670" s="1664">
        <f>H1671+H1672</f>
        <v>0</v>
      </c>
      <c r="I1670" s="1661">
        <f t="shared" si="534" ref="I1670">I1671+I1672</f>
        <v>0</v>
      </c>
      <c r="J1670" s="1661">
        <f>J1673</f>
        <v>0</v>
      </c>
      <c r="K1670" s="1661">
        <f>IF(H1670+J1670=K1671+K1672+K1673,H1670+J1670,"CHYBA")</f>
        <v>0</v>
      </c>
      <c r="L1670" s="1661">
        <f>L1671+L1672</f>
        <v>0</v>
      </c>
      <c r="M1670" s="1661">
        <f>M1671+M1672</f>
        <v>0</v>
      </c>
      <c r="N1670" s="1661">
        <f>N1673</f>
        <v>0</v>
      </c>
      <c r="O1670" s="1661">
        <f>IF(L1670+N1670=O1671+O1672+O1673,L1670+N1670,"CHYBA")</f>
        <v>0</v>
      </c>
      <c r="P1670" s="1661">
        <f>P1671+P1672</f>
        <v>0</v>
      </c>
      <c r="Q1670" s="1661">
        <f>Q1671+Q1672</f>
        <v>0</v>
      </c>
      <c r="R1670" s="1661">
        <f>R1673</f>
        <v>0</v>
      </c>
      <c r="S1670" s="1663">
        <f>IF(P1670+R1670=S1671+S1672+S1673,P1670+R1670,"CHYBA")</f>
        <v>0</v>
      </c>
    </row>
    <row r="1671" spans="1:19" s="1592" customFormat="1" ht="15.75" hidden="1">
      <c r="A1671" s="1676" t="s">
        <v>552</v>
      </c>
      <c r="B1671" s="1660" t="s">
        <v>42</v>
      </c>
      <c r="C1671" s="1661">
        <f>IF(E1671+G1671=0,0,ROUND((P1671-Q1671)/(G1671+E1671)/12,0))</f>
        <v>0</v>
      </c>
      <c r="D1671" s="1663">
        <f>IF(F1671=0,0,ROUND(Q1671/F1671,0))</f>
        <v>0</v>
      </c>
      <c r="E1671" s="1666"/>
      <c r="F1671" s="1667"/>
      <c r="G1671" s="1668"/>
      <c r="H1671" s="1664"/>
      <c r="I1671" s="1661"/>
      <c r="J1671" s="1661" t="s">
        <v>42</v>
      </c>
      <c r="K1671" s="1661">
        <f>H1671</f>
        <v>0</v>
      </c>
      <c r="L1671" s="1661"/>
      <c r="M1671" s="1661"/>
      <c r="N1671" s="1661" t="s">
        <v>42</v>
      </c>
      <c r="O1671" s="1661">
        <f>L1671</f>
        <v>0</v>
      </c>
      <c r="P1671" s="1661">
        <f>H1671+L1671</f>
        <v>0</v>
      </c>
      <c r="Q1671" s="1661">
        <f>I1671+M1671</f>
        <v>0</v>
      </c>
      <c r="R1671" s="1661" t="s">
        <v>42</v>
      </c>
      <c r="S1671" s="1663">
        <f>P1671</f>
        <v>0</v>
      </c>
    </row>
    <row r="1672" spans="1:19" s="1592" customFormat="1" ht="15.75" hidden="1">
      <c r="A1672" s="1676" t="s">
        <v>553</v>
      </c>
      <c r="B1672" s="1660" t="s">
        <v>42</v>
      </c>
      <c r="C1672" s="1661">
        <f>IF(E1672+G1672=0,0,ROUND((P1672-Q1672)/(G1672+E1672)/12,0))</f>
        <v>0</v>
      </c>
      <c r="D1672" s="1663">
        <f>IF(F1672=0,0,ROUND(Q1672/F1672,0))</f>
        <v>0</v>
      </c>
      <c r="E1672" s="1666"/>
      <c r="F1672" s="1667"/>
      <c r="G1672" s="1668"/>
      <c r="H1672" s="1664"/>
      <c r="I1672" s="1661"/>
      <c r="J1672" s="1661" t="s">
        <v>42</v>
      </c>
      <c r="K1672" s="1661">
        <f>H1672</f>
        <v>0</v>
      </c>
      <c r="L1672" s="1661"/>
      <c r="M1672" s="1661"/>
      <c r="N1672" s="1661" t="s">
        <v>42</v>
      </c>
      <c r="O1672" s="1661">
        <f>L1672</f>
        <v>0</v>
      </c>
      <c r="P1672" s="1661">
        <f>H1672+L1672</f>
        <v>0</v>
      </c>
      <c r="Q1672" s="1661">
        <f>I1672+M1672</f>
        <v>0</v>
      </c>
      <c r="R1672" s="1661" t="s">
        <v>42</v>
      </c>
      <c r="S1672" s="1663">
        <f>P1672</f>
        <v>0</v>
      </c>
    </row>
    <row r="1673" spans="1:19" s="1592" customFormat="1" ht="15.75" hidden="1">
      <c r="A1673" s="1676" t="s">
        <v>554</v>
      </c>
      <c r="B1673" s="1660" t="s">
        <v>42</v>
      </c>
      <c r="C1673" s="1661" t="s">
        <v>42</v>
      </c>
      <c r="D1673" s="1663" t="s">
        <v>42</v>
      </c>
      <c r="E1673" s="1666" t="s">
        <v>42</v>
      </c>
      <c r="F1673" s="1667" t="s">
        <v>42</v>
      </c>
      <c r="G1673" s="1668" t="s">
        <v>42</v>
      </c>
      <c r="H1673" s="1664" t="s">
        <v>42</v>
      </c>
      <c r="I1673" s="1661" t="s">
        <v>42</v>
      </c>
      <c r="J1673" s="1661"/>
      <c r="K1673" s="1661">
        <f>J1673</f>
        <v>0</v>
      </c>
      <c r="L1673" s="1661" t="s">
        <v>42</v>
      </c>
      <c r="M1673" s="1661" t="s">
        <v>42</v>
      </c>
      <c r="N1673" s="1661"/>
      <c r="O1673" s="1661">
        <f>N1673</f>
        <v>0</v>
      </c>
      <c r="P1673" s="1661" t="s">
        <v>42</v>
      </c>
      <c r="Q1673" s="1661" t="s">
        <v>42</v>
      </c>
      <c r="R1673" s="1661">
        <f>J1673+N1673</f>
        <v>0</v>
      </c>
      <c r="S1673" s="1663">
        <f>R1673</f>
        <v>0</v>
      </c>
    </row>
    <row r="1674" spans="1:19" s="1592" customFormat="1" ht="18.75" hidden="1">
      <c r="A1674" s="1677" t="s">
        <v>621</v>
      </c>
      <c r="B1674" s="1660"/>
      <c r="C1674" s="1661">
        <f>IF(E1674+G1674=0,0,ROUND((P1674-Q1674)/(G1674+E1674)/12,0))</f>
        <v>0</v>
      </c>
      <c r="D1674" s="1663">
        <f>IF(F1674=0,0,ROUND(Q1674/F1674,0))</f>
        <v>0</v>
      </c>
      <c r="E1674" s="1666">
        <f>E1675+E1676</f>
        <v>0</v>
      </c>
      <c r="F1674" s="1667">
        <f>F1675+F1676</f>
        <v>0</v>
      </c>
      <c r="G1674" s="1668">
        <f>G1675+G1676</f>
        <v>0</v>
      </c>
      <c r="H1674" s="1664">
        <f>H1675+H1676</f>
        <v>0</v>
      </c>
      <c r="I1674" s="1661">
        <f t="shared" si="535" ref="I1674">I1675+I1676</f>
        <v>0</v>
      </c>
      <c r="J1674" s="1661">
        <f>J1677</f>
        <v>0</v>
      </c>
      <c r="K1674" s="1661">
        <f>IF(H1674+J1674=K1675+K1676+K1677,H1674+J1674,"CHYBA")</f>
        <v>0</v>
      </c>
      <c r="L1674" s="1661">
        <f>L1675+L1676</f>
        <v>0</v>
      </c>
      <c r="M1674" s="1661">
        <f>M1675+M1676</f>
        <v>0</v>
      </c>
      <c r="N1674" s="1661">
        <f>N1677</f>
        <v>0</v>
      </c>
      <c r="O1674" s="1661">
        <f>IF(L1674+N1674=O1675+O1676+O1677,L1674+N1674,"CHYBA")</f>
        <v>0</v>
      </c>
      <c r="P1674" s="1661">
        <f>P1675+P1676</f>
        <v>0</v>
      </c>
      <c r="Q1674" s="1661">
        <f>Q1675+Q1676</f>
        <v>0</v>
      </c>
      <c r="R1674" s="1661">
        <f>R1677</f>
        <v>0</v>
      </c>
      <c r="S1674" s="1663">
        <f>IF(P1674+R1674=S1675+S1676+S1677,P1674+R1674,"CHYBA")</f>
        <v>0</v>
      </c>
    </row>
    <row r="1675" spans="1:19" s="1592" customFormat="1" ht="15.75" hidden="1">
      <c r="A1675" s="1676" t="s">
        <v>552</v>
      </c>
      <c r="B1675" s="1660" t="s">
        <v>42</v>
      </c>
      <c r="C1675" s="1661">
        <f>IF(E1675+G1675=0,0,ROUND((P1675-Q1675)/(G1675+E1675)/12,0))</f>
        <v>0</v>
      </c>
      <c r="D1675" s="1663">
        <f>IF(F1675=0,0,ROUND(Q1675/F1675,0))</f>
        <v>0</v>
      </c>
      <c r="E1675" s="1666"/>
      <c r="F1675" s="1667"/>
      <c r="G1675" s="1668"/>
      <c r="H1675" s="1664"/>
      <c r="I1675" s="1661"/>
      <c r="J1675" s="1661" t="s">
        <v>42</v>
      </c>
      <c r="K1675" s="1661">
        <f>H1675</f>
        <v>0</v>
      </c>
      <c r="L1675" s="1661"/>
      <c r="M1675" s="1661"/>
      <c r="N1675" s="1661" t="s">
        <v>42</v>
      </c>
      <c r="O1675" s="1661">
        <f>L1675</f>
        <v>0</v>
      </c>
      <c r="P1675" s="1661">
        <f>H1675+L1675</f>
        <v>0</v>
      </c>
      <c r="Q1675" s="1661">
        <f>I1675+M1675</f>
        <v>0</v>
      </c>
      <c r="R1675" s="1661" t="s">
        <v>42</v>
      </c>
      <c r="S1675" s="1663">
        <f>P1675</f>
        <v>0</v>
      </c>
    </row>
    <row r="1676" spans="1:19" s="1592" customFormat="1" ht="15.75" hidden="1">
      <c r="A1676" s="1676" t="s">
        <v>553</v>
      </c>
      <c r="B1676" s="1660" t="s">
        <v>42</v>
      </c>
      <c r="C1676" s="1661">
        <f>IF(E1676+G1676=0,0,ROUND((P1676-Q1676)/(G1676+E1676)/12,0))</f>
        <v>0</v>
      </c>
      <c r="D1676" s="1663">
        <f>IF(F1676=0,0,ROUND(Q1676/F1676,0))</f>
        <v>0</v>
      </c>
      <c r="E1676" s="1666"/>
      <c r="F1676" s="1667"/>
      <c r="G1676" s="1668"/>
      <c r="H1676" s="1664"/>
      <c r="I1676" s="1661"/>
      <c r="J1676" s="1661" t="s">
        <v>42</v>
      </c>
      <c r="K1676" s="1661">
        <f>H1676</f>
        <v>0</v>
      </c>
      <c r="L1676" s="1661"/>
      <c r="M1676" s="1661"/>
      <c r="N1676" s="1661" t="s">
        <v>42</v>
      </c>
      <c r="O1676" s="1661">
        <f>L1676</f>
        <v>0</v>
      </c>
      <c r="P1676" s="1661">
        <f>H1676+L1676</f>
        <v>0</v>
      </c>
      <c r="Q1676" s="1661">
        <f>I1676+M1676</f>
        <v>0</v>
      </c>
      <c r="R1676" s="1661" t="s">
        <v>42</v>
      </c>
      <c r="S1676" s="1663">
        <f>P1676</f>
        <v>0</v>
      </c>
    </row>
    <row r="1677" spans="1:19" s="1592" customFormat="1" ht="15.75" hidden="1" thickBot="1">
      <c r="A1677" s="1688" t="s">
        <v>554</v>
      </c>
      <c r="B1677" s="1689" t="s">
        <v>42</v>
      </c>
      <c r="C1677" s="1690" t="s">
        <v>42</v>
      </c>
      <c r="D1677" s="1695" t="s">
        <v>42</v>
      </c>
      <c r="E1677" s="1691" t="s">
        <v>42</v>
      </c>
      <c r="F1677" s="1692" t="s">
        <v>42</v>
      </c>
      <c r="G1677" s="1693" t="s">
        <v>42</v>
      </c>
      <c r="H1677" s="1694" t="s">
        <v>42</v>
      </c>
      <c r="I1677" s="1690" t="s">
        <v>42</v>
      </c>
      <c r="J1677" s="1690"/>
      <c r="K1677" s="1690">
        <f>J1677</f>
        <v>0</v>
      </c>
      <c r="L1677" s="1690" t="s">
        <v>42</v>
      </c>
      <c r="M1677" s="1690" t="s">
        <v>42</v>
      </c>
      <c r="N1677" s="1690"/>
      <c r="O1677" s="1690">
        <f>N1677</f>
        <v>0</v>
      </c>
      <c r="P1677" s="1690" t="s">
        <v>42</v>
      </c>
      <c r="Q1677" s="1690" t="s">
        <v>42</v>
      </c>
      <c r="R1677" s="1690">
        <f>J1677+N1677</f>
        <v>0</v>
      </c>
      <c r="S1677" s="1695">
        <f>R1677</f>
        <v>0</v>
      </c>
    </row>
    <row r="1678" spans="1:19" s="1592" customFormat="1" ht="16.5" hidden="1">
      <c r="A1678" s="1670" t="s">
        <v>581</v>
      </c>
      <c r="B1678" s="1671" t="s">
        <v>42</v>
      </c>
      <c r="C1678" s="1682">
        <f>IF(E1678+G1678=0,0,ROUND((P1678-Q1678)/(G1678+E1678)/12,0))</f>
        <v>0</v>
      </c>
      <c r="D1678" s="1687">
        <f>IF(F1678=0,0,ROUND(Q1678/F1678,0))</f>
        <v>0</v>
      </c>
      <c r="E1678" s="1673">
        <f>E1679+E1680</f>
        <v>0</v>
      </c>
      <c r="F1678" s="1672">
        <f>F1679+F1680</f>
        <v>0</v>
      </c>
      <c r="G1678" s="1674">
        <f>G1679+G1680</f>
        <v>0</v>
      </c>
      <c r="H1678" s="1675">
        <f>H1679+H1680</f>
        <v>0</v>
      </c>
      <c r="I1678" s="1672">
        <f t="shared" si="536" ref="I1678">I1679+I1680</f>
        <v>0</v>
      </c>
      <c r="J1678" s="1672">
        <f>J1681</f>
        <v>0</v>
      </c>
      <c r="K1678" s="1672">
        <f>IF(H1678+J1678=K1679+K1680+K1681,H1678+J1678,"CHYBA")</f>
        <v>0</v>
      </c>
      <c r="L1678" s="1672">
        <f>L1679+L1680</f>
        <v>0</v>
      </c>
      <c r="M1678" s="1672">
        <f>M1679+M1680</f>
        <v>0</v>
      </c>
      <c r="N1678" s="1672">
        <f>N1681</f>
        <v>0</v>
      </c>
      <c r="O1678" s="1672">
        <f>IF(L1678+N1678=O1679+O1680+O1681,L1678+N1678,"CHYBA")</f>
        <v>0</v>
      </c>
      <c r="P1678" s="1672">
        <f>P1679+P1680</f>
        <v>0</v>
      </c>
      <c r="Q1678" s="1672">
        <f>Q1679+Q1680</f>
        <v>0</v>
      </c>
      <c r="R1678" s="1672">
        <f>R1681</f>
        <v>0</v>
      </c>
      <c r="S1678" s="1674">
        <f>IF(P1678+R1678=S1679+S1680+S1681,P1678+R1678,"CHYBA")</f>
        <v>0</v>
      </c>
    </row>
    <row r="1679" spans="1:19" s="1592" customFormat="1" ht="15.75" hidden="1">
      <c r="A1679" s="1676" t="s">
        <v>552</v>
      </c>
      <c r="B1679" s="1660" t="s">
        <v>42</v>
      </c>
      <c r="C1679" s="1661">
        <f>IF(E1679+G1679=0,0,ROUND((P1679-Q1679)/(G1679+E1679)/12,0))</f>
        <v>0</v>
      </c>
      <c r="D1679" s="1663">
        <f>IF(F1679=0,0,ROUND(Q1679/F1679,0))</f>
        <v>0</v>
      </c>
      <c r="E1679" s="1662">
        <f>E1683+E1687+E1691+E1695+E1699+E1703+E1707</f>
        <v>0</v>
      </c>
      <c r="F1679" s="1661">
        <f>F1683+F1687+F1691+F1695+F1699+F1703+F1707</f>
        <v>0</v>
      </c>
      <c r="G1679" s="1663">
        <f>G1683+G1687+G1691+G1695+G1699+G1703+G1707</f>
        <v>0</v>
      </c>
      <c r="H1679" s="1664">
        <f>H1683+H1687+H1691+H1695+H1699+H1703+H1707</f>
        <v>0</v>
      </c>
      <c r="I1679" s="1661">
        <f t="shared" si="537" ref="I1679:I1680">I1683+I1687+I1691+I1695+I1699+I1703+I1707</f>
        <v>0</v>
      </c>
      <c r="J1679" s="1661" t="s">
        <v>42</v>
      </c>
      <c r="K1679" s="1661">
        <f>H1679</f>
        <v>0</v>
      </c>
      <c r="L1679" s="1661">
        <f>L1683+L1687+L1691+L1695+L1699+L1703+L1707</f>
        <v>0</v>
      </c>
      <c r="M1679" s="1661">
        <f t="shared" si="538" ref="M1679:M1680">M1683+M1687+M1691+M1695+M1699+M1703+M1707</f>
        <v>0</v>
      </c>
      <c r="N1679" s="1661" t="s">
        <v>42</v>
      </c>
      <c r="O1679" s="1661">
        <f>L1679</f>
        <v>0</v>
      </c>
      <c r="P1679" s="1661">
        <f>H1679+L1679</f>
        <v>0</v>
      </c>
      <c r="Q1679" s="1661">
        <f>I1679+M1679</f>
        <v>0</v>
      </c>
      <c r="R1679" s="1661" t="s">
        <v>42</v>
      </c>
      <c r="S1679" s="1663">
        <f>P1679</f>
        <v>0</v>
      </c>
    </row>
    <row r="1680" spans="1:19" s="1592" customFormat="1" ht="15.75" hidden="1">
      <c r="A1680" s="1676" t="s">
        <v>553</v>
      </c>
      <c r="B1680" s="1660" t="s">
        <v>42</v>
      </c>
      <c r="C1680" s="1661">
        <f>IF(E1680+G1680=0,0,ROUND((P1680-Q1680)/(G1680+E1680)/12,0))</f>
        <v>0</v>
      </c>
      <c r="D1680" s="1663">
        <f>IF(F1680=0,0,ROUND(Q1680/F1680,0))</f>
        <v>0</v>
      </c>
      <c r="E1680" s="1662">
        <f>E1684+E1688+E1692+E1696+E1700+E1704+E1708</f>
        <v>0</v>
      </c>
      <c r="F1680" s="1661">
        <f t="shared" si="539" ref="F1680:G1680">F1684+F1688+F1692+F1696+F1700+F1704+F1708</f>
        <v>0</v>
      </c>
      <c r="G1680" s="1663">
        <f t="shared" si="539"/>
        <v>0</v>
      </c>
      <c r="H1680" s="1664">
        <f>H1684+H1688+H1692+H1696+H1700+H1704+H1708</f>
        <v>0</v>
      </c>
      <c r="I1680" s="1661">
        <f t="shared" si="537"/>
        <v>0</v>
      </c>
      <c r="J1680" s="1661" t="s">
        <v>42</v>
      </c>
      <c r="K1680" s="1661">
        <f>H1680</f>
        <v>0</v>
      </c>
      <c r="L1680" s="1661">
        <f>L1684+L1688+L1692+L1696+L1700+L1704+L1708</f>
        <v>0</v>
      </c>
      <c r="M1680" s="1661">
        <f t="shared" si="538"/>
        <v>0</v>
      </c>
      <c r="N1680" s="1661" t="s">
        <v>42</v>
      </c>
      <c r="O1680" s="1661">
        <f>L1680</f>
        <v>0</v>
      </c>
      <c r="P1680" s="1661">
        <f>H1680+L1680</f>
        <v>0</v>
      </c>
      <c r="Q1680" s="1661">
        <f>I1680+M1680</f>
        <v>0</v>
      </c>
      <c r="R1680" s="1661" t="s">
        <v>42</v>
      </c>
      <c r="S1680" s="1663">
        <f>P1680</f>
        <v>0</v>
      </c>
    </row>
    <row r="1681" spans="1:19" s="1592" customFormat="1" ht="15.75" hidden="1">
      <c r="A1681" s="1676" t="s">
        <v>554</v>
      </c>
      <c r="B1681" s="1660" t="s">
        <v>42</v>
      </c>
      <c r="C1681" s="1661" t="s">
        <v>42</v>
      </c>
      <c r="D1681" s="1663" t="s">
        <v>42</v>
      </c>
      <c r="E1681" s="1666" t="s">
        <v>42</v>
      </c>
      <c r="F1681" s="1667" t="s">
        <v>42</v>
      </c>
      <c r="G1681" s="1668" t="s">
        <v>42</v>
      </c>
      <c r="H1681" s="1664" t="s">
        <v>42</v>
      </c>
      <c r="I1681" s="1661" t="s">
        <v>42</v>
      </c>
      <c r="J1681" s="1661">
        <f>J1685+J1689+J1693+J1697+J1701+J1705+J1709</f>
        <v>0</v>
      </c>
      <c r="K1681" s="1661">
        <f>J1681</f>
        <v>0</v>
      </c>
      <c r="L1681" s="1661" t="s">
        <v>42</v>
      </c>
      <c r="M1681" s="1661" t="s">
        <v>42</v>
      </c>
      <c r="N1681" s="1661">
        <f>N1685+N1689+N1693+N1697+N1701+N1705+N1709</f>
        <v>0</v>
      </c>
      <c r="O1681" s="1661">
        <f>N1681</f>
        <v>0</v>
      </c>
      <c r="P1681" s="1661" t="s">
        <v>42</v>
      </c>
      <c r="Q1681" s="1661" t="s">
        <v>42</v>
      </c>
      <c r="R1681" s="1661">
        <f>J1681+N1681</f>
        <v>0</v>
      </c>
      <c r="S1681" s="1663">
        <f>R1681</f>
        <v>0</v>
      </c>
    </row>
    <row r="1682" spans="1:19" s="1592" customFormat="1" ht="18.75" hidden="1">
      <c r="A1682" s="1677" t="s">
        <v>621</v>
      </c>
      <c r="B1682" s="1660"/>
      <c r="C1682" s="1661">
        <f>IF(E1682+G1682=0,0,ROUND((P1682-Q1682)/(G1682+E1682)/12,0))</f>
        <v>0</v>
      </c>
      <c r="D1682" s="1663">
        <f>IF(F1682=0,0,ROUND(Q1682/F1682,0))</f>
        <v>0</v>
      </c>
      <c r="E1682" s="1666">
        <f>E1683+E1684</f>
        <v>0</v>
      </c>
      <c r="F1682" s="1667">
        <f>F1683+F1684</f>
        <v>0</v>
      </c>
      <c r="G1682" s="1668">
        <f>G1683+G1684</f>
        <v>0</v>
      </c>
      <c r="H1682" s="1678">
        <f>H1683+H1684</f>
        <v>0</v>
      </c>
      <c r="I1682" s="1679">
        <f>I1683+I1684</f>
        <v>0</v>
      </c>
      <c r="J1682" s="1679">
        <f>J1685</f>
        <v>0</v>
      </c>
      <c r="K1682" s="1679">
        <f>IF(H1682+J1682=K1683+K1684+K1685,H1682+J1682,"CHYBA")</f>
        <v>0</v>
      </c>
      <c r="L1682" s="1661">
        <f>L1683+L1684</f>
        <v>0</v>
      </c>
      <c r="M1682" s="1661">
        <f>M1683+M1684</f>
        <v>0</v>
      </c>
      <c r="N1682" s="1661">
        <f>N1685</f>
        <v>0</v>
      </c>
      <c r="O1682" s="1661">
        <f>IF(L1682+N1682=O1683+O1684+O1685,L1682+N1682,"CHYBA")</f>
        <v>0</v>
      </c>
      <c r="P1682" s="1661">
        <f>P1683+P1684</f>
        <v>0</v>
      </c>
      <c r="Q1682" s="1661">
        <f>Q1683+Q1684</f>
        <v>0</v>
      </c>
      <c r="R1682" s="1661">
        <f>R1685</f>
        <v>0</v>
      </c>
      <c r="S1682" s="1663">
        <f>IF(P1682+R1682=S1683+S1684+S1685,P1682+R1682,"CHYBA")</f>
        <v>0</v>
      </c>
    </row>
    <row r="1683" spans="1:19" s="1592" customFormat="1" ht="15.75" hidden="1">
      <c r="A1683" s="1676" t="s">
        <v>552</v>
      </c>
      <c r="B1683" s="1660" t="s">
        <v>42</v>
      </c>
      <c r="C1683" s="1661">
        <f>IF(E1683+G1683=0,0,ROUND((P1683-Q1683)/(G1683+E1683)/12,0))</f>
        <v>0</v>
      </c>
      <c r="D1683" s="1663">
        <f>IF(F1683=0,0,ROUND(Q1683/F1683,0))</f>
        <v>0</v>
      </c>
      <c r="E1683" s="1666"/>
      <c r="F1683" s="1667"/>
      <c r="G1683" s="1668"/>
      <c r="H1683" s="1664"/>
      <c r="I1683" s="1661"/>
      <c r="J1683" s="1679" t="s">
        <v>42</v>
      </c>
      <c r="K1683" s="1679">
        <f>H1683</f>
        <v>0</v>
      </c>
      <c r="L1683" s="1661"/>
      <c r="M1683" s="1661"/>
      <c r="N1683" s="1661" t="s">
        <v>42</v>
      </c>
      <c r="O1683" s="1661">
        <f>L1683</f>
        <v>0</v>
      </c>
      <c r="P1683" s="1661">
        <f>H1683+L1683</f>
        <v>0</v>
      </c>
      <c r="Q1683" s="1661">
        <f>I1683+M1683</f>
        <v>0</v>
      </c>
      <c r="R1683" s="1661" t="s">
        <v>42</v>
      </c>
      <c r="S1683" s="1663">
        <f>P1683</f>
        <v>0</v>
      </c>
    </row>
    <row r="1684" spans="1:19" s="1592" customFormat="1" ht="15.75" hidden="1">
      <c r="A1684" s="1676" t="s">
        <v>553</v>
      </c>
      <c r="B1684" s="1660" t="s">
        <v>42</v>
      </c>
      <c r="C1684" s="1661">
        <f>IF(E1684+G1684=0,0,ROUND((P1684-Q1684)/(G1684+E1684)/12,0))</f>
        <v>0</v>
      </c>
      <c r="D1684" s="1663">
        <f>IF(F1684=0,0,ROUND(Q1684/F1684,0))</f>
        <v>0</v>
      </c>
      <c r="E1684" s="1666"/>
      <c r="F1684" s="1667"/>
      <c r="G1684" s="1668"/>
      <c r="H1684" s="1664"/>
      <c r="I1684" s="1661"/>
      <c r="J1684" s="1679" t="s">
        <v>42</v>
      </c>
      <c r="K1684" s="1679">
        <f>H1684</f>
        <v>0</v>
      </c>
      <c r="L1684" s="1661"/>
      <c r="M1684" s="1661"/>
      <c r="N1684" s="1661" t="s">
        <v>42</v>
      </c>
      <c r="O1684" s="1661">
        <f>L1684</f>
        <v>0</v>
      </c>
      <c r="P1684" s="1661">
        <f>H1684+L1684</f>
        <v>0</v>
      </c>
      <c r="Q1684" s="1661">
        <f>I1684+M1684</f>
        <v>0</v>
      </c>
      <c r="R1684" s="1661" t="s">
        <v>42</v>
      </c>
      <c r="S1684" s="1663">
        <f>P1684</f>
        <v>0</v>
      </c>
    </row>
    <row r="1685" spans="1:19" s="1592" customFormat="1" ht="15.75" hidden="1">
      <c r="A1685" s="1676" t="s">
        <v>554</v>
      </c>
      <c r="B1685" s="1660" t="s">
        <v>42</v>
      </c>
      <c r="C1685" s="1661" t="s">
        <v>42</v>
      </c>
      <c r="D1685" s="1663" t="s">
        <v>42</v>
      </c>
      <c r="E1685" s="1666" t="s">
        <v>42</v>
      </c>
      <c r="F1685" s="1667" t="s">
        <v>42</v>
      </c>
      <c r="G1685" s="1668" t="s">
        <v>42</v>
      </c>
      <c r="H1685" s="1664" t="s">
        <v>42</v>
      </c>
      <c r="I1685" s="1661" t="s">
        <v>42</v>
      </c>
      <c r="J1685" s="1661"/>
      <c r="K1685" s="1679">
        <f>J1685</f>
        <v>0</v>
      </c>
      <c r="L1685" s="1661" t="s">
        <v>42</v>
      </c>
      <c r="M1685" s="1661" t="s">
        <v>42</v>
      </c>
      <c r="N1685" s="1661"/>
      <c r="O1685" s="1661">
        <f>N1685</f>
        <v>0</v>
      </c>
      <c r="P1685" s="1661" t="s">
        <v>42</v>
      </c>
      <c r="Q1685" s="1661" t="s">
        <v>42</v>
      </c>
      <c r="R1685" s="1661">
        <f>J1685+N1685</f>
        <v>0</v>
      </c>
      <c r="S1685" s="1663">
        <f>R1685</f>
        <v>0</v>
      </c>
    </row>
    <row r="1686" spans="1:19" s="1592" customFormat="1" ht="18.75" hidden="1">
      <c r="A1686" s="1677" t="s">
        <v>621</v>
      </c>
      <c r="B1686" s="1660"/>
      <c r="C1686" s="1661">
        <f>IF(E1686+G1686=0,0,ROUND((P1686-Q1686)/(G1686+E1686)/12,0))</f>
        <v>0</v>
      </c>
      <c r="D1686" s="1663">
        <f>IF(F1686=0,0,ROUND(Q1686/F1686,0))</f>
        <v>0</v>
      </c>
      <c r="E1686" s="1666">
        <f>E1687+E1688</f>
        <v>0</v>
      </c>
      <c r="F1686" s="1667">
        <f>F1687+F1688</f>
        <v>0</v>
      </c>
      <c r="G1686" s="1668">
        <f>G1687+G1688</f>
        <v>0</v>
      </c>
      <c r="H1686" s="1664">
        <f>H1687+H1688</f>
        <v>0</v>
      </c>
      <c r="I1686" s="1661">
        <f t="shared" si="540" ref="I1686">I1687+I1688</f>
        <v>0</v>
      </c>
      <c r="J1686" s="1661">
        <f>J1689</f>
        <v>0</v>
      </c>
      <c r="K1686" s="1661">
        <f>IF(H1686+J1686=K1687+K1688+K1689,H1686+J1686,"CHYBA")</f>
        <v>0</v>
      </c>
      <c r="L1686" s="1661">
        <f>L1687+L1688</f>
        <v>0</v>
      </c>
      <c r="M1686" s="1661">
        <f>M1687+M1688</f>
        <v>0</v>
      </c>
      <c r="N1686" s="1661">
        <f>N1689</f>
        <v>0</v>
      </c>
      <c r="O1686" s="1661">
        <f>IF(L1686+N1686=O1687+O1688+O1689,L1686+N1686,"CHYBA")</f>
        <v>0</v>
      </c>
      <c r="P1686" s="1661">
        <f>P1687+P1688</f>
        <v>0</v>
      </c>
      <c r="Q1686" s="1661">
        <f>Q1687+Q1688</f>
        <v>0</v>
      </c>
      <c r="R1686" s="1661">
        <f>R1689</f>
        <v>0</v>
      </c>
      <c r="S1686" s="1663">
        <f>IF(P1686+R1686=S1687+S1688+S1689,P1686+R1686,"CHYBA")</f>
        <v>0</v>
      </c>
    </row>
    <row r="1687" spans="1:19" s="1592" customFormat="1" ht="15.75" hidden="1">
      <c r="A1687" s="1676" t="s">
        <v>552</v>
      </c>
      <c r="B1687" s="1660" t="s">
        <v>42</v>
      </c>
      <c r="C1687" s="1661">
        <f>IF(E1687+G1687=0,0,ROUND((P1687-Q1687)/(G1687+E1687)/12,0))</f>
        <v>0</v>
      </c>
      <c r="D1687" s="1663">
        <f>IF(F1687=0,0,ROUND(Q1687/F1687,0))</f>
        <v>0</v>
      </c>
      <c r="E1687" s="1666"/>
      <c r="F1687" s="1667"/>
      <c r="G1687" s="1668"/>
      <c r="H1687" s="1664"/>
      <c r="I1687" s="1661"/>
      <c r="J1687" s="1661" t="s">
        <v>42</v>
      </c>
      <c r="K1687" s="1661">
        <f>H1687</f>
        <v>0</v>
      </c>
      <c r="L1687" s="1661"/>
      <c r="M1687" s="1661"/>
      <c r="N1687" s="1661" t="s">
        <v>42</v>
      </c>
      <c r="O1687" s="1661">
        <f>L1687</f>
        <v>0</v>
      </c>
      <c r="P1687" s="1661">
        <f>H1687+L1687</f>
        <v>0</v>
      </c>
      <c r="Q1687" s="1661">
        <f>I1687+M1687</f>
        <v>0</v>
      </c>
      <c r="R1687" s="1661" t="s">
        <v>42</v>
      </c>
      <c r="S1687" s="1663">
        <f>P1687</f>
        <v>0</v>
      </c>
    </row>
    <row r="1688" spans="1:19" s="1592" customFormat="1" ht="15.75" hidden="1">
      <c r="A1688" s="1676" t="s">
        <v>553</v>
      </c>
      <c r="B1688" s="1660" t="s">
        <v>42</v>
      </c>
      <c r="C1688" s="1661">
        <f>IF(E1688+G1688=0,0,ROUND((P1688-Q1688)/(G1688+E1688)/12,0))</f>
        <v>0</v>
      </c>
      <c r="D1688" s="1663">
        <f>IF(F1688=0,0,ROUND(Q1688/F1688,0))</f>
        <v>0</v>
      </c>
      <c r="E1688" s="1666"/>
      <c r="F1688" s="1667"/>
      <c r="G1688" s="1668"/>
      <c r="H1688" s="1664"/>
      <c r="I1688" s="1661"/>
      <c r="J1688" s="1661" t="s">
        <v>42</v>
      </c>
      <c r="K1688" s="1661">
        <f>H1688</f>
        <v>0</v>
      </c>
      <c r="L1688" s="1661"/>
      <c r="M1688" s="1661"/>
      <c r="N1688" s="1661" t="s">
        <v>42</v>
      </c>
      <c r="O1688" s="1661">
        <f>L1688</f>
        <v>0</v>
      </c>
      <c r="P1688" s="1661">
        <f>H1688+L1688</f>
        <v>0</v>
      </c>
      <c r="Q1688" s="1661">
        <f>I1688+M1688</f>
        <v>0</v>
      </c>
      <c r="R1688" s="1661" t="s">
        <v>42</v>
      </c>
      <c r="S1688" s="1663">
        <f>P1688</f>
        <v>0</v>
      </c>
    </row>
    <row r="1689" spans="1:19" s="1592" customFormat="1" ht="15.75" hidden="1">
      <c r="A1689" s="1676" t="s">
        <v>554</v>
      </c>
      <c r="B1689" s="1660" t="s">
        <v>42</v>
      </c>
      <c r="C1689" s="1661" t="s">
        <v>42</v>
      </c>
      <c r="D1689" s="1663" t="s">
        <v>42</v>
      </c>
      <c r="E1689" s="1666" t="s">
        <v>42</v>
      </c>
      <c r="F1689" s="1667" t="s">
        <v>42</v>
      </c>
      <c r="G1689" s="1668" t="s">
        <v>42</v>
      </c>
      <c r="H1689" s="1664" t="s">
        <v>42</v>
      </c>
      <c r="I1689" s="1661" t="s">
        <v>42</v>
      </c>
      <c r="J1689" s="1661"/>
      <c r="K1689" s="1661">
        <f>J1689</f>
        <v>0</v>
      </c>
      <c r="L1689" s="1661" t="s">
        <v>42</v>
      </c>
      <c r="M1689" s="1661" t="s">
        <v>42</v>
      </c>
      <c r="N1689" s="1661"/>
      <c r="O1689" s="1661">
        <f>N1689</f>
        <v>0</v>
      </c>
      <c r="P1689" s="1661" t="s">
        <v>42</v>
      </c>
      <c r="Q1689" s="1661" t="s">
        <v>42</v>
      </c>
      <c r="R1689" s="1661">
        <f>J1689+N1689</f>
        <v>0</v>
      </c>
      <c r="S1689" s="1663">
        <f>R1689</f>
        <v>0</v>
      </c>
    </row>
    <row r="1690" spans="1:19" s="1592" customFormat="1" ht="18.75" hidden="1">
      <c r="A1690" s="1677" t="s">
        <v>621</v>
      </c>
      <c r="B1690" s="1660"/>
      <c r="C1690" s="1661">
        <f>IF(E1690+G1690=0,0,ROUND((P1690-Q1690)/(G1690+E1690)/12,0))</f>
        <v>0</v>
      </c>
      <c r="D1690" s="1663">
        <f>IF(F1690=0,0,ROUND(Q1690/F1690,0))</f>
        <v>0</v>
      </c>
      <c r="E1690" s="1666">
        <f>E1691+E1692</f>
        <v>0</v>
      </c>
      <c r="F1690" s="1667">
        <f>F1691+F1692</f>
        <v>0</v>
      </c>
      <c r="G1690" s="1668">
        <f>G1691+G1692</f>
        <v>0</v>
      </c>
      <c r="H1690" s="1664">
        <f>H1691+H1692</f>
        <v>0</v>
      </c>
      <c r="I1690" s="1661">
        <f t="shared" si="541" ref="I1690">I1691+I1692</f>
        <v>0</v>
      </c>
      <c r="J1690" s="1661">
        <f>J1693</f>
        <v>0</v>
      </c>
      <c r="K1690" s="1661">
        <f>IF(H1690+J1690=K1691+K1692+K1693,H1690+J1690,"CHYBA")</f>
        <v>0</v>
      </c>
      <c r="L1690" s="1661">
        <f>L1691+L1692</f>
        <v>0</v>
      </c>
      <c r="M1690" s="1661">
        <f>M1691+M1692</f>
        <v>0</v>
      </c>
      <c r="N1690" s="1661">
        <f>N1693</f>
        <v>0</v>
      </c>
      <c r="O1690" s="1661">
        <f>IF(L1690+N1690=O1691+O1692+O1693,L1690+N1690,"CHYBA")</f>
        <v>0</v>
      </c>
      <c r="P1690" s="1661">
        <f>P1691+P1692</f>
        <v>0</v>
      </c>
      <c r="Q1690" s="1661">
        <f>Q1691+Q1692</f>
        <v>0</v>
      </c>
      <c r="R1690" s="1661">
        <f>R1693</f>
        <v>0</v>
      </c>
      <c r="S1690" s="1663">
        <f>IF(P1690+R1690=S1691+S1692+S1693,P1690+R1690,"CHYBA")</f>
        <v>0</v>
      </c>
    </row>
    <row r="1691" spans="1:19" s="1592" customFormat="1" ht="15.75" hidden="1">
      <c r="A1691" s="1676" t="s">
        <v>552</v>
      </c>
      <c r="B1691" s="1660" t="s">
        <v>42</v>
      </c>
      <c r="C1691" s="1661">
        <f>IF(E1691+G1691=0,0,ROUND((P1691-Q1691)/(G1691+E1691)/12,0))</f>
        <v>0</v>
      </c>
      <c r="D1691" s="1663">
        <f>IF(F1691=0,0,ROUND(Q1691/F1691,0))</f>
        <v>0</v>
      </c>
      <c r="E1691" s="1666"/>
      <c r="F1691" s="1667"/>
      <c r="G1691" s="1668"/>
      <c r="H1691" s="1664"/>
      <c r="I1691" s="1661"/>
      <c r="J1691" s="1661" t="s">
        <v>42</v>
      </c>
      <c r="K1691" s="1661">
        <f>H1691</f>
        <v>0</v>
      </c>
      <c r="L1691" s="1661"/>
      <c r="M1691" s="1661"/>
      <c r="N1691" s="1661" t="s">
        <v>42</v>
      </c>
      <c r="O1691" s="1661">
        <f>L1691</f>
        <v>0</v>
      </c>
      <c r="P1691" s="1661">
        <f>H1691+L1691</f>
        <v>0</v>
      </c>
      <c r="Q1691" s="1661">
        <f>I1691+M1691</f>
        <v>0</v>
      </c>
      <c r="R1691" s="1661" t="s">
        <v>42</v>
      </c>
      <c r="S1691" s="1663">
        <f>P1691</f>
        <v>0</v>
      </c>
    </row>
    <row r="1692" spans="1:19" s="1592" customFormat="1" ht="15.75" hidden="1">
      <c r="A1692" s="1676" t="s">
        <v>553</v>
      </c>
      <c r="B1692" s="1660" t="s">
        <v>42</v>
      </c>
      <c r="C1692" s="1661">
        <f>IF(E1692+G1692=0,0,ROUND((P1692-Q1692)/(G1692+E1692)/12,0))</f>
        <v>0</v>
      </c>
      <c r="D1692" s="1663">
        <f>IF(F1692=0,0,ROUND(Q1692/F1692,0))</f>
        <v>0</v>
      </c>
      <c r="E1692" s="1666"/>
      <c r="F1692" s="1667"/>
      <c r="G1692" s="1668"/>
      <c r="H1692" s="1664"/>
      <c r="I1692" s="1661"/>
      <c r="J1692" s="1661" t="s">
        <v>42</v>
      </c>
      <c r="K1692" s="1661">
        <f>H1692</f>
        <v>0</v>
      </c>
      <c r="L1692" s="1661"/>
      <c r="M1692" s="1661"/>
      <c r="N1692" s="1661" t="s">
        <v>42</v>
      </c>
      <c r="O1692" s="1661">
        <f>L1692</f>
        <v>0</v>
      </c>
      <c r="P1692" s="1661">
        <f>H1692+L1692</f>
        <v>0</v>
      </c>
      <c r="Q1692" s="1661">
        <f>I1692+M1692</f>
        <v>0</v>
      </c>
      <c r="R1692" s="1661" t="s">
        <v>42</v>
      </c>
      <c r="S1692" s="1663">
        <f>P1692</f>
        <v>0</v>
      </c>
    </row>
    <row r="1693" spans="1:19" s="1592" customFormat="1" ht="15.75" hidden="1">
      <c r="A1693" s="1676" t="s">
        <v>554</v>
      </c>
      <c r="B1693" s="1660" t="s">
        <v>42</v>
      </c>
      <c r="C1693" s="1661" t="s">
        <v>42</v>
      </c>
      <c r="D1693" s="1663" t="s">
        <v>42</v>
      </c>
      <c r="E1693" s="1666" t="s">
        <v>42</v>
      </c>
      <c r="F1693" s="1667" t="s">
        <v>42</v>
      </c>
      <c r="G1693" s="1668" t="s">
        <v>42</v>
      </c>
      <c r="H1693" s="1664" t="s">
        <v>42</v>
      </c>
      <c r="I1693" s="1661" t="s">
        <v>42</v>
      </c>
      <c r="J1693" s="1661"/>
      <c r="K1693" s="1661">
        <f>J1693</f>
        <v>0</v>
      </c>
      <c r="L1693" s="1661" t="s">
        <v>42</v>
      </c>
      <c r="M1693" s="1661" t="s">
        <v>42</v>
      </c>
      <c r="N1693" s="1661"/>
      <c r="O1693" s="1661">
        <f>N1693</f>
        <v>0</v>
      </c>
      <c r="P1693" s="1661" t="s">
        <v>42</v>
      </c>
      <c r="Q1693" s="1661" t="s">
        <v>42</v>
      </c>
      <c r="R1693" s="1661">
        <f>J1693+N1693</f>
        <v>0</v>
      </c>
      <c r="S1693" s="1663">
        <f>R1693</f>
        <v>0</v>
      </c>
    </row>
    <row r="1694" spans="1:19" s="1592" customFormat="1" ht="18.75" hidden="1">
      <c r="A1694" s="1677" t="s">
        <v>621</v>
      </c>
      <c r="B1694" s="1660"/>
      <c r="C1694" s="1661">
        <f>IF(E1694+G1694=0,0,ROUND((P1694-Q1694)/(G1694+E1694)/12,0))</f>
        <v>0</v>
      </c>
      <c r="D1694" s="1663">
        <f>IF(F1694=0,0,ROUND(Q1694/F1694,0))</f>
        <v>0</v>
      </c>
      <c r="E1694" s="1666">
        <f>E1695+E1696</f>
        <v>0</v>
      </c>
      <c r="F1694" s="1667">
        <f>F1695+F1696</f>
        <v>0</v>
      </c>
      <c r="G1694" s="1668">
        <f>G1695+G1696</f>
        <v>0</v>
      </c>
      <c r="H1694" s="1664">
        <f>H1695+H1696</f>
        <v>0</v>
      </c>
      <c r="I1694" s="1661">
        <f t="shared" si="542" ref="I1694">I1695+I1696</f>
        <v>0</v>
      </c>
      <c r="J1694" s="1661">
        <f>J1697</f>
        <v>0</v>
      </c>
      <c r="K1694" s="1661">
        <f>IF(H1694+J1694=K1695+K1696+K1697,H1694+J1694,"CHYBA")</f>
        <v>0</v>
      </c>
      <c r="L1694" s="1661">
        <f>L1695+L1696</f>
        <v>0</v>
      </c>
      <c r="M1694" s="1661">
        <f>M1695+M1696</f>
        <v>0</v>
      </c>
      <c r="N1694" s="1661">
        <f>N1697</f>
        <v>0</v>
      </c>
      <c r="O1694" s="1661">
        <f>IF(L1694+N1694=O1695+O1696+O1697,L1694+N1694,"CHYBA")</f>
        <v>0</v>
      </c>
      <c r="P1694" s="1661">
        <f>P1695+P1696</f>
        <v>0</v>
      </c>
      <c r="Q1694" s="1661">
        <f>Q1695+Q1696</f>
        <v>0</v>
      </c>
      <c r="R1694" s="1661">
        <f>R1697</f>
        <v>0</v>
      </c>
      <c r="S1694" s="1663">
        <f>IF(P1694+R1694=S1695+S1696+S1697,P1694+R1694,"CHYBA")</f>
        <v>0</v>
      </c>
    </row>
    <row r="1695" spans="1:19" s="1592" customFormat="1" ht="15.75" hidden="1">
      <c r="A1695" s="1676" t="s">
        <v>552</v>
      </c>
      <c r="B1695" s="1660" t="s">
        <v>42</v>
      </c>
      <c r="C1695" s="1661">
        <f>IF(E1695+G1695=0,0,ROUND((P1695-Q1695)/(G1695+E1695)/12,0))</f>
        <v>0</v>
      </c>
      <c r="D1695" s="1663">
        <f>IF(F1695=0,0,ROUND(Q1695/F1695,0))</f>
        <v>0</v>
      </c>
      <c r="E1695" s="1666"/>
      <c r="F1695" s="1667"/>
      <c r="G1695" s="1668"/>
      <c r="H1695" s="1664"/>
      <c r="I1695" s="1661"/>
      <c r="J1695" s="1661" t="s">
        <v>42</v>
      </c>
      <c r="K1695" s="1661">
        <f>H1695</f>
        <v>0</v>
      </c>
      <c r="L1695" s="1661"/>
      <c r="M1695" s="1661"/>
      <c r="N1695" s="1661" t="s">
        <v>42</v>
      </c>
      <c r="O1695" s="1661">
        <f>L1695</f>
        <v>0</v>
      </c>
      <c r="P1695" s="1661">
        <f>H1695+L1695</f>
        <v>0</v>
      </c>
      <c r="Q1695" s="1661">
        <f>I1695+M1695</f>
        <v>0</v>
      </c>
      <c r="R1695" s="1661" t="s">
        <v>42</v>
      </c>
      <c r="S1695" s="1663">
        <f>P1695</f>
        <v>0</v>
      </c>
    </row>
    <row r="1696" spans="1:19" s="1592" customFormat="1" ht="15.75" hidden="1">
      <c r="A1696" s="1676" t="s">
        <v>553</v>
      </c>
      <c r="B1696" s="1660" t="s">
        <v>42</v>
      </c>
      <c r="C1696" s="1661">
        <f>IF(E1696+G1696=0,0,ROUND((P1696-Q1696)/(G1696+E1696)/12,0))</f>
        <v>0</v>
      </c>
      <c r="D1696" s="1663">
        <f>IF(F1696=0,0,ROUND(Q1696/F1696,0))</f>
        <v>0</v>
      </c>
      <c r="E1696" s="1666"/>
      <c r="F1696" s="1667"/>
      <c r="G1696" s="1668"/>
      <c r="H1696" s="1664"/>
      <c r="I1696" s="1661"/>
      <c r="J1696" s="1661" t="s">
        <v>42</v>
      </c>
      <c r="K1696" s="1661">
        <f>H1696</f>
        <v>0</v>
      </c>
      <c r="L1696" s="1661"/>
      <c r="M1696" s="1661"/>
      <c r="N1696" s="1661" t="s">
        <v>42</v>
      </c>
      <c r="O1696" s="1661">
        <f>L1696</f>
        <v>0</v>
      </c>
      <c r="P1696" s="1661">
        <f>H1696+L1696</f>
        <v>0</v>
      </c>
      <c r="Q1696" s="1661">
        <f>I1696+M1696</f>
        <v>0</v>
      </c>
      <c r="R1696" s="1661" t="s">
        <v>42</v>
      </c>
      <c r="S1696" s="1663">
        <f>P1696</f>
        <v>0</v>
      </c>
    </row>
    <row r="1697" spans="1:19" s="1592" customFormat="1" ht="15.75" hidden="1">
      <c r="A1697" s="1676" t="s">
        <v>554</v>
      </c>
      <c r="B1697" s="1660" t="s">
        <v>42</v>
      </c>
      <c r="C1697" s="1661" t="s">
        <v>42</v>
      </c>
      <c r="D1697" s="1663" t="s">
        <v>42</v>
      </c>
      <c r="E1697" s="1666" t="s">
        <v>42</v>
      </c>
      <c r="F1697" s="1667" t="s">
        <v>42</v>
      </c>
      <c r="G1697" s="1668" t="s">
        <v>42</v>
      </c>
      <c r="H1697" s="1664" t="s">
        <v>42</v>
      </c>
      <c r="I1697" s="1661" t="s">
        <v>42</v>
      </c>
      <c r="J1697" s="1661"/>
      <c r="K1697" s="1661">
        <f>J1697</f>
        <v>0</v>
      </c>
      <c r="L1697" s="1661" t="s">
        <v>42</v>
      </c>
      <c r="M1697" s="1661" t="s">
        <v>42</v>
      </c>
      <c r="N1697" s="1661"/>
      <c r="O1697" s="1661">
        <f>N1697</f>
        <v>0</v>
      </c>
      <c r="P1697" s="1661" t="s">
        <v>42</v>
      </c>
      <c r="Q1697" s="1661" t="s">
        <v>42</v>
      </c>
      <c r="R1697" s="1661">
        <f>J1697+N1697</f>
        <v>0</v>
      </c>
      <c r="S1697" s="1663">
        <f>R1697</f>
        <v>0</v>
      </c>
    </row>
    <row r="1698" spans="1:19" s="1592" customFormat="1" ht="18.75" hidden="1">
      <c r="A1698" s="1677" t="s">
        <v>621</v>
      </c>
      <c r="B1698" s="1660"/>
      <c r="C1698" s="1661">
        <f>IF(E1698+G1698=0,0,ROUND((P1698-Q1698)/(G1698+E1698)/12,0))</f>
        <v>0</v>
      </c>
      <c r="D1698" s="1663">
        <f>IF(F1698=0,0,ROUND(Q1698/F1698,0))</f>
        <v>0</v>
      </c>
      <c r="E1698" s="1666">
        <f>E1699+E1700</f>
        <v>0</v>
      </c>
      <c r="F1698" s="1667">
        <f>F1699+F1700</f>
        <v>0</v>
      </c>
      <c r="G1698" s="1668">
        <f>G1699+G1700</f>
        <v>0</v>
      </c>
      <c r="H1698" s="1664">
        <f>H1699+H1700</f>
        <v>0</v>
      </c>
      <c r="I1698" s="1661">
        <f t="shared" si="543" ref="I1698">I1699+I1700</f>
        <v>0</v>
      </c>
      <c r="J1698" s="1661">
        <f>J1701</f>
        <v>0</v>
      </c>
      <c r="K1698" s="1661">
        <f>IF(H1698+J1698=K1699+K1700+K1701,H1698+J1698,"CHYBA")</f>
        <v>0</v>
      </c>
      <c r="L1698" s="1661">
        <f>L1699+L1700</f>
        <v>0</v>
      </c>
      <c r="M1698" s="1661">
        <f>M1699+M1700</f>
        <v>0</v>
      </c>
      <c r="N1698" s="1661">
        <f>N1701</f>
        <v>0</v>
      </c>
      <c r="O1698" s="1661">
        <f>IF(L1698+N1698=O1699+O1700+O1701,L1698+N1698,"CHYBA")</f>
        <v>0</v>
      </c>
      <c r="P1698" s="1661">
        <f>P1699+P1700</f>
        <v>0</v>
      </c>
      <c r="Q1698" s="1661">
        <f>Q1699+Q1700</f>
        <v>0</v>
      </c>
      <c r="R1698" s="1661">
        <f>R1701</f>
        <v>0</v>
      </c>
      <c r="S1698" s="1663">
        <f>IF(P1698+R1698=S1699+S1700+S1701,P1698+R1698,"CHYBA")</f>
        <v>0</v>
      </c>
    </row>
    <row r="1699" spans="1:19" s="1592" customFormat="1" ht="15.75" hidden="1">
      <c r="A1699" s="1676" t="s">
        <v>552</v>
      </c>
      <c r="B1699" s="1660" t="s">
        <v>42</v>
      </c>
      <c r="C1699" s="1661">
        <f>IF(E1699+G1699=0,0,ROUND((P1699-Q1699)/(G1699+E1699)/12,0))</f>
        <v>0</v>
      </c>
      <c r="D1699" s="1663">
        <f>IF(F1699=0,0,ROUND(Q1699/F1699,0))</f>
        <v>0</v>
      </c>
      <c r="E1699" s="1666"/>
      <c r="F1699" s="1667"/>
      <c r="G1699" s="1668"/>
      <c r="H1699" s="1664"/>
      <c r="I1699" s="1661"/>
      <c r="J1699" s="1661" t="s">
        <v>42</v>
      </c>
      <c r="K1699" s="1661">
        <f>H1699</f>
        <v>0</v>
      </c>
      <c r="L1699" s="1661"/>
      <c r="M1699" s="1661"/>
      <c r="N1699" s="1661" t="s">
        <v>42</v>
      </c>
      <c r="O1699" s="1661">
        <f>L1699</f>
        <v>0</v>
      </c>
      <c r="P1699" s="1661">
        <f>H1699+L1699</f>
        <v>0</v>
      </c>
      <c r="Q1699" s="1661">
        <f>I1699+M1699</f>
        <v>0</v>
      </c>
      <c r="R1699" s="1661" t="s">
        <v>42</v>
      </c>
      <c r="S1699" s="1663">
        <f>P1699</f>
        <v>0</v>
      </c>
    </row>
    <row r="1700" spans="1:19" s="1592" customFormat="1" ht="15.75" hidden="1">
      <c r="A1700" s="1676" t="s">
        <v>553</v>
      </c>
      <c r="B1700" s="1660" t="s">
        <v>42</v>
      </c>
      <c r="C1700" s="1661">
        <f>IF(E1700+G1700=0,0,ROUND((P1700-Q1700)/(G1700+E1700)/12,0))</f>
        <v>0</v>
      </c>
      <c r="D1700" s="1663">
        <f>IF(F1700=0,0,ROUND(Q1700/F1700,0))</f>
        <v>0</v>
      </c>
      <c r="E1700" s="1666"/>
      <c r="F1700" s="1667"/>
      <c r="G1700" s="1668"/>
      <c r="H1700" s="1664"/>
      <c r="I1700" s="1661"/>
      <c r="J1700" s="1661" t="s">
        <v>42</v>
      </c>
      <c r="K1700" s="1661">
        <f>H1700</f>
        <v>0</v>
      </c>
      <c r="L1700" s="1661"/>
      <c r="M1700" s="1661"/>
      <c r="N1700" s="1661" t="s">
        <v>42</v>
      </c>
      <c r="O1700" s="1661">
        <f>L1700</f>
        <v>0</v>
      </c>
      <c r="P1700" s="1661">
        <f>H1700+L1700</f>
        <v>0</v>
      </c>
      <c r="Q1700" s="1661">
        <f>I1700+M1700</f>
        <v>0</v>
      </c>
      <c r="R1700" s="1661" t="s">
        <v>42</v>
      </c>
      <c r="S1700" s="1663">
        <f>P1700</f>
        <v>0</v>
      </c>
    </row>
    <row r="1701" spans="1:19" s="1592" customFormat="1" ht="15.75" hidden="1">
      <c r="A1701" s="1676" t="s">
        <v>554</v>
      </c>
      <c r="B1701" s="1660" t="s">
        <v>42</v>
      </c>
      <c r="C1701" s="1661" t="s">
        <v>42</v>
      </c>
      <c r="D1701" s="1663" t="s">
        <v>42</v>
      </c>
      <c r="E1701" s="1666" t="s">
        <v>42</v>
      </c>
      <c r="F1701" s="1667" t="s">
        <v>42</v>
      </c>
      <c r="G1701" s="1668" t="s">
        <v>42</v>
      </c>
      <c r="H1701" s="1664" t="s">
        <v>42</v>
      </c>
      <c r="I1701" s="1661" t="s">
        <v>42</v>
      </c>
      <c r="J1701" s="1661"/>
      <c r="K1701" s="1661">
        <f>J1701</f>
        <v>0</v>
      </c>
      <c r="L1701" s="1661" t="s">
        <v>42</v>
      </c>
      <c r="M1701" s="1661" t="s">
        <v>42</v>
      </c>
      <c r="N1701" s="1661"/>
      <c r="O1701" s="1661">
        <f>N1701</f>
        <v>0</v>
      </c>
      <c r="P1701" s="1661" t="s">
        <v>42</v>
      </c>
      <c r="Q1701" s="1661" t="s">
        <v>42</v>
      </c>
      <c r="R1701" s="1661">
        <f>J1701+N1701</f>
        <v>0</v>
      </c>
      <c r="S1701" s="1663">
        <f>R1701</f>
        <v>0</v>
      </c>
    </row>
    <row r="1702" spans="1:19" s="1592" customFormat="1" ht="18.75" hidden="1">
      <c r="A1702" s="1677" t="s">
        <v>621</v>
      </c>
      <c r="B1702" s="1660"/>
      <c r="C1702" s="1661">
        <f>IF(E1702+G1702=0,0,ROUND((P1702-Q1702)/(G1702+E1702)/12,0))</f>
        <v>0</v>
      </c>
      <c r="D1702" s="1663">
        <f>IF(F1702=0,0,ROUND(Q1702/F1702,0))</f>
        <v>0</v>
      </c>
      <c r="E1702" s="1666">
        <f>E1703+E1704</f>
        <v>0</v>
      </c>
      <c r="F1702" s="1667">
        <f>F1703+F1704</f>
        <v>0</v>
      </c>
      <c r="G1702" s="1668">
        <f>G1703+G1704</f>
        <v>0</v>
      </c>
      <c r="H1702" s="1664">
        <f>H1703+H1704</f>
        <v>0</v>
      </c>
      <c r="I1702" s="1661">
        <f t="shared" si="544" ref="I1702">I1703+I1704</f>
        <v>0</v>
      </c>
      <c r="J1702" s="1661">
        <f>J1705</f>
        <v>0</v>
      </c>
      <c r="K1702" s="1661">
        <f>IF(H1702+J1702=K1703+K1704+K1705,H1702+J1702,"CHYBA")</f>
        <v>0</v>
      </c>
      <c r="L1702" s="1661">
        <f>L1703+L1704</f>
        <v>0</v>
      </c>
      <c r="M1702" s="1661">
        <f>M1703+M1704</f>
        <v>0</v>
      </c>
      <c r="N1702" s="1661">
        <f>N1705</f>
        <v>0</v>
      </c>
      <c r="O1702" s="1661">
        <f>IF(L1702+N1702=O1703+O1704+O1705,L1702+N1702,"CHYBA")</f>
        <v>0</v>
      </c>
      <c r="P1702" s="1661">
        <f>P1703+P1704</f>
        <v>0</v>
      </c>
      <c r="Q1702" s="1661">
        <f>Q1703+Q1704</f>
        <v>0</v>
      </c>
      <c r="R1702" s="1661">
        <f>R1705</f>
        <v>0</v>
      </c>
      <c r="S1702" s="1663">
        <f>IF(P1702+R1702=S1703+S1704+S1705,P1702+R1702,"CHYBA")</f>
        <v>0</v>
      </c>
    </row>
    <row r="1703" spans="1:19" s="1592" customFormat="1" ht="15.75" hidden="1">
      <c r="A1703" s="1676" t="s">
        <v>552</v>
      </c>
      <c r="B1703" s="1660" t="s">
        <v>42</v>
      </c>
      <c r="C1703" s="1661">
        <f>IF(E1703+G1703=0,0,ROUND((P1703-Q1703)/(G1703+E1703)/12,0))</f>
        <v>0</v>
      </c>
      <c r="D1703" s="1663">
        <f>IF(F1703=0,0,ROUND(Q1703/F1703,0))</f>
        <v>0</v>
      </c>
      <c r="E1703" s="1666"/>
      <c r="F1703" s="1667"/>
      <c r="G1703" s="1668"/>
      <c r="H1703" s="1664"/>
      <c r="I1703" s="1661"/>
      <c r="J1703" s="1661" t="s">
        <v>42</v>
      </c>
      <c r="K1703" s="1661">
        <f>H1703</f>
        <v>0</v>
      </c>
      <c r="L1703" s="1661"/>
      <c r="M1703" s="1661"/>
      <c r="N1703" s="1661" t="s">
        <v>42</v>
      </c>
      <c r="O1703" s="1661">
        <f>L1703</f>
        <v>0</v>
      </c>
      <c r="P1703" s="1661">
        <f>H1703+L1703</f>
        <v>0</v>
      </c>
      <c r="Q1703" s="1661">
        <f>I1703+M1703</f>
        <v>0</v>
      </c>
      <c r="R1703" s="1661" t="s">
        <v>42</v>
      </c>
      <c r="S1703" s="1663">
        <f>P1703</f>
        <v>0</v>
      </c>
    </row>
    <row r="1704" spans="1:19" s="1592" customFormat="1" ht="15.75" hidden="1">
      <c r="A1704" s="1676" t="s">
        <v>553</v>
      </c>
      <c r="B1704" s="1660" t="s">
        <v>42</v>
      </c>
      <c r="C1704" s="1661">
        <f>IF(E1704+G1704=0,0,ROUND((P1704-Q1704)/(G1704+E1704)/12,0))</f>
        <v>0</v>
      </c>
      <c r="D1704" s="1663">
        <f>IF(F1704=0,0,ROUND(Q1704/F1704,0))</f>
        <v>0</v>
      </c>
      <c r="E1704" s="1666"/>
      <c r="F1704" s="1667"/>
      <c r="G1704" s="1668"/>
      <c r="H1704" s="1664"/>
      <c r="I1704" s="1661"/>
      <c r="J1704" s="1661" t="s">
        <v>42</v>
      </c>
      <c r="K1704" s="1661">
        <f>H1704</f>
        <v>0</v>
      </c>
      <c r="L1704" s="1661"/>
      <c r="M1704" s="1661"/>
      <c r="N1704" s="1661" t="s">
        <v>42</v>
      </c>
      <c r="O1704" s="1661">
        <f>L1704</f>
        <v>0</v>
      </c>
      <c r="P1704" s="1661">
        <f>H1704+L1704</f>
        <v>0</v>
      </c>
      <c r="Q1704" s="1661">
        <f>I1704+M1704</f>
        <v>0</v>
      </c>
      <c r="R1704" s="1661" t="s">
        <v>42</v>
      </c>
      <c r="S1704" s="1663">
        <f>P1704</f>
        <v>0</v>
      </c>
    </row>
    <row r="1705" spans="1:19" s="1592" customFormat="1" ht="15.75" hidden="1">
      <c r="A1705" s="1676" t="s">
        <v>554</v>
      </c>
      <c r="B1705" s="1660" t="s">
        <v>42</v>
      </c>
      <c r="C1705" s="1661" t="s">
        <v>42</v>
      </c>
      <c r="D1705" s="1663" t="s">
        <v>42</v>
      </c>
      <c r="E1705" s="1666" t="s">
        <v>42</v>
      </c>
      <c r="F1705" s="1667" t="s">
        <v>42</v>
      </c>
      <c r="G1705" s="1668" t="s">
        <v>42</v>
      </c>
      <c r="H1705" s="1664" t="s">
        <v>42</v>
      </c>
      <c r="I1705" s="1661" t="s">
        <v>42</v>
      </c>
      <c r="J1705" s="1661"/>
      <c r="K1705" s="1661">
        <f>J1705</f>
        <v>0</v>
      </c>
      <c r="L1705" s="1661" t="s">
        <v>42</v>
      </c>
      <c r="M1705" s="1661" t="s">
        <v>42</v>
      </c>
      <c r="N1705" s="1661"/>
      <c r="O1705" s="1661">
        <f>N1705</f>
        <v>0</v>
      </c>
      <c r="P1705" s="1661" t="s">
        <v>42</v>
      </c>
      <c r="Q1705" s="1661" t="s">
        <v>42</v>
      </c>
      <c r="R1705" s="1661">
        <f>J1705+N1705</f>
        <v>0</v>
      </c>
      <c r="S1705" s="1663">
        <f>R1705</f>
        <v>0</v>
      </c>
    </row>
    <row r="1706" spans="1:19" s="1592" customFormat="1" ht="18.75" hidden="1">
      <c r="A1706" s="1677" t="s">
        <v>621</v>
      </c>
      <c r="B1706" s="1660"/>
      <c r="C1706" s="1661">
        <f>IF(E1706+G1706=0,0,ROUND((P1706-Q1706)/(G1706+E1706)/12,0))</f>
        <v>0</v>
      </c>
      <c r="D1706" s="1663">
        <f>IF(F1706=0,0,ROUND(Q1706/F1706,0))</f>
        <v>0</v>
      </c>
      <c r="E1706" s="1666">
        <f>E1707+E1708</f>
        <v>0</v>
      </c>
      <c r="F1706" s="1667">
        <f>F1707+F1708</f>
        <v>0</v>
      </c>
      <c r="G1706" s="1668">
        <f>G1707+G1708</f>
        <v>0</v>
      </c>
      <c r="H1706" s="1664">
        <f>H1707+H1708</f>
        <v>0</v>
      </c>
      <c r="I1706" s="1661">
        <f t="shared" si="545" ref="I1706">I1707+I1708</f>
        <v>0</v>
      </c>
      <c r="J1706" s="1661">
        <f>J1709</f>
        <v>0</v>
      </c>
      <c r="K1706" s="1661">
        <f>IF(H1706+J1706=K1707+K1708+K1709,H1706+J1706,"CHYBA")</f>
        <v>0</v>
      </c>
      <c r="L1706" s="1661">
        <f>L1707+L1708</f>
        <v>0</v>
      </c>
      <c r="M1706" s="1661">
        <f>M1707+M1708</f>
        <v>0</v>
      </c>
      <c r="N1706" s="1661">
        <f>N1709</f>
        <v>0</v>
      </c>
      <c r="O1706" s="1661">
        <f>IF(L1706+N1706=O1707+O1708+O1709,L1706+N1706,"CHYBA")</f>
        <v>0</v>
      </c>
      <c r="P1706" s="1661">
        <f>P1707+P1708</f>
        <v>0</v>
      </c>
      <c r="Q1706" s="1661">
        <f>Q1707+Q1708</f>
        <v>0</v>
      </c>
      <c r="R1706" s="1661">
        <f>R1709</f>
        <v>0</v>
      </c>
      <c r="S1706" s="1663">
        <f>IF(P1706+R1706=S1707+S1708+S1709,P1706+R1706,"CHYBA")</f>
        <v>0</v>
      </c>
    </row>
    <row r="1707" spans="1:19" s="1592" customFormat="1" ht="15.75" hidden="1">
      <c r="A1707" s="1676" t="s">
        <v>552</v>
      </c>
      <c r="B1707" s="1660" t="s">
        <v>42</v>
      </c>
      <c r="C1707" s="1661">
        <f>IF(E1707+G1707=0,0,ROUND((P1707-Q1707)/(G1707+E1707)/12,0))</f>
        <v>0</v>
      </c>
      <c r="D1707" s="1663">
        <f>IF(F1707=0,0,ROUND(Q1707/F1707,0))</f>
        <v>0</v>
      </c>
      <c r="E1707" s="1666"/>
      <c r="F1707" s="1667"/>
      <c r="G1707" s="1668"/>
      <c r="H1707" s="1664"/>
      <c r="I1707" s="1661"/>
      <c r="J1707" s="1661" t="s">
        <v>42</v>
      </c>
      <c r="K1707" s="1661">
        <f>H1707</f>
        <v>0</v>
      </c>
      <c r="L1707" s="1661"/>
      <c r="M1707" s="1661"/>
      <c r="N1707" s="1661" t="s">
        <v>42</v>
      </c>
      <c r="O1707" s="1661">
        <f>L1707</f>
        <v>0</v>
      </c>
      <c r="P1707" s="1661">
        <f>H1707+L1707</f>
        <v>0</v>
      </c>
      <c r="Q1707" s="1661">
        <f>I1707+M1707</f>
        <v>0</v>
      </c>
      <c r="R1707" s="1661" t="s">
        <v>42</v>
      </c>
      <c r="S1707" s="1663">
        <f>P1707</f>
        <v>0</v>
      </c>
    </row>
    <row r="1708" spans="1:19" s="1592" customFormat="1" ht="15.75" hidden="1">
      <c r="A1708" s="1676" t="s">
        <v>553</v>
      </c>
      <c r="B1708" s="1660" t="s">
        <v>42</v>
      </c>
      <c r="C1708" s="1661">
        <f>IF(E1708+G1708=0,0,ROUND((P1708-Q1708)/(G1708+E1708)/12,0))</f>
        <v>0</v>
      </c>
      <c r="D1708" s="1663">
        <f>IF(F1708=0,0,ROUND(Q1708/F1708,0))</f>
        <v>0</v>
      </c>
      <c r="E1708" s="1666"/>
      <c r="F1708" s="1667"/>
      <c r="G1708" s="1668"/>
      <c r="H1708" s="1664"/>
      <c r="I1708" s="1661"/>
      <c r="J1708" s="1661" t="s">
        <v>42</v>
      </c>
      <c r="K1708" s="1661">
        <f>H1708</f>
        <v>0</v>
      </c>
      <c r="L1708" s="1661"/>
      <c r="M1708" s="1661"/>
      <c r="N1708" s="1661" t="s">
        <v>42</v>
      </c>
      <c r="O1708" s="1661">
        <f>L1708</f>
        <v>0</v>
      </c>
      <c r="P1708" s="1661">
        <f>H1708+L1708</f>
        <v>0</v>
      </c>
      <c r="Q1708" s="1661">
        <f>I1708+M1708</f>
        <v>0</v>
      </c>
      <c r="R1708" s="1661" t="s">
        <v>42</v>
      </c>
      <c r="S1708" s="1663">
        <f>P1708</f>
        <v>0</v>
      </c>
    </row>
    <row r="1709" spans="1:19" s="1592" customFormat="1" ht="15.75" hidden="1" thickBot="1">
      <c r="A1709" s="1688" t="s">
        <v>554</v>
      </c>
      <c r="B1709" s="1689" t="s">
        <v>42</v>
      </c>
      <c r="C1709" s="1690" t="s">
        <v>42</v>
      </c>
      <c r="D1709" s="1695" t="s">
        <v>42</v>
      </c>
      <c r="E1709" s="1691" t="s">
        <v>42</v>
      </c>
      <c r="F1709" s="1692" t="s">
        <v>42</v>
      </c>
      <c r="G1709" s="1693" t="s">
        <v>42</v>
      </c>
      <c r="H1709" s="1694" t="s">
        <v>42</v>
      </c>
      <c r="I1709" s="1690" t="s">
        <v>42</v>
      </c>
      <c r="J1709" s="1690"/>
      <c r="K1709" s="1690">
        <f>J1709</f>
        <v>0</v>
      </c>
      <c r="L1709" s="1690" t="s">
        <v>42</v>
      </c>
      <c r="M1709" s="1690" t="s">
        <v>42</v>
      </c>
      <c r="N1709" s="1690"/>
      <c r="O1709" s="1690">
        <f>N1709</f>
        <v>0</v>
      </c>
      <c r="P1709" s="1690" t="s">
        <v>42</v>
      </c>
      <c r="Q1709" s="1690" t="s">
        <v>42</v>
      </c>
      <c r="R1709" s="1690">
        <f>J1709+N1709</f>
        <v>0</v>
      </c>
      <c r="S1709" s="1695">
        <f>R1709</f>
        <v>0</v>
      </c>
    </row>
    <row r="1710" spans="1:19" s="1592" customFormat="1" ht="16.5" hidden="1">
      <c r="A1710" s="1670" t="s">
        <v>581</v>
      </c>
      <c r="B1710" s="1671" t="s">
        <v>42</v>
      </c>
      <c r="C1710" s="1682">
        <f>IF(E1710+G1710=0,0,ROUND((P1710-Q1710)/(G1710+E1710)/12,0))</f>
        <v>0</v>
      </c>
      <c r="D1710" s="1687">
        <f>IF(F1710=0,0,ROUND(Q1710/F1710,0))</f>
        <v>0</v>
      </c>
      <c r="E1710" s="1673">
        <f>E1711+E1712</f>
        <v>0</v>
      </c>
      <c r="F1710" s="1672">
        <f>F1711+F1712</f>
        <v>0</v>
      </c>
      <c r="G1710" s="1674">
        <f>G1711+G1712</f>
        <v>0</v>
      </c>
      <c r="H1710" s="1675">
        <f>H1711+H1712</f>
        <v>0</v>
      </c>
      <c r="I1710" s="1672">
        <f t="shared" si="546" ref="I1710">I1711+I1712</f>
        <v>0</v>
      </c>
      <c r="J1710" s="1672">
        <f>J1713</f>
        <v>0</v>
      </c>
      <c r="K1710" s="1672">
        <f>IF(H1710+J1710=K1711+K1712+K1713,H1710+J1710,"CHYBA")</f>
        <v>0</v>
      </c>
      <c r="L1710" s="1672">
        <f>L1711+L1712</f>
        <v>0</v>
      </c>
      <c r="M1710" s="1672">
        <f>M1711+M1712</f>
        <v>0</v>
      </c>
      <c r="N1710" s="1672">
        <f>N1713</f>
        <v>0</v>
      </c>
      <c r="O1710" s="1672">
        <f>IF(L1710+N1710=O1711+O1712+O1713,L1710+N1710,"CHYBA")</f>
        <v>0</v>
      </c>
      <c r="P1710" s="1672">
        <f>P1711+P1712</f>
        <v>0</v>
      </c>
      <c r="Q1710" s="1672">
        <f>Q1711+Q1712</f>
        <v>0</v>
      </c>
      <c r="R1710" s="1672">
        <f>R1713</f>
        <v>0</v>
      </c>
      <c r="S1710" s="1674">
        <f>IF(P1710+R1710=S1711+S1712+S1713,P1710+R1710,"CHYBA")</f>
        <v>0</v>
      </c>
    </row>
    <row r="1711" spans="1:19" s="1592" customFormat="1" ht="15.75" hidden="1">
      <c r="A1711" s="1676" t="s">
        <v>552</v>
      </c>
      <c r="B1711" s="1660" t="s">
        <v>42</v>
      </c>
      <c r="C1711" s="1661">
        <f>IF(E1711+G1711=0,0,ROUND((P1711-Q1711)/(G1711+E1711)/12,0))</f>
        <v>0</v>
      </c>
      <c r="D1711" s="1663">
        <f>IF(F1711=0,0,ROUND(Q1711/F1711,0))</f>
        <v>0</v>
      </c>
      <c r="E1711" s="1662">
        <f>E1715+E1719+E1723+E1727+E1731+E1735+E1739</f>
        <v>0</v>
      </c>
      <c r="F1711" s="1661">
        <f>F1715+F1719+F1723+F1727+F1731+F1735+F1739</f>
        <v>0</v>
      </c>
      <c r="G1711" s="1663">
        <f>G1715+G1719+G1723+G1727+G1731+G1735+G1739</f>
        <v>0</v>
      </c>
      <c r="H1711" s="1664">
        <f>H1715+H1719+H1723+H1727+H1731+H1735+H1739</f>
        <v>0</v>
      </c>
      <c r="I1711" s="1661">
        <f t="shared" si="547" ref="I1711:I1712">I1715+I1719+I1723+I1727+I1731+I1735+I1739</f>
        <v>0</v>
      </c>
      <c r="J1711" s="1661" t="s">
        <v>42</v>
      </c>
      <c r="K1711" s="1661">
        <f>H1711</f>
        <v>0</v>
      </c>
      <c r="L1711" s="1661">
        <f>L1715+L1719+L1723+L1727+L1731+L1735+L1739</f>
        <v>0</v>
      </c>
      <c r="M1711" s="1661">
        <f t="shared" si="548" ref="M1711:M1712">M1715+M1719+M1723+M1727+M1731+M1735+M1739</f>
        <v>0</v>
      </c>
      <c r="N1711" s="1661" t="s">
        <v>42</v>
      </c>
      <c r="O1711" s="1661">
        <f>L1711</f>
        <v>0</v>
      </c>
      <c r="P1711" s="1661">
        <f>H1711+L1711</f>
        <v>0</v>
      </c>
      <c r="Q1711" s="1661">
        <f>I1711+M1711</f>
        <v>0</v>
      </c>
      <c r="R1711" s="1661" t="s">
        <v>42</v>
      </c>
      <c r="S1711" s="1663">
        <f>P1711</f>
        <v>0</v>
      </c>
    </row>
    <row r="1712" spans="1:19" s="1592" customFormat="1" ht="15.75" hidden="1">
      <c r="A1712" s="1676" t="s">
        <v>553</v>
      </c>
      <c r="B1712" s="1660" t="s">
        <v>42</v>
      </c>
      <c r="C1712" s="1661">
        <f>IF(E1712+G1712=0,0,ROUND((P1712-Q1712)/(G1712+E1712)/12,0))</f>
        <v>0</v>
      </c>
      <c r="D1712" s="1663">
        <f>IF(F1712=0,0,ROUND(Q1712/F1712,0))</f>
        <v>0</v>
      </c>
      <c r="E1712" s="1662">
        <f>E1716+E1720+E1724+E1728+E1732+E1736+E1740</f>
        <v>0</v>
      </c>
      <c r="F1712" s="1661">
        <f t="shared" si="549" ref="F1712:G1712">F1716+F1720+F1724+F1728+F1732+F1736+F1740</f>
        <v>0</v>
      </c>
      <c r="G1712" s="1663">
        <f t="shared" si="549"/>
        <v>0</v>
      </c>
      <c r="H1712" s="1664">
        <f>H1716+H1720+H1724+H1728+H1732+H1736+H1740</f>
        <v>0</v>
      </c>
      <c r="I1712" s="1661">
        <f t="shared" si="547"/>
        <v>0</v>
      </c>
      <c r="J1712" s="1661" t="s">
        <v>42</v>
      </c>
      <c r="K1712" s="1661">
        <f>H1712</f>
        <v>0</v>
      </c>
      <c r="L1712" s="1661">
        <f>L1716+L1720+L1724+L1728+L1732+L1736+L1740</f>
        <v>0</v>
      </c>
      <c r="M1712" s="1661">
        <f t="shared" si="548"/>
        <v>0</v>
      </c>
      <c r="N1712" s="1661" t="s">
        <v>42</v>
      </c>
      <c r="O1712" s="1661">
        <f>L1712</f>
        <v>0</v>
      </c>
      <c r="P1712" s="1661">
        <f>H1712+L1712</f>
        <v>0</v>
      </c>
      <c r="Q1712" s="1661">
        <f>I1712+M1712</f>
        <v>0</v>
      </c>
      <c r="R1712" s="1661" t="s">
        <v>42</v>
      </c>
      <c r="S1712" s="1663">
        <f>P1712</f>
        <v>0</v>
      </c>
    </row>
    <row r="1713" spans="1:19" s="1592" customFormat="1" ht="15.75" hidden="1">
      <c r="A1713" s="1676" t="s">
        <v>554</v>
      </c>
      <c r="B1713" s="1660" t="s">
        <v>42</v>
      </c>
      <c r="C1713" s="1661" t="s">
        <v>42</v>
      </c>
      <c r="D1713" s="1663" t="s">
        <v>42</v>
      </c>
      <c r="E1713" s="1666" t="s">
        <v>42</v>
      </c>
      <c r="F1713" s="1667" t="s">
        <v>42</v>
      </c>
      <c r="G1713" s="1668" t="s">
        <v>42</v>
      </c>
      <c r="H1713" s="1664" t="s">
        <v>42</v>
      </c>
      <c r="I1713" s="1661" t="s">
        <v>42</v>
      </c>
      <c r="J1713" s="1661">
        <f>J1717+J1721+J1725+J1729+J1733+J1737+J1741</f>
        <v>0</v>
      </c>
      <c r="K1713" s="1661">
        <f>J1713</f>
        <v>0</v>
      </c>
      <c r="L1713" s="1661" t="s">
        <v>42</v>
      </c>
      <c r="M1713" s="1661" t="s">
        <v>42</v>
      </c>
      <c r="N1713" s="1661">
        <f>N1717+N1721+N1725+N1729+N1733+N1737+N1741</f>
        <v>0</v>
      </c>
      <c r="O1713" s="1661">
        <f>N1713</f>
        <v>0</v>
      </c>
      <c r="P1713" s="1661" t="s">
        <v>42</v>
      </c>
      <c r="Q1713" s="1661" t="s">
        <v>42</v>
      </c>
      <c r="R1713" s="1661">
        <f>J1713+N1713</f>
        <v>0</v>
      </c>
      <c r="S1713" s="1663">
        <f>R1713</f>
        <v>0</v>
      </c>
    </row>
    <row r="1714" spans="1:19" s="1592" customFormat="1" ht="18.75" hidden="1">
      <c r="A1714" s="1677" t="s">
        <v>621</v>
      </c>
      <c r="B1714" s="1660"/>
      <c r="C1714" s="1661">
        <f>IF(E1714+G1714=0,0,ROUND((P1714-Q1714)/(G1714+E1714)/12,0))</f>
        <v>0</v>
      </c>
      <c r="D1714" s="1663">
        <f>IF(F1714=0,0,ROUND(Q1714/F1714,0))</f>
        <v>0</v>
      </c>
      <c r="E1714" s="1666">
        <f>E1715+E1716</f>
        <v>0</v>
      </c>
      <c r="F1714" s="1667">
        <f>F1715+F1716</f>
        <v>0</v>
      </c>
      <c r="G1714" s="1668">
        <f>G1715+G1716</f>
        <v>0</v>
      </c>
      <c r="H1714" s="1678">
        <f>H1715+H1716</f>
        <v>0</v>
      </c>
      <c r="I1714" s="1679">
        <f>I1715+I1716</f>
        <v>0</v>
      </c>
      <c r="J1714" s="1679">
        <f>J1717</f>
        <v>0</v>
      </c>
      <c r="K1714" s="1679">
        <f>IF(H1714+J1714=K1715+K1716+K1717,H1714+J1714,"CHYBA")</f>
        <v>0</v>
      </c>
      <c r="L1714" s="1661">
        <f>L1715+L1716</f>
        <v>0</v>
      </c>
      <c r="M1714" s="1661">
        <f>M1715+M1716</f>
        <v>0</v>
      </c>
      <c r="N1714" s="1661">
        <f>N1717</f>
        <v>0</v>
      </c>
      <c r="O1714" s="1661">
        <f>IF(L1714+N1714=O1715+O1716+O1717,L1714+N1714,"CHYBA")</f>
        <v>0</v>
      </c>
      <c r="P1714" s="1661">
        <f>P1715+P1716</f>
        <v>0</v>
      </c>
      <c r="Q1714" s="1661">
        <f>Q1715+Q1716</f>
        <v>0</v>
      </c>
      <c r="R1714" s="1661">
        <f>R1717</f>
        <v>0</v>
      </c>
      <c r="S1714" s="1663">
        <f>IF(P1714+R1714=S1715+S1716+S1717,P1714+R1714,"CHYBA")</f>
        <v>0</v>
      </c>
    </row>
    <row r="1715" spans="1:19" s="1592" customFormat="1" ht="15.75" hidden="1">
      <c r="A1715" s="1676" t="s">
        <v>552</v>
      </c>
      <c r="B1715" s="1660" t="s">
        <v>42</v>
      </c>
      <c r="C1715" s="1661">
        <f>IF(E1715+G1715=0,0,ROUND((P1715-Q1715)/(G1715+E1715)/12,0))</f>
        <v>0</v>
      </c>
      <c r="D1715" s="1663">
        <f>IF(F1715=0,0,ROUND(Q1715/F1715,0))</f>
        <v>0</v>
      </c>
      <c r="E1715" s="1666"/>
      <c r="F1715" s="1667"/>
      <c r="G1715" s="1668"/>
      <c r="H1715" s="1664"/>
      <c r="I1715" s="1661"/>
      <c r="J1715" s="1679" t="s">
        <v>42</v>
      </c>
      <c r="K1715" s="1679">
        <f>H1715</f>
        <v>0</v>
      </c>
      <c r="L1715" s="1661"/>
      <c r="M1715" s="1661"/>
      <c r="N1715" s="1661" t="s">
        <v>42</v>
      </c>
      <c r="O1715" s="1661">
        <f>L1715</f>
        <v>0</v>
      </c>
      <c r="P1715" s="1661">
        <f>H1715+L1715</f>
        <v>0</v>
      </c>
      <c r="Q1715" s="1661">
        <f>I1715+M1715</f>
        <v>0</v>
      </c>
      <c r="R1715" s="1661" t="s">
        <v>42</v>
      </c>
      <c r="S1715" s="1663">
        <f>P1715</f>
        <v>0</v>
      </c>
    </row>
    <row r="1716" spans="1:19" s="1592" customFormat="1" ht="15.75" hidden="1">
      <c r="A1716" s="1676" t="s">
        <v>553</v>
      </c>
      <c r="B1716" s="1660" t="s">
        <v>42</v>
      </c>
      <c r="C1716" s="1661">
        <f>IF(E1716+G1716=0,0,ROUND((P1716-Q1716)/(G1716+E1716)/12,0))</f>
        <v>0</v>
      </c>
      <c r="D1716" s="1663">
        <f>IF(F1716=0,0,ROUND(Q1716/F1716,0))</f>
        <v>0</v>
      </c>
      <c r="E1716" s="1666"/>
      <c r="F1716" s="1667"/>
      <c r="G1716" s="1668"/>
      <c r="H1716" s="1664"/>
      <c r="I1716" s="1661"/>
      <c r="J1716" s="1679" t="s">
        <v>42</v>
      </c>
      <c r="K1716" s="1679">
        <f>H1716</f>
        <v>0</v>
      </c>
      <c r="L1716" s="1661"/>
      <c r="M1716" s="1661"/>
      <c r="N1716" s="1661" t="s">
        <v>42</v>
      </c>
      <c r="O1716" s="1661">
        <f>L1716</f>
        <v>0</v>
      </c>
      <c r="P1716" s="1661">
        <f>H1716+L1716</f>
        <v>0</v>
      </c>
      <c r="Q1716" s="1661">
        <f>I1716+M1716</f>
        <v>0</v>
      </c>
      <c r="R1716" s="1661" t="s">
        <v>42</v>
      </c>
      <c r="S1716" s="1663">
        <f>P1716</f>
        <v>0</v>
      </c>
    </row>
    <row r="1717" spans="1:19" s="1592" customFormat="1" ht="15.75" hidden="1">
      <c r="A1717" s="1676" t="s">
        <v>554</v>
      </c>
      <c r="B1717" s="1660" t="s">
        <v>42</v>
      </c>
      <c r="C1717" s="1661" t="s">
        <v>42</v>
      </c>
      <c r="D1717" s="1663" t="s">
        <v>42</v>
      </c>
      <c r="E1717" s="1666" t="s">
        <v>42</v>
      </c>
      <c r="F1717" s="1667" t="s">
        <v>42</v>
      </c>
      <c r="G1717" s="1668" t="s">
        <v>42</v>
      </c>
      <c r="H1717" s="1664" t="s">
        <v>42</v>
      </c>
      <c r="I1717" s="1661" t="s">
        <v>42</v>
      </c>
      <c r="J1717" s="1661"/>
      <c r="K1717" s="1679">
        <f>J1717</f>
        <v>0</v>
      </c>
      <c r="L1717" s="1661" t="s">
        <v>42</v>
      </c>
      <c r="M1717" s="1661" t="s">
        <v>42</v>
      </c>
      <c r="N1717" s="1661"/>
      <c r="O1717" s="1661">
        <f>N1717</f>
        <v>0</v>
      </c>
      <c r="P1717" s="1661" t="s">
        <v>42</v>
      </c>
      <c r="Q1717" s="1661" t="s">
        <v>42</v>
      </c>
      <c r="R1717" s="1661">
        <f>J1717+N1717</f>
        <v>0</v>
      </c>
      <c r="S1717" s="1663">
        <f>R1717</f>
        <v>0</v>
      </c>
    </row>
    <row r="1718" spans="1:19" s="1592" customFormat="1" ht="18.75" hidden="1">
      <c r="A1718" s="1677" t="s">
        <v>621</v>
      </c>
      <c r="B1718" s="1660"/>
      <c r="C1718" s="1661">
        <f>IF(E1718+G1718=0,0,ROUND((P1718-Q1718)/(G1718+E1718)/12,0))</f>
        <v>0</v>
      </c>
      <c r="D1718" s="1663">
        <f>IF(F1718=0,0,ROUND(Q1718/F1718,0))</f>
        <v>0</v>
      </c>
      <c r="E1718" s="1666">
        <f>E1719+E1720</f>
        <v>0</v>
      </c>
      <c r="F1718" s="1667">
        <f>F1719+F1720</f>
        <v>0</v>
      </c>
      <c r="G1718" s="1668">
        <f>G1719+G1720</f>
        <v>0</v>
      </c>
      <c r="H1718" s="1664">
        <f>H1719+H1720</f>
        <v>0</v>
      </c>
      <c r="I1718" s="1661">
        <f t="shared" si="550" ref="I1718">I1719+I1720</f>
        <v>0</v>
      </c>
      <c r="J1718" s="1661">
        <f>J1721</f>
        <v>0</v>
      </c>
      <c r="K1718" s="1661">
        <f>IF(H1718+J1718=K1719+K1720+K1721,H1718+J1718,"CHYBA")</f>
        <v>0</v>
      </c>
      <c r="L1718" s="1661">
        <f>L1719+L1720</f>
        <v>0</v>
      </c>
      <c r="M1718" s="1661">
        <f>M1719+M1720</f>
        <v>0</v>
      </c>
      <c r="N1718" s="1661">
        <f>N1721</f>
        <v>0</v>
      </c>
      <c r="O1718" s="1661">
        <f>IF(L1718+N1718=O1719+O1720+O1721,L1718+N1718,"CHYBA")</f>
        <v>0</v>
      </c>
      <c r="P1718" s="1661">
        <f>P1719+P1720</f>
        <v>0</v>
      </c>
      <c r="Q1718" s="1661">
        <f>Q1719+Q1720</f>
        <v>0</v>
      </c>
      <c r="R1718" s="1661">
        <f>R1721</f>
        <v>0</v>
      </c>
      <c r="S1718" s="1663">
        <f>IF(P1718+R1718=S1719+S1720+S1721,P1718+R1718,"CHYBA")</f>
        <v>0</v>
      </c>
    </row>
    <row r="1719" spans="1:19" s="1592" customFormat="1" ht="15.75" hidden="1">
      <c r="A1719" s="1676" t="s">
        <v>552</v>
      </c>
      <c r="B1719" s="1660" t="s">
        <v>42</v>
      </c>
      <c r="C1719" s="1661">
        <f>IF(E1719+G1719=0,0,ROUND((P1719-Q1719)/(G1719+E1719)/12,0))</f>
        <v>0</v>
      </c>
      <c r="D1719" s="1663">
        <f>IF(F1719=0,0,ROUND(Q1719/F1719,0))</f>
        <v>0</v>
      </c>
      <c r="E1719" s="1666"/>
      <c r="F1719" s="1667"/>
      <c r="G1719" s="1668"/>
      <c r="H1719" s="1664"/>
      <c r="I1719" s="1661"/>
      <c r="J1719" s="1661" t="s">
        <v>42</v>
      </c>
      <c r="K1719" s="1661">
        <f>H1719</f>
        <v>0</v>
      </c>
      <c r="L1719" s="1661"/>
      <c r="M1719" s="1661"/>
      <c r="N1719" s="1661" t="s">
        <v>42</v>
      </c>
      <c r="O1719" s="1661">
        <f>L1719</f>
        <v>0</v>
      </c>
      <c r="P1719" s="1661">
        <f>H1719+L1719</f>
        <v>0</v>
      </c>
      <c r="Q1719" s="1661">
        <f>I1719+M1719</f>
        <v>0</v>
      </c>
      <c r="R1719" s="1661" t="s">
        <v>42</v>
      </c>
      <c r="S1719" s="1663">
        <f>P1719</f>
        <v>0</v>
      </c>
    </row>
    <row r="1720" spans="1:19" s="1592" customFormat="1" ht="15.75" hidden="1">
      <c r="A1720" s="1676" t="s">
        <v>553</v>
      </c>
      <c r="B1720" s="1660" t="s">
        <v>42</v>
      </c>
      <c r="C1720" s="1661">
        <f>IF(E1720+G1720=0,0,ROUND((P1720-Q1720)/(G1720+E1720)/12,0))</f>
        <v>0</v>
      </c>
      <c r="D1720" s="1663">
        <f>IF(F1720=0,0,ROUND(Q1720/F1720,0))</f>
        <v>0</v>
      </c>
      <c r="E1720" s="1666"/>
      <c r="F1720" s="1667"/>
      <c r="G1720" s="1668"/>
      <c r="H1720" s="1664"/>
      <c r="I1720" s="1661"/>
      <c r="J1720" s="1661" t="s">
        <v>42</v>
      </c>
      <c r="K1720" s="1661">
        <f>H1720</f>
        <v>0</v>
      </c>
      <c r="L1720" s="1661"/>
      <c r="M1720" s="1661"/>
      <c r="N1720" s="1661" t="s">
        <v>42</v>
      </c>
      <c r="O1720" s="1661">
        <f>L1720</f>
        <v>0</v>
      </c>
      <c r="P1720" s="1661">
        <f>H1720+L1720</f>
        <v>0</v>
      </c>
      <c r="Q1720" s="1661">
        <f>I1720+M1720</f>
        <v>0</v>
      </c>
      <c r="R1720" s="1661" t="s">
        <v>42</v>
      </c>
      <c r="S1720" s="1663">
        <f>P1720</f>
        <v>0</v>
      </c>
    </row>
    <row r="1721" spans="1:19" s="1592" customFormat="1" ht="15.75" hidden="1">
      <c r="A1721" s="1676" t="s">
        <v>554</v>
      </c>
      <c r="B1721" s="1660" t="s">
        <v>42</v>
      </c>
      <c r="C1721" s="1661" t="s">
        <v>42</v>
      </c>
      <c r="D1721" s="1663" t="s">
        <v>42</v>
      </c>
      <c r="E1721" s="1666" t="s">
        <v>42</v>
      </c>
      <c r="F1721" s="1667" t="s">
        <v>42</v>
      </c>
      <c r="G1721" s="1668" t="s">
        <v>42</v>
      </c>
      <c r="H1721" s="1664" t="s">
        <v>42</v>
      </c>
      <c r="I1721" s="1661" t="s">
        <v>42</v>
      </c>
      <c r="J1721" s="1661"/>
      <c r="K1721" s="1661">
        <f>J1721</f>
        <v>0</v>
      </c>
      <c r="L1721" s="1661" t="s">
        <v>42</v>
      </c>
      <c r="M1721" s="1661" t="s">
        <v>42</v>
      </c>
      <c r="N1721" s="1661"/>
      <c r="O1721" s="1661">
        <f>N1721</f>
        <v>0</v>
      </c>
      <c r="P1721" s="1661" t="s">
        <v>42</v>
      </c>
      <c r="Q1721" s="1661" t="s">
        <v>42</v>
      </c>
      <c r="R1721" s="1661">
        <f>J1721+N1721</f>
        <v>0</v>
      </c>
      <c r="S1721" s="1663">
        <f>R1721</f>
        <v>0</v>
      </c>
    </row>
    <row r="1722" spans="1:19" s="1592" customFormat="1" ht="18.75" hidden="1">
      <c r="A1722" s="1677" t="s">
        <v>621</v>
      </c>
      <c r="B1722" s="1660"/>
      <c r="C1722" s="1661">
        <f>IF(E1722+G1722=0,0,ROUND((P1722-Q1722)/(G1722+E1722)/12,0))</f>
        <v>0</v>
      </c>
      <c r="D1722" s="1663">
        <f>IF(F1722=0,0,ROUND(Q1722/F1722,0))</f>
        <v>0</v>
      </c>
      <c r="E1722" s="1666">
        <f>E1723+E1724</f>
        <v>0</v>
      </c>
      <c r="F1722" s="1667">
        <f>F1723+F1724</f>
        <v>0</v>
      </c>
      <c r="G1722" s="1668">
        <f>G1723+G1724</f>
        <v>0</v>
      </c>
      <c r="H1722" s="1664">
        <f>H1723+H1724</f>
        <v>0</v>
      </c>
      <c r="I1722" s="1661">
        <f t="shared" si="551" ref="I1722">I1723+I1724</f>
        <v>0</v>
      </c>
      <c r="J1722" s="1661">
        <f>J1725</f>
        <v>0</v>
      </c>
      <c r="K1722" s="1661">
        <f>IF(H1722+J1722=K1723+K1724+K1725,H1722+J1722,"CHYBA")</f>
        <v>0</v>
      </c>
      <c r="L1722" s="1661">
        <f>L1723+L1724</f>
        <v>0</v>
      </c>
      <c r="M1722" s="1661">
        <f>M1723+M1724</f>
        <v>0</v>
      </c>
      <c r="N1722" s="1661">
        <f>N1725</f>
        <v>0</v>
      </c>
      <c r="O1722" s="1661">
        <f>IF(L1722+N1722=O1723+O1724+O1725,L1722+N1722,"CHYBA")</f>
        <v>0</v>
      </c>
      <c r="P1722" s="1661">
        <f>P1723+P1724</f>
        <v>0</v>
      </c>
      <c r="Q1722" s="1661">
        <f>Q1723+Q1724</f>
        <v>0</v>
      </c>
      <c r="R1722" s="1661">
        <f>R1725</f>
        <v>0</v>
      </c>
      <c r="S1722" s="1663">
        <f>IF(P1722+R1722=S1723+S1724+S1725,P1722+R1722,"CHYBA")</f>
        <v>0</v>
      </c>
    </row>
    <row r="1723" spans="1:19" s="1592" customFormat="1" ht="15.75" hidden="1">
      <c r="A1723" s="1676" t="s">
        <v>552</v>
      </c>
      <c r="B1723" s="1660" t="s">
        <v>42</v>
      </c>
      <c r="C1723" s="1661">
        <f>IF(E1723+G1723=0,0,ROUND((P1723-Q1723)/(G1723+E1723)/12,0))</f>
        <v>0</v>
      </c>
      <c r="D1723" s="1663">
        <f>IF(F1723=0,0,ROUND(Q1723/F1723,0))</f>
        <v>0</v>
      </c>
      <c r="E1723" s="1666"/>
      <c r="F1723" s="1667"/>
      <c r="G1723" s="1668"/>
      <c r="H1723" s="1664"/>
      <c r="I1723" s="1661"/>
      <c r="J1723" s="1661" t="s">
        <v>42</v>
      </c>
      <c r="K1723" s="1661">
        <f>H1723</f>
        <v>0</v>
      </c>
      <c r="L1723" s="1661"/>
      <c r="M1723" s="1661"/>
      <c r="N1723" s="1661" t="s">
        <v>42</v>
      </c>
      <c r="O1723" s="1661">
        <f>L1723</f>
        <v>0</v>
      </c>
      <c r="P1723" s="1661">
        <f>H1723+L1723</f>
        <v>0</v>
      </c>
      <c r="Q1723" s="1661">
        <f>I1723+M1723</f>
        <v>0</v>
      </c>
      <c r="R1723" s="1661" t="s">
        <v>42</v>
      </c>
      <c r="S1723" s="1663">
        <f>P1723</f>
        <v>0</v>
      </c>
    </row>
    <row r="1724" spans="1:19" s="1592" customFormat="1" ht="15.75" hidden="1">
      <c r="A1724" s="1676" t="s">
        <v>553</v>
      </c>
      <c r="B1724" s="1660" t="s">
        <v>42</v>
      </c>
      <c r="C1724" s="1661">
        <f>IF(E1724+G1724=0,0,ROUND((P1724-Q1724)/(G1724+E1724)/12,0))</f>
        <v>0</v>
      </c>
      <c r="D1724" s="1663">
        <f>IF(F1724=0,0,ROUND(Q1724/F1724,0))</f>
        <v>0</v>
      </c>
      <c r="E1724" s="1666"/>
      <c r="F1724" s="1667"/>
      <c r="G1724" s="1668"/>
      <c r="H1724" s="1664"/>
      <c r="I1724" s="1661"/>
      <c r="J1724" s="1661" t="s">
        <v>42</v>
      </c>
      <c r="K1724" s="1661">
        <f>H1724</f>
        <v>0</v>
      </c>
      <c r="L1724" s="1661"/>
      <c r="M1724" s="1661"/>
      <c r="N1724" s="1661" t="s">
        <v>42</v>
      </c>
      <c r="O1724" s="1661">
        <f>L1724</f>
        <v>0</v>
      </c>
      <c r="P1724" s="1661">
        <f>H1724+L1724</f>
        <v>0</v>
      </c>
      <c r="Q1724" s="1661">
        <f>I1724+M1724</f>
        <v>0</v>
      </c>
      <c r="R1724" s="1661" t="s">
        <v>42</v>
      </c>
      <c r="S1724" s="1663">
        <f>P1724</f>
        <v>0</v>
      </c>
    </row>
    <row r="1725" spans="1:19" s="1592" customFormat="1" ht="15.75" hidden="1">
      <c r="A1725" s="1676" t="s">
        <v>554</v>
      </c>
      <c r="B1725" s="1660" t="s">
        <v>42</v>
      </c>
      <c r="C1725" s="1661" t="s">
        <v>42</v>
      </c>
      <c r="D1725" s="1663" t="s">
        <v>42</v>
      </c>
      <c r="E1725" s="1666" t="s">
        <v>42</v>
      </c>
      <c r="F1725" s="1667" t="s">
        <v>42</v>
      </c>
      <c r="G1725" s="1668" t="s">
        <v>42</v>
      </c>
      <c r="H1725" s="1664" t="s">
        <v>42</v>
      </c>
      <c r="I1725" s="1661" t="s">
        <v>42</v>
      </c>
      <c r="J1725" s="1661"/>
      <c r="K1725" s="1661">
        <f>J1725</f>
        <v>0</v>
      </c>
      <c r="L1725" s="1661" t="s">
        <v>42</v>
      </c>
      <c r="M1725" s="1661" t="s">
        <v>42</v>
      </c>
      <c r="N1725" s="1661"/>
      <c r="O1725" s="1661">
        <f>N1725</f>
        <v>0</v>
      </c>
      <c r="P1725" s="1661" t="s">
        <v>42</v>
      </c>
      <c r="Q1725" s="1661" t="s">
        <v>42</v>
      </c>
      <c r="R1725" s="1661">
        <f>J1725+N1725</f>
        <v>0</v>
      </c>
      <c r="S1725" s="1663">
        <f>R1725</f>
        <v>0</v>
      </c>
    </row>
    <row r="1726" spans="1:19" s="1592" customFormat="1" ht="18.75" hidden="1">
      <c r="A1726" s="1677" t="s">
        <v>621</v>
      </c>
      <c r="B1726" s="1660"/>
      <c r="C1726" s="1661">
        <f>IF(E1726+G1726=0,0,ROUND((P1726-Q1726)/(G1726+E1726)/12,0))</f>
        <v>0</v>
      </c>
      <c r="D1726" s="1663">
        <f>IF(F1726=0,0,ROUND(Q1726/F1726,0))</f>
        <v>0</v>
      </c>
      <c r="E1726" s="1666">
        <f>E1727+E1728</f>
        <v>0</v>
      </c>
      <c r="F1726" s="1667">
        <f>F1727+F1728</f>
        <v>0</v>
      </c>
      <c r="G1726" s="1668">
        <f>G1727+G1728</f>
        <v>0</v>
      </c>
      <c r="H1726" s="1664">
        <f>H1727+H1728</f>
        <v>0</v>
      </c>
      <c r="I1726" s="1661">
        <f t="shared" si="552" ref="I1726">I1727+I1728</f>
        <v>0</v>
      </c>
      <c r="J1726" s="1661">
        <f>J1729</f>
        <v>0</v>
      </c>
      <c r="K1726" s="1661">
        <f>IF(H1726+J1726=K1727+K1728+K1729,H1726+J1726,"CHYBA")</f>
        <v>0</v>
      </c>
      <c r="L1726" s="1661">
        <f>L1727+L1728</f>
        <v>0</v>
      </c>
      <c r="M1726" s="1661">
        <f>M1727+M1728</f>
        <v>0</v>
      </c>
      <c r="N1726" s="1661">
        <f>N1729</f>
        <v>0</v>
      </c>
      <c r="O1726" s="1661">
        <f>IF(L1726+N1726=O1727+O1728+O1729,L1726+N1726,"CHYBA")</f>
        <v>0</v>
      </c>
      <c r="P1726" s="1661">
        <f>P1727+P1728</f>
        <v>0</v>
      </c>
      <c r="Q1726" s="1661">
        <f>Q1727+Q1728</f>
        <v>0</v>
      </c>
      <c r="R1726" s="1661">
        <f>R1729</f>
        <v>0</v>
      </c>
      <c r="S1726" s="1663">
        <f>IF(P1726+R1726=S1727+S1728+S1729,P1726+R1726,"CHYBA")</f>
        <v>0</v>
      </c>
    </row>
    <row r="1727" spans="1:19" s="1592" customFormat="1" ht="15.75" hidden="1">
      <c r="A1727" s="1676" t="s">
        <v>552</v>
      </c>
      <c r="B1727" s="1660" t="s">
        <v>42</v>
      </c>
      <c r="C1727" s="1661">
        <f>IF(E1727+G1727=0,0,ROUND((P1727-Q1727)/(G1727+E1727)/12,0))</f>
        <v>0</v>
      </c>
      <c r="D1727" s="1663">
        <f>IF(F1727=0,0,ROUND(Q1727/F1727,0))</f>
        <v>0</v>
      </c>
      <c r="E1727" s="1666"/>
      <c r="F1727" s="1667"/>
      <c r="G1727" s="1668"/>
      <c r="H1727" s="1664"/>
      <c r="I1727" s="1661"/>
      <c r="J1727" s="1661" t="s">
        <v>42</v>
      </c>
      <c r="K1727" s="1661">
        <f>H1727</f>
        <v>0</v>
      </c>
      <c r="L1727" s="1661"/>
      <c r="M1727" s="1661"/>
      <c r="N1727" s="1661" t="s">
        <v>42</v>
      </c>
      <c r="O1727" s="1661">
        <f>L1727</f>
        <v>0</v>
      </c>
      <c r="P1727" s="1661">
        <f>H1727+L1727</f>
        <v>0</v>
      </c>
      <c r="Q1727" s="1661">
        <f>I1727+M1727</f>
        <v>0</v>
      </c>
      <c r="R1727" s="1661" t="s">
        <v>42</v>
      </c>
      <c r="S1727" s="1663">
        <f>P1727</f>
        <v>0</v>
      </c>
    </row>
    <row r="1728" spans="1:19" s="1592" customFormat="1" ht="15.75" hidden="1">
      <c r="A1728" s="1676" t="s">
        <v>553</v>
      </c>
      <c r="B1728" s="1660" t="s">
        <v>42</v>
      </c>
      <c r="C1728" s="1661">
        <f>IF(E1728+G1728=0,0,ROUND((P1728-Q1728)/(G1728+E1728)/12,0))</f>
        <v>0</v>
      </c>
      <c r="D1728" s="1663">
        <f>IF(F1728=0,0,ROUND(Q1728/F1728,0))</f>
        <v>0</v>
      </c>
      <c r="E1728" s="1666"/>
      <c r="F1728" s="1667"/>
      <c r="G1728" s="1668"/>
      <c r="H1728" s="1664"/>
      <c r="I1728" s="1661"/>
      <c r="J1728" s="1661" t="s">
        <v>42</v>
      </c>
      <c r="K1728" s="1661">
        <f>H1728</f>
        <v>0</v>
      </c>
      <c r="L1728" s="1661"/>
      <c r="M1728" s="1661"/>
      <c r="N1728" s="1661" t="s">
        <v>42</v>
      </c>
      <c r="O1728" s="1661">
        <f>L1728</f>
        <v>0</v>
      </c>
      <c r="P1728" s="1661">
        <f>H1728+L1728</f>
        <v>0</v>
      </c>
      <c r="Q1728" s="1661">
        <f>I1728+M1728</f>
        <v>0</v>
      </c>
      <c r="R1728" s="1661" t="s">
        <v>42</v>
      </c>
      <c r="S1728" s="1663">
        <f>P1728</f>
        <v>0</v>
      </c>
    </row>
    <row r="1729" spans="1:19" s="1592" customFormat="1" ht="15.75" hidden="1">
      <c r="A1729" s="1676" t="s">
        <v>554</v>
      </c>
      <c r="B1729" s="1660" t="s">
        <v>42</v>
      </c>
      <c r="C1729" s="1661" t="s">
        <v>42</v>
      </c>
      <c r="D1729" s="1663" t="s">
        <v>42</v>
      </c>
      <c r="E1729" s="1666" t="s">
        <v>42</v>
      </c>
      <c r="F1729" s="1667" t="s">
        <v>42</v>
      </c>
      <c r="G1729" s="1668" t="s">
        <v>42</v>
      </c>
      <c r="H1729" s="1664" t="s">
        <v>42</v>
      </c>
      <c r="I1729" s="1661" t="s">
        <v>42</v>
      </c>
      <c r="J1729" s="1661"/>
      <c r="K1729" s="1661">
        <f>J1729</f>
        <v>0</v>
      </c>
      <c r="L1729" s="1661" t="s">
        <v>42</v>
      </c>
      <c r="M1729" s="1661" t="s">
        <v>42</v>
      </c>
      <c r="N1729" s="1661"/>
      <c r="O1729" s="1661">
        <f>N1729</f>
        <v>0</v>
      </c>
      <c r="P1729" s="1661" t="s">
        <v>42</v>
      </c>
      <c r="Q1729" s="1661" t="s">
        <v>42</v>
      </c>
      <c r="R1729" s="1661">
        <f>J1729+N1729</f>
        <v>0</v>
      </c>
      <c r="S1729" s="1663">
        <f>R1729</f>
        <v>0</v>
      </c>
    </row>
    <row r="1730" spans="1:19" s="1592" customFormat="1" ht="18.75" hidden="1">
      <c r="A1730" s="1677" t="s">
        <v>621</v>
      </c>
      <c r="B1730" s="1660"/>
      <c r="C1730" s="1661">
        <f>IF(E1730+G1730=0,0,ROUND((P1730-Q1730)/(G1730+E1730)/12,0))</f>
        <v>0</v>
      </c>
      <c r="D1730" s="1663">
        <f>IF(F1730=0,0,ROUND(Q1730/F1730,0))</f>
        <v>0</v>
      </c>
      <c r="E1730" s="1666">
        <f>E1731+E1732</f>
        <v>0</v>
      </c>
      <c r="F1730" s="1667">
        <f>F1731+F1732</f>
        <v>0</v>
      </c>
      <c r="G1730" s="1668">
        <f>G1731+G1732</f>
        <v>0</v>
      </c>
      <c r="H1730" s="1664">
        <f>H1731+H1732</f>
        <v>0</v>
      </c>
      <c r="I1730" s="1661">
        <f t="shared" si="553" ref="I1730">I1731+I1732</f>
        <v>0</v>
      </c>
      <c r="J1730" s="1661">
        <f>J1733</f>
        <v>0</v>
      </c>
      <c r="K1730" s="1661">
        <f>IF(H1730+J1730=K1731+K1732+K1733,H1730+J1730,"CHYBA")</f>
        <v>0</v>
      </c>
      <c r="L1730" s="1661">
        <f>L1731+L1732</f>
        <v>0</v>
      </c>
      <c r="M1730" s="1661">
        <f>M1731+M1732</f>
        <v>0</v>
      </c>
      <c r="N1730" s="1661">
        <f>N1733</f>
        <v>0</v>
      </c>
      <c r="O1730" s="1661">
        <f>IF(L1730+N1730=O1731+O1732+O1733,L1730+N1730,"CHYBA")</f>
        <v>0</v>
      </c>
      <c r="P1730" s="1661">
        <f>P1731+P1732</f>
        <v>0</v>
      </c>
      <c r="Q1730" s="1661">
        <f>Q1731+Q1732</f>
        <v>0</v>
      </c>
      <c r="R1730" s="1661">
        <f>R1733</f>
        <v>0</v>
      </c>
      <c r="S1730" s="1663">
        <f>IF(P1730+R1730=S1731+S1732+S1733,P1730+R1730,"CHYBA")</f>
        <v>0</v>
      </c>
    </row>
    <row r="1731" spans="1:19" s="1592" customFormat="1" ht="15.75" hidden="1">
      <c r="A1731" s="1676" t="s">
        <v>552</v>
      </c>
      <c r="B1731" s="1660" t="s">
        <v>42</v>
      </c>
      <c r="C1731" s="1661">
        <f>IF(E1731+G1731=0,0,ROUND((P1731-Q1731)/(G1731+E1731)/12,0))</f>
        <v>0</v>
      </c>
      <c r="D1731" s="1663">
        <f>IF(F1731=0,0,ROUND(Q1731/F1731,0))</f>
        <v>0</v>
      </c>
      <c r="E1731" s="1666"/>
      <c r="F1731" s="1667"/>
      <c r="G1731" s="1668"/>
      <c r="H1731" s="1664"/>
      <c r="I1731" s="1661"/>
      <c r="J1731" s="1661" t="s">
        <v>42</v>
      </c>
      <c r="K1731" s="1661">
        <f>H1731</f>
        <v>0</v>
      </c>
      <c r="L1731" s="1661"/>
      <c r="M1731" s="1661"/>
      <c r="N1731" s="1661" t="s">
        <v>42</v>
      </c>
      <c r="O1731" s="1661">
        <f>L1731</f>
        <v>0</v>
      </c>
      <c r="P1731" s="1661">
        <f>H1731+L1731</f>
        <v>0</v>
      </c>
      <c r="Q1731" s="1661">
        <f>I1731+M1731</f>
        <v>0</v>
      </c>
      <c r="R1731" s="1661" t="s">
        <v>42</v>
      </c>
      <c r="S1731" s="1663">
        <f>P1731</f>
        <v>0</v>
      </c>
    </row>
    <row r="1732" spans="1:19" s="1592" customFormat="1" ht="15.75" hidden="1">
      <c r="A1732" s="1676" t="s">
        <v>553</v>
      </c>
      <c r="B1732" s="1660" t="s">
        <v>42</v>
      </c>
      <c r="C1732" s="1661">
        <f>IF(E1732+G1732=0,0,ROUND((P1732-Q1732)/(G1732+E1732)/12,0))</f>
        <v>0</v>
      </c>
      <c r="D1732" s="1663">
        <f>IF(F1732=0,0,ROUND(Q1732/F1732,0))</f>
        <v>0</v>
      </c>
      <c r="E1732" s="1666"/>
      <c r="F1732" s="1667"/>
      <c r="G1732" s="1668"/>
      <c r="H1732" s="1664"/>
      <c r="I1732" s="1661"/>
      <c r="J1732" s="1661" t="s">
        <v>42</v>
      </c>
      <c r="K1732" s="1661">
        <f>H1732</f>
        <v>0</v>
      </c>
      <c r="L1732" s="1661"/>
      <c r="M1732" s="1661"/>
      <c r="N1732" s="1661" t="s">
        <v>42</v>
      </c>
      <c r="O1732" s="1661">
        <f>L1732</f>
        <v>0</v>
      </c>
      <c r="P1732" s="1661">
        <f>H1732+L1732</f>
        <v>0</v>
      </c>
      <c r="Q1732" s="1661">
        <f>I1732+M1732</f>
        <v>0</v>
      </c>
      <c r="R1732" s="1661" t="s">
        <v>42</v>
      </c>
      <c r="S1732" s="1663">
        <f>P1732</f>
        <v>0</v>
      </c>
    </row>
    <row r="1733" spans="1:19" s="1592" customFormat="1" ht="15.75" hidden="1">
      <c r="A1733" s="1676" t="s">
        <v>554</v>
      </c>
      <c r="B1733" s="1660" t="s">
        <v>42</v>
      </c>
      <c r="C1733" s="1661" t="s">
        <v>42</v>
      </c>
      <c r="D1733" s="1663" t="s">
        <v>42</v>
      </c>
      <c r="E1733" s="1666" t="s">
        <v>42</v>
      </c>
      <c r="F1733" s="1667" t="s">
        <v>42</v>
      </c>
      <c r="G1733" s="1668" t="s">
        <v>42</v>
      </c>
      <c r="H1733" s="1664" t="s">
        <v>42</v>
      </c>
      <c r="I1733" s="1661" t="s">
        <v>42</v>
      </c>
      <c r="J1733" s="1661"/>
      <c r="K1733" s="1661">
        <f>J1733</f>
        <v>0</v>
      </c>
      <c r="L1733" s="1661" t="s">
        <v>42</v>
      </c>
      <c r="M1733" s="1661" t="s">
        <v>42</v>
      </c>
      <c r="N1733" s="1661"/>
      <c r="O1733" s="1661">
        <f>N1733</f>
        <v>0</v>
      </c>
      <c r="P1733" s="1661" t="s">
        <v>42</v>
      </c>
      <c r="Q1733" s="1661" t="s">
        <v>42</v>
      </c>
      <c r="R1733" s="1661">
        <f>J1733+N1733</f>
        <v>0</v>
      </c>
      <c r="S1733" s="1663">
        <f>R1733</f>
        <v>0</v>
      </c>
    </row>
    <row r="1734" spans="1:19" s="1592" customFormat="1" ht="18.75" hidden="1">
      <c r="A1734" s="1677" t="s">
        <v>621</v>
      </c>
      <c r="B1734" s="1660"/>
      <c r="C1734" s="1661">
        <f>IF(E1734+G1734=0,0,ROUND((P1734-Q1734)/(G1734+E1734)/12,0))</f>
        <v>0</v>
      </c>
      <c r="D1734" s="1663">
        <f>IF(F1734=0,0,ROUND(Q1734/F1734,0))</f>
        <v>0</v>
      </c>
      <c r="E1734" s="1666">
        <f>E1735+E1736</f>
        <v>0</v>
      </c>
      <c r="F1734" s="1667">
        <f>F1735+F1736</f>
        <v>0</v>
      </c>
      <c r="G1734" s="1668">
        <f>G1735+G1736</f>
        <v>0</v>
      </c>
      <c r="H1734" s="1664">
        <f>H1735+H1736</f>
        <v>0</v>
      </c>
      <c r="I1734" s="1661">
        <f t="shared" si="554" ref="I1734">I1735+I1736</f>
        <v>0</v>
      </c>
      <c r="J1734" s="1661">
        <f>J1737</f>
        <v>0</v>
      </c>
      <c r="K1734" s="1661">
        <f>IF(H1734+J1734=K1735+K1736+K1737,H1734+J1734,"CHYBA")</f>
        <v>0</v>
      </c>
      <c r="L1734" s="1661">
        <f>L1735+L1736</f>
        <v>0</v>
      </c>
      <c r="M1734" s="1661">
        <f>M1735+M1736</f>
        <v>0</v>
      </c>
      <c r="N1734" s="1661">
        <f>N1737</f>
        <v>0</v>
      </c>
      <c r="O1734" s="1661">
        <f>IF(L1734+N1734=O1735+O1736+O1737,L1734+N1734,"CHYBA")</f>
        <v>0</v>
      </c>
      <c r="P1734" s="1661">
        <f>P1735+P1736</f>
        <v>0</v>
      </c>
      <c r="Q1734" s="1661">
        <f>Q1735+Q1736</f>
        <v>0</v>
      </c>
      <c r="R1734" s="1661">
        <f>R1737</f>
        <v>0</v>
      </c>
      <c r="S1734" s="1663">
        <f>IF(P1734+R1734=S1735+S1736+S1737,P1734+R1734,"CHYBA")</f>
        <v>0</v>
      </c>
    </row>
    <row r="1735" spans="1:19" s="1592" customFormat="1" ht="15.75" hidden="1">
      <c r="A1735" s="1676" t="s">
        <v>552</v>
      </c>
      <c r="B1735" s="1660" t="s">
        <v>42</v>
      </c>
      <c r="C1735" s="1661">
        <f>IF(E1735+G1735=0,0,ROUND((P1735-Q1735)/(G1735+E1735)/12,0))</f>
        <v>0</v>
      </c>
      <c r="D1735" s="1663">
        <f>IF(F1735=0,0,ROUND(Q1735/F1735,0))</f>
        <v>0</v>
      </c>
      <c r="E1735" s="1666"/>
      <c r="F1735" s="1667"/>
      <c r="G1735" s="1668"/>
      <c r="H1735" s="1664"/>
      <c r="I1735" s="1661"/>
      <c r="J1735" s="1661" t="s">
        <v>42</v>
      </c>
      <c r="K1735" s="1661">
        <f>H1735</f>
        <v>0</v>
      </c>
      <c r="L1735" s="1661"/>
      <c r="M1735" s="1661"/>
      <c r="N1735" s="1661" t="s">
        <v>42</v>
      </c>
      <c r="O1735" s="1661">
        <f>L1735</f>
        <v>0</v>
      </c>
      <c r="P1735" s="1661">
        <f>H1735+L1735</f>
        <v>0</v>
      </c>
      <c r="Q1735" s="1661">
        <f>I1735+M1735</f>
        <v>0</v>
      </c>
      <c r="R1735" s="1661" t="s">
        <v>42</v>
      </c>
      <c r="S1735" s="1663">
        <f>P1735</f>
        <v>0</v>
      </c>
    </row>
    <row r="1736" spans="1:19" s="1592" customFormat="1" ht="15.75" hidden="1">
      <c r="A1736" s="1676" t="s">
        <v>553</v>
      </c>
      <c r="B1736" s="1660" t="s">
        <v>42</v>
      </c>
      <c r="C1736" s="1661">
        <f>IF(E1736+G1736=0,0,ROUND((P1736-Q1736)/(G1736+E1736)/12,0))</f>
        <v>0</v>
      </c>
      <c r="D1736" s="1663">
        <f>IF(F1736=0,0,ROUND(Q1736/F1736,0))</f>
        <v>0</v>
      </c>
      <c r="E1736" s="1666"/>
      <c r="F1736" s="1667"/>
      <c r="G1736" s="1668"/>
      <c r="H1736" s="1664"/>
      <c r="I1736" s="1661"/>
      <c r="J1736" s="1661" t="s">
        <v>42</v>
      </c>
      <c r="K1736" s="1661">
        <f>H1736</f>
        <v>0</v>
      </c>
      <c r="L1736" s="1661"/>
      <c r="M1736" s="1661"/>
      <c r="N1736" s="1661" t="s">
        <v>42</v>
      </c>
      <c r="O1736" s="1661">
        <f>L1736</f>
        <v>0</v>
      </c>
      <c r="P1736" s="1661">
        <f>H1736+L1736</f>
        <v>0</v>
      </c>
      <c r="Q1736" s="1661">
        <f>I1736+M1736</f>
        <v>0</v>
      </c>
      <c r="R1736" s="1661" t="s">
        <v>42</v>
      </c>
      <c r="S1736" s="1663">
        <f>P1736</f>
        <v>0</v>
      </c>
    </row>
    <row r="1737" spans="1:19" s="1592" customFormat="1" ht="15.75" hidden="1">
      <c r="A1737" s="1676" t="s">
        <v>554</v>
      </c>
      <c r="B1737" s="1660" t="s">
        <v>42</v>
      </c>
      <c r="C1737" s="1661" t="s">
        <v>42</v>
      </c>
      <c r="D1737" s="1663" t="s">
        <v>42</v>
      </c>
      <c r="E1737" s="1666" t="s">
        <v>42</v>
      </c>
      <c r="F1737" s="1667" t="s">
        <v>42</v>
      </c>
      <c r="G1737" s="1668" t="s">
        <v>42</v>
      </c>
      <c r="H1737" s="1664" t="s">
        <v>42</v>
      </c>
      <c r="I1737" s="1661" t="s">
        <v>42</v>
      </c>
      <c r="J1737" s="1661"/>
      <c r="K1737" s="1661">
        <f>J1737</f>
        <v>0</v>
      </c>
      <c r="L1737" s="1661" t="s">
        <v>42</v>
      </c>
      <c r="M1737" s="1661" t="s">
        <v>42</v>
      </c>
      <c r="N1737" s="1661"/>
      <c r="O1737" s="1661">
        <f>N1737</f>
        <v>0</v>
      </c>
      <c r="P1737" s="1661" t="s">
        <v>42</v>
      </c>
      <c r="Q1737" s="1661" t="s">
        <v>42</v>
      </c>
      <c r="R1737" s="1661">
        <f>J1737+N1737</f>
        <v>0</v>
      </c>
      <c r="S1737" s="1663">
        <f>R1737</f>
        <v>0</v>
      </c>
    </row>
    <row r="1738" spans="1:19" s="1592" customFormat="1" ht="18.75" hidden="1">
      <c r="A1738" s="1677" t="s">
        <v>621</v>
      </c>
      <c r="B1738" s="1660"/>
      <c r="C1738" s="1661">
        <f>IF(E1738+G1738=0,0,ROUND((P1738-Q1738)/(G1738+E1738)/12,0))</f>
        <v>0</v>
      </c>
      <c r="D1738" s="1663">
        <f>IF(F1738=0,0,ROUND(Q1738/F1738,0))</f>
        <v>0</v>
      </c>
      <c r="E1738" s="1666">
        <f>E1739+E1740</f>
        <v>0</v>
      </c>
      <c r="F1738" s="1667">
        <f>F1739+F1740</f>
        <v>0</v>
      </c>
      <c r="G1738" s="1668">
        <f>G1739+G1740</f>
        <v>0</v>
      </c>
      <c r="H1738" s="1664">
        <f>H1739+H1740</f>
        <v>0</v>
      </c>
      <c r="I1738" s="1661">
        <f t="shared" si="555" ref="I1738">I1739+I1740</f>
        <v>0</v>
      </c>
      <c r="J1738" s="1661">
        <f>J1741</f>
        <v>0</v>
      </c>
      <c r="K1738" s="1661">
        <f>IF(H1738+J1738=K1739+K1740+K1741,H1738+J1738,"CHYBA")</f>
        <v>0</v>
      </c>
      <c r="L1738" s="1661">
        <f>L1739+L1740</f>
        <v>0</v>
      </c>
      <c r="M1738" s="1661">
        <f>M1739+M1740</f>
        <v>0</v>
      </c>
      <c r="N1738" s="1661">
        <f>N1741</f>
        <v>0</v>
      </c>
      <c r="O1738" s="1661">
        <f>IF(L1738+N1738=O1739+O1740+O1741,L1738+N1738,"CHYBA")</f>
        <v>0</v>
      </c>
      <c r="P1738" s="1661">
        <f>P1739+P1740</f>
        <v>0</v>
      </c>
      <c r="Q1738" s="1661">
        <f>Q1739+Q1740</f>
        <v>0</v>
      </c>
      <c r="R1738" s="1661">
        <f>R1741</f>
        <v>0</v>
      </c>
      <c r="S1738" s="1663">
        <f>IF(P1738+R1738=S1739+S1740+S1741,P1738+R1738,"CHYBA")</f>
        <v>0</v>
      </c>
    </row>
    <row r="1739" spans="1:19" s="1592" customFormat="1" ht="15.75" hidden="1">
      <c r="A1739" s="1676" t="s">
        <v>552</v>
      </c>
      <c r="B1739" s="1660" t="s">
        <v>42</v>
      </c>
      <c r="C1739" s="1661">
        <f>IF(E1739+G1739=0,0,ROUND((P1739-Q1739)/(G1739+E1739)/12,0))</f>
        <v>0</v>
      </c>
      <c r="D1739" s="1663">
        <f>IF(F1739=0,0,ROUND(Q1739/F1739,0))</f>
        <v>0</v>
      </c>
      <c r="E1739" s="1666"/>
      <c r="F1739" s="1667"/>
      <c r="G1739" s="1668"/>
      <c r="H1739" s="1664"/>
      <c r="I1739" s="1661"/>
      <c r="J1739" s="1661" t="s">
        <v>42</v>
      </c>
      <c r="K1739" s="1661">
        <f>H1739</f>
        <v>0</v>
      </c>
      <c r="L1739" s="1661"/>
      <c r="M1739" s="1661"/>
      <c r="N1739" s="1661" t="s">
        <v>42</v>
      </c>
      <c r="O1739" s="1661">
        <f>L1739</f>
        <v>0</v>
      </c>
      <c r="P1739" s="1661">
        <f>H1739+L1739</f>
        <v>0</v>
      </c>
      <c r="Q1739" s="1661">
        <f>I1739+M1739</f>
        <v>0</v>
      </c>
      <c r="R1739" s="1661" t="s">
        <v>42</v>
      </c>
      <c r="S1739" s="1663">
        <f>P1739</f>
        <v>0</v>
      </c>
    </row>
    <row r="1740" spans="1:19" s="1592" customFormat="1" ht="15.75" hidden="1">
      <c r="A1740" s="1676" t="s">
        <v>553</v>
      </c>
      <c r="B1740" s="1660" t="s">
        <v>42</v>
      </c>
      <c r="C1740" s="1661">
        <f>IF(E1740+G1740=0,0,ROUND((P1740-Q1740)/(G1740+E1740)/12,0))</f>
        <v>0</v>
      </c>
      <c r="D1740" s="1663">
        <f>IF(F1740=0,0,ROUND(Q1740/F1740,0))</f>
        <v>0</v>
      </c>
      <c r="E1740" s="1666"/>
      <c r="F1740" s="1667"/>
      <c r="G1740" s="1668"/>
      <c r="H1740" s="1664"/>
      <c r="I1740" s="1661"/>
      <c r="J1740" s="1661" t="s">
        <v>42</v>
      </c>
      <c r="K1740" s="1661">
        <f>H1740</f>
        <v>0</v>
      </c>
      <c r="L1740" s="1661"/>
      <c r="M1740" s="1661"/>
      <c r="N1740" s="1661" t="s">
        <v>42</v>
      </c>
      <c r="O1740" s="1661">
        <f>L1740</f>
        <v>0</v>
      </c>
      <c r="P1740" s="1661">
        <f>H1740+L1740</f>
        <v>0</v>
      </c>
      <c r="Q1740" s="1661">
        <f>I1740+M1740</f>
        <v>0</v>
      </c>
      <c r="R1740" s="1661" t="s">
        <v>42</v>
      </c>
      <c r="S1740" s="1663">
        <f>P1740</f>
        <v>0</v>
      </c>
    </row>
    <row r="1741" spans="1:19" s="1592" customFormat="1" ht="15.75" hidden="1" thickBot="1">
      <c r="A1741" s="1688" t="s">
        <v>554</v>
      </c>
      <c r="B1741" s="1689" t="s">
        <v>42</v>
      </c>
      <c r="C1741" s="1690" t="s">
        <v>42</v>
      </c>
      <c r="D1741" s="1695" t="s">
        <v>42</v>
      </c>
      <c r="E1741" s="1691" t="s">
        <v>42</v>
      </c>
      <c r="F1741" s="1692" t="s">
        <v>42</v>
      </c>
      <c r="G1741" s="1693" t="s">
        <v>42</v>
      </c>
      <c r="H1741" s="1694" t="s">
        <v>42</v>
      </c>
      <c r="I1741" s="1690" t="s">
        <v>42</v>
      </c>
      <c r="J1741" s="1690"/>
      <c r="K1741" s="1690">
        <f>J1741</f>
        <v>0</v>
      </c>
      <c r="L1741" s="1690" t="s">
        <v>42</v>
      </c>
      <c r="M1741" s="1690" t="s">
        <v>42</v>
      </c>
      <c r="N1741" s="1690"/>
      <c r="O1741" s="1690">
        <f>N1741</f>
        <v>0</v>
      </c>
      <c r="P1741" s="1690" t="s">
        <v>42</v>
      </c>
      <c r="Q1741" s="1690" t="s">
        <v>42</v>
      </c>
      <c r="R1741" s="1690">
        <f>J1741+N1741</f>
        <v>0</v>
      </c>
      <c r="S1741" s="1695">
        <f>R1741</f>
        <v>0</v>
      </c>
    </row>
    <row r="1742" spans="1:19" s="1592" customFormat="1" ht="16.5" hidden="1">
      <c r="A1742" s="1670" t="s">
        <v>581</v>
      </c>
      <c r="B1742" s="1671" t="s">
        <v>42</v>
      </c>
      <c r="C1742" s="1682">
        <f>IF(E1742+G1742=0,0,ROUND((P1742-Q1742)/(G1742+E1742)/12,0))</f>
        <v>0</v>
      </c>
      <c r="D1742" s="1687">
        <f>IF(F1742=0,0,ROUND(Q1742/F1742,0))</f>
        <v>0</v>
      </c>
      <c r="E1742" s="1673">
        <f>E1743+E1744</f>
        <v>0</v>
      </c>
      <c r="F1742" s="1672">
        <f>F1743+F1744</f>
        <v>0</v>
      </c>
      <c r="G1742" s="1674">
        <f>G1743+G1744</f>
        <v>0</v>
      </c>
      <c r="H1742" s="1675">
        <f>H1743+H1744</f>
        <v>0</v>
      </c>
      <c r="I1742" s="1672">
        <f t="shared" si="556" ref="I1742">I1743+I1744</f>
        <v>0</v>
      </c>
      <c r="J1742" s="1672">
        <f>J1745</f>
        <v>0</v>
      </c>
      <c r="K1742" s="1672">
        <f>IF(H1742+J1742=K1743+K1744+K1745,H1742+J1742,"CHYBA")</f>
        <v>0</v>
      </c>
      <c r="L1742" s="1672">
        <f>L1743+L1744</f>
        <v>0</v>
      </c>
      <c r="M1742" s="1672">
        <f>M1743+M1744</f>
        <v>0</v>
      </c>
      <c r="N1742" s="1672">
        <f>N1745</f>
        <v>0</v>
      </c>
      <c r="O1742" s="1672">
        <f>IF(L1742+N1742=O1743+O1744+O1745,L1742+N1742,"CHYBA")</f>
        <v>0</v>
      </c>
      <c r="P1742" s="1672">
        <f>P1743+P1744</f>
        <v>0</v>
      </c>
      <c r="Q1742" s="1672">
        <f>Q1743+Q1744</f>
        <v>0</v>
      </c>
      <c r="R1742" s="1672">
        <f>R1745</f>
        <v>0</v>
      </c>
      <c r="S1742" s="1674">
        <f>IF(P1742+R1742=S1743+S1744+S1745,P1742+R1742,"CHYBA")</f>
        <v>0</v>
      </c>
    </row>
    <row r="1743" spans="1:19" s="1592" customFormat="1" ht="15.75" hidden="1">
      <c r="A1743" s="1676" t="s">
        <v>552</v>
      </c>
      <c r="B1743" s="1660" t="s">
        <v>42</v>
      </c>
      <c r="C1743" s="1661">
        <f>IF(E1743+G1743=0,0,ROUND((P1743-Q1743)/(G1743+E1743)/12,0))</f>
        <v>0</v>
      </c>
      <c r="D1743" s="1663">
        <f>IF(F1743=0,0,ROUND(Q1743/F1743,0))</f>
        <v>0</v>
      </c>
      <c r="E1743" s="1662">
        <f>E1747+E1751+E1755+E1759+E1763+E1767+E1771</f>
        <v>0</v>
      </c>
      <c r="F1743" s="1661">
        <f>F1747+F1751+F1755+F1759+F1763+F1767+F1771</f>
        <v>0</v>
      </c>
      <c r="G1743" s="1663">
        <f>G1747+G1751+G1755+G1759+G1763+G1767+G1771</f>
        <v>0</v>
      </c>
      <c r="H1743" s="1664">
        <f>H1747+H1751+H1755+H1759+H1763+H1767+H1771</f>
        <v>0</v>
      </c>
      <c r="I1743" s="1661">
        <f t="shared" si="557" ref="I1743:I1744">I1747+I1751+I1755+I1759+I1763+I1767+I1771</f>
        <v>0</v>
      </c>
      <c r="J1743" s="1661" t="s">
        <v>42</v>
      </c>
      <c r="K1743" s="1661">
        <f>H1743</f>
        <v>0</v>
      </c>
      <c r="L1743" s="1661">
        <f>L1747+L1751+L1755+L1759+L1763+L1767+L1771</f>
        <v>0</v>
      </c>
      <c r="M1743" s="1661">
        <f t="shared" si="558" ref="M1743:M1744">M1747+M1751+M1755+M1759+M1763+M1767+M1771</f>
        <v>0</v>
      </c>
      <c r="N1743" s="1661" t="s">
        <v>42</v>
      </c>
      <c r="O1743" s="1661">
        <f>L1743</f>
        <v>0</v>
      </c>
      <c r="P1743" s="1661">
        <f>H1743+L1743</f>
        <v>0</v>
      </c>
      <c r="Q1743" s="1661">
        <f>I1743+M1743</f>
        <v>0</v>
      </c>
      <c r="R1743" s="1661" t="s">
        <v>42</v>
      </c>
      <c r="S1743" s="1663">
        <f>P1743</f>
        <v>0</v>
      </c>
    </row>
    <row r="1744" spans="1:19" s="1592" customFormat="1" ht="15.75" hidden="1">
      <c r="A1744" s="1676" t="s">
        <v>553</v>
      </c>
      <c r="B1744" s="1660" t="s">
        <v>42</v>
      </c>
      <c r="C1744" s="1661">
        <f>IF(E1744+G1744=0,0,ROUND((P1744-Q1744)/(G1744+E1744)/12,0))</f>
        <v>0</v>
      </c>
      <c r="D1744" s="1663">
        <f>IF(F1744=0,0,ROUND(Q1744/F1744,0))</f>
        <v>0</v>
      </c>
      <c r="E1744" s="1662">
        <f>E1748+E1752+E1756+E1760+E1764+E1768+E1772</f>
        <v>0</v>
      </c>
      <c r="F1744" s="1661">
        <f t="shared" si="559" ref="F1744:G1744">F1748+F1752+F1756+F1760+F1764+F1768+F1772</f>
        <v>0</v>
      </c>
      <c r="G1744" s="1663">
        <f t="shared" si="559"/>
        <v>0</v>
      </c>
      <c r="H1744" s="1664">
        <f>H1748+H1752+H1756+H1760+H1764+H1768+H1772</f>
        <v>0</v>
      </c>
      <c r="I1744" s="1661">
        <f t="shared" si="557"/>
        <v>0</v>
      </c>
      <c r="J1744" s="1661" t="s">
        <v>42</v>
      </c>
      <c r="K1744" s="1661">
        <f>H1744</f>
        <v>0</v>
      </c>
      <c r="L1744" s="1661">
        <f>L1748+L1752+L1756+L1760+L1764+L1768+L1772</f>
        <v>0</v>
      </c>
      <c r="M1744" s="1661">
        <f t="shared" si="558"/>
        <v>0</v>
      </c>
      <c r="N1744" s="1661" t="s">
        <v>42</v>
      </c>
      <c r="O1744" s="1661">
        <f>L1744</f>
        <v>0</v>
      </c>
      <c r="P1744" s="1661">
        <f>H1744+L1744</f>
        <v>0</v>
      </c>
      <c r="Q1744" s="1661">
        <f>I1744+M1744</f>
        <v>0</v>
      </c>
      <c r="R1744" s="1661" t="s">
        <v>42</v>
      </c>
      <c r="S1744" s="1663">
        <f>P1744</f>
        <v>0</v>
      </c>
    </row>
    <row r="1745" spans="1:19" s="1592" customFormat="1" ht="15.75" hidden="1">
      <c r="A1745" s="1676" t="s">
        <v>554</v>
      </c>
      <c r="B1745" s="1660" t="s">
        <v>42</v>
      </c>
      <c r="C1745" s="1661" t="s">
        <v>42</v>
      </c>
      <c r="D1745" s="1663" t="s">
        <v>42</v>
      </c>
      <c r="E1745" s="1666" t="s">
        <v>42</v>
      </c>
      <c r="F1745" s="1667" t="s">
        <v>42</v>
      </c>
      <c r="G1745" s="1668" t="s">
        <v>42</v>
      </c>
      <c r="H1745" s="1664" t="s">
        <v>42</v>
      </c>
      <c r="I1745" s="1661" t="s">
        <v>42</v>
      </c>
      <c r="J1745" s="1661">
        <f>J1749+J1753+J1757+J1761+J1765+J1769+J1773</f>
        <v>0</v>
      </c>
      <c r="K1745" s="1661">
        <f>J1745</f>
        <v>0</v>
      </c>
      <c r="L1745" s="1661" t="s">
        <v>42</v>
      </c>
      <c r="M1745" s="1661" t="s">
        <v>42</v>
      </c>
      <c r="N1745" s="1661">
        <f>N1749+N1753+N1757+N1761+N1765+N1769+N1773</f>
        <v>0</v>
      </c>
      <c r="O1745" s="1661">
        <f>N1745</f>
        <v>0</v>
      </c>
      <c r="P1745" s="1661" t="s">
        <v>42</v>
      </c>
      <c r="Q1745" s="1661" t="s">
        <v>42</v>
      </c>
      <c r="R1745" s="1661">
        <f>J1745+N1745</f>
        <v>0</v>
      </c>
      <c r="S1745" s="1663">
        <f>R1745</f>
        <v>0</v>
      </c>
    </row>
    <row r="1746" spans="1:19" s="1592" customFormat="1" ht="18.75" hidden="1">
      <c r="A1746" s="1677" t="s">
        <v>621</v>
      </c>
      <c r="B1746" s="1660"/>
      <c r="C1746" s="1661">
        <f>IF(E1746+G1746=0,0,ROUND((P1746-Q1746)/(G1746+E1746)/12,0))</f>
        <v>0</v>
      </c>
      <c r="D1746" s="1663">
        <f>IF(F1746=0,0,ROUND(Q1746/F1746,0))</f>
        <v>0</v>
      </c>
      <c r="E1746" s="1666">
        <f>E1747+E1748</f>
        <v>0</v>
      </c>
      <c r="F1746" s="1667">
        <f>F1747+F1748</f>
        <v>0</v>
      </c>
      <c r="G1746" s="1668">
        <f>G1747+G1748</f>
        <v>0</v>
      </c>
      <c r="H1746" s="1678">
        <f>H1747+H1748</f>
        <v>0</v>
      </c>
      <c r="I1746" s="1679">
        <f>I1747+I1748</f>
        <v>0</v>
      </c>
      <c r="J1746" s="1679">
        <f>J1749</f>
        <v>0</v>
      </c>
      <c r="K1746" s="1679">
        <f>IF(H1746+J1746=K1747+K1748+K1749,H1746+J1746,"CHYBA")</f>
        <v>0</v>
      </c>
      <c r="L1746" s="1661">
        <f>L1747+L1748</f>
        <v>0</v>
      </c>
      <c r="M1746" s="1661">
        <f>M1747+M1748</f>
        <v>0</v>
      </c>
      <c r="N1746" s="1661">
        <f>N1749</f>
        <v>0</v>
      </c>
      <c r="O1746" s="1661">
        <f>IF(L1746+N1746=O1747+O1748+O1749,L1746+N1746,"CHYBA")</f>
        <v>0</v>
      </c>
      <c r="P1746" s="1661">
        <f>P1747+P1748</f>
        <v>0</v>
      </c>
      <c r="Q1746" s="1661">
        <f>Q1747+Q1748</f>
        <v>0</v>
      </c>
      <c r="R1746" s="1661">
        <f>R1749</f>
        <v>0</v>
      </c>
      <c r="S1746" s="1663">
        <f>IF(P1746+R1746=S1747+S1748+S1749,P1746+R1746,"CHYBA")</f>
        <v>0</v>
      </c>
    </row>
    <row r="1747" spans="1:19" s="1592" customFormat="1" ht="15.75" hidden="1">
      <c r="A1747" s="1676" t="s">
        <v>552</v>
      </c>
      <c r="B1747" s="1660" t="s">
        <v>42</v>
      </c>
      <c r="C1747" s="1661">
        <f>IF(E1747+G1747=0,0,ROUND((P1747-Q1747)/(G1747+E1747)/12,0))</f>
        <v>0</v>
      </c>
      <c r="D1747" s="1663">
        <f>IF(F1747=0,0,ROUND(Q1747/F1747,0))</f>
        <v>0</v>
      </c>
      <c r="E1747" s="1666"/>
      <c r="F1747" s="1667"/>
      <c r="G1747" s="1668"/>
      <c r="H1747" s="1664"/>
      <c r="I1747" s="1661"/>
      <c r="J1747" s="1679" t="s">
        <v>42</v>
      </c>
      <c r="K1747" s="1679">
        <f>H1747</f>
        <v>0</v>
      </c>
      <c r="L1747" s="1661"/>
      <c r="M1747" s="1661"/>
      <c r="N1747" s="1661" t="s">
        <v>42</v>
      </c>
      <c r="O1747" s="1661">
        <f>L1747</f>
        <v>0</v>
      </c>
      <c r="P1747" s="1661">
        <f>H1747+L1747</f>
        <v>0</v>
      </c>
      <c r="Q1747" s="1661">
        <f>I1747+M1747</f>
        <v>0</v>
      </c>
      <c r="R1747" s="1661" t="s">
        <v>42</v>
      </c>
      <c r="S1747" s="1663">
        <f>P1747</f>
        <v>0</v>
      </c>
    </row>
    <row r="1748" spans="1:19" s="1592" customFormat="1" ht="15.75" hidden="1">
      <c r="A1748" s="1676" t="s">
        <v>553</v>
      </c>
      <c r="B1748" s="1660" t="s">
        <v>42</v>
      </c>
      <c r="C1748" s="1661">
        <f>IF(E1748+G1748=0,0,ROUND((P1748-Q1748)/(G1748+E1748)/12,0))</f>
        <v>0</v>
      </c>
      <c r="D1748" s="1663">
        <f>IF(F1748=0,0,ROUND(Q1748/F1748,0))</f>
        <v>0</v>
      </c>
      <c r="E1748" s="1666"/>
      <c r="F1748" s="1667"/>
      <c r="G1748" s="1668"/>
      <c r="H1748" s="1664"/>
      <c r="I1748" s="1661"/>
      <c r="J1748" s="1679" t="s">
        <v>42</v>
      </c>
      <c r="K1748" s="1679">
        <f>H1748</f>
        <v>0</v>
      </c>
      <c r="L1748" s="1661"/>
      <c r="M1748" s="1661"/>
      <c r="N1748" s="1661" t="s">
        <v>42</v>
      </c>
      <c r="O1748" s="1661">
        <f>L1748</f>
        <v>0</v>
      </c>
      <c r="P1748" s="1661">
        <f>H1748+L1748</f>
        <v>0</v>
      </c>
      <c r="Q1748" s="1661">
        <f>I1748+M1748</f>
        <v>0</v>
      </c>
      <c r="R1748" s="1661" t="s">
        <v>42</v>
      </c>
      <c r="S1748" s="1663">
        <f>P1748</f>
        <v>0</v>
      </c>
    </row>
    <row r="1749" spans="1:19" s="1592" customFormat="1" ht="15.75" hidden="1">
      <c r="A1749" s="1676" t="s">
        <v>554</v>
      </c>
      <c r="B1749" s="1660" t="s">
        <v>42</v>
      </c>
      <c r="C1749" s="1661" t="s">
        <v>42</v>
      </c>
      <c r="D1749" s="1663" t="s">
        <v>42</v>
      </c>
      <c r="E1749" s="1666" t="s">
        <v>42</v>
      </c>
      <c r="F1749" s="1667" t="s">
        <v>42</v>
      </c>
      <c r="G1749" s="1668" t="s">
        <v>42</v>
      </c>
      <c r="H1749" s="1664" t="s">
        <v>42</v>
      </c>
      <c r="I1749" s="1661" t="s">
        <v>42</v>
      </c>
      <c r="J1749" s="1661"/>
      <c r="K1749" s="1679">
        <f>J1749</f>
        <v>0</v>
      </c>
      <c r="L1749" s="1661" t="s">
        <v>42</v>
      </c>
      <c r="M1749" s="1661" t="s">
        <v>42</v>
      </c>
      <c r="N1749" s="1661"/>
      <c r="O1749" s="1661">
        <f>N1749</f>
        <v>0</v>
      </c>
      <c r="P1749" s="1661" t="s">
        <v>42</v>
      </c>
      <c r="Q1749" s="1661" t="s">
        <v>42</v>
      </c>
      <c r="R1749" s="1661">
        <f>J1749+N1749</f>
        <v>0</v>
      </c>
      <c r="S1749" s="1663">
        <f>R1749</f>
        <v>0</v>
      </c>
    </row>
    <row r="1750" spans="1:19" s="1592" customFormat="1" ht="18.75" hidden="1">
      <c r="A1750" s="1677" t="s">
        <v>621</v>
      </c>
      <c r="B1750" s="1660"/>
      <c r="C1750" s="1661">
        <f>IF(E1750+G1750=0,0,ROUND((P1750-Q1750)/(G1750+E1750)/12,0))</f>
        <v>0</v>
      </c>
      <c r="D1750" s="1663">
        <f>IF(F1750=0,0,ROUND(Q1750/F1750,0))</f>
        <v>0</v>
      </c>
      <c r="E1750" s="1666">
        <f>E1751+E1752</f>
        <v>0</v>
      </c>
      <c r="F1750" s="1667">
        <f>F1751+F1752</f>
        <v>0</v>
      </c>
      <c r="G1750" s="1668">
        <f>G1751+G1752</f>
        <v>0</v>
      </c>
      <c r="H1750" s="1664">
        <f>H1751+H1752</f>
        <v>0</v>
      </c>
      <c r="I1750" s="1661">
        <f t="shared" si="560" ref="I1750">I1751+I1752</f>
        <v>0</v>
      </c>
      <c r="J1750" s="1661">
        <f>J1753</f>
        <v>0</v>
      </c>
      <c r="K1750" s="1661">
        <f>IF(H1750+J1750=K1751+K1752+K1753,H1750+J1750,"CHYBA")</f>
        <v>0</v>
      </c>
      <c r="L1750" s="1661">
        <f>L1751+L1752</f>
        <v>0</v>
      </c>
      <c r="M1750" s="1661">
        <f>M1751+M1752</f>
        <v>0</v>
      </c>
      <c r="N1750" s="1661">
        <f>N1753</f>
        <v>0</v>
      </c>
      <c r="O1750" s="1661">
        <f>IF(L1750+N1750=O1751+O1752+O1753,L1750+N1750,"CHYBA")</f>
        <v>0</v>
      </c>
      <c r="P1750" s="1661">
        <f>P1751+P1752</f>
        <v>0</v>
      </c>
      <c r="Q1750" s="1661">
        <f>Q1751+Q1752</f>
        <v>0</v>
      </c>
      <c r="R1750" s="1661">
        <f>R1753</f>
        <v>0</v>
      </c>
      <c r="S1750" s="1663">
        <f>IF(P1750+R1750=S1751+S1752+S1753,P1750+R1750,"CHYBA")</f>
        <v>0</v>
      </c>
    </row>
    <row r="1751" spans="1:19" s="1592" customFormat="1" ht="15.75" hidden="1">
      <c r="A1751" s="1676" t="s">
        <v>552</v>
      </c>
      <c r="B1751" s="1660" t="s">
        <v>42</v>
      </c>
      <c r="C1751" s="1661">
        <f>IF(E1751+G1751=0,0,ROUND((P1751-Q1751)/(G1751+E1751)/12,0))</f>
        <v>0</v>
      </c>
      <c r="D1751" s="1663">
        <f>IF(F1751=0,0,ROUND(Q1751/F1751,0))</f>
        <v>0</v>
      </c>
      <c r="E1751" s="1666"/>
      <c r="F1751" s="1667"/>
      <c r="G1751" s="1668"/>
      <c r="H1751" s="1664"/>
      <c r="I1751" s="1661"/>
      <c r="J1751" s="1661" t="s">
        <v>42</v>
      </c>
      <c r="K1751" s="1661">
        <f>H1751</f>
        <v>0</v>
      </c>
      <c r="L1751" s="1661"/>
      <c r="M1751" s="1661"/>
      <c r="N1751" s="1661" t="s">
        <v>42</v>
      </c>
      <c r="O1751" s="1661">
        <f>L1751</f>
        <v>0</v>
      </c>
      <c r="P1751" s="1661">
        <f>H1751+L1751</f>
        <v>0</v>
      </c>
      <c r="Q1751" s="1661">
        <f>I1751+M1751</f>
        <v>0</v>
      </c>
      <c r="R1751" s="1661" t="s">
        <v>42</v>
      </c>
      <c r="S1751" s="1663">
        <f>P1751</f>
        <v>0</v>
      </c>
    </row>
    <row r="1752" spans="1:19" s="1592" customFormat="1" ht="15.75" hidden="1">
      <c r="A1752" s="1676" t="s">
        <v>553</v>
      </c>
      <c r="B1752" s="1660" t="s">
        <v>42</v>
      </c>
      <c r="C1752" s="1661">
        <f>IF(E1752+G1752=0,0,ROUND((P1752-Q1752)/(G1752+E1752)/12,0))</f>
        <v>0</v>
      </c>
      <c r="D1752" s="1663">
        <f>IF(F1752=0,0,ROUND(Q1752/F1752,0))</f>
        <v>0</v>
      </c>
      <c r="E1752" s="1666"/>
      <c r="F1752" s="1667"/>
      <c r="G1752" s="1668"/>
      <c r="H1752" s="1664"/>
      <c r="I1752" s="1661"/>
      <c r="J1752" s="1661" t="s">
        <v>42</v>
      </c>
      <c r="K1752" s="1661">
        <f>H1752</f>
        <v>0</v>
      </c>
      <c r="L1752" s="1661"/>
      <c r="M1752" s="1661"/>
      <c r="N1752" s="1661" t="s">
        <v>42</v>
      </c>
      <c r="O1752" s="1661">
        <f>L1752</f>
        <v>0</v>
      </c>
      <c r="P1752" s="1661">
        <f>H1752+L1752</f>
        <v>0</v>
      </c>
      <c r="Q1752" s="1661">
        <f>I1752+M1752</f>
        <v>0</v>
      </c>
      <c r="R1752" s="1661" t="s">
        <v>42</v>
      </c>
      <c r="S1752" s="1663">
        <f>P1752</f>
        <v>0</v>
      </c>
    </row>
    <row r="1753" spans="1:19" s="1592" customFormat="1" ht="15.75" hidden="1">
      <c r="A1753" s="1676" t="s">
        <v>554</v>
      </c>
      <c r="B1753" s="1660" t="s">
        <v>42</v>
      </c>
      <c r="C1753" s="1661" t="s">
        <v>42</v>
      </c>
      <c r="D1753" s="1663" t="s">
        <v>42</v>
      </c>
      <c r="E1753" s="1666" t="s">
        <v>42</v>
      </c>
      <c r="F1753" s="1667" t="s">
        <v>42</v>
      </c>
      <c r="G1753" s="1668" t="s">
        <v>42</v>
      </c>
      <c r="H1753" s="1664" t="s">
        <v>42</v>
      </c>
      <c r="I1753" s="1661" t="s">
        <v>42</v>
      </c>
      <c r="J1753" s="1661"/>
      <c r="K1753" s="1661">
        <f>J1753</f>
        <v>0</v>
      </c>
      <c r="L1753" s="1661" t="s">
        <v>42</v>
      </c>
      <c r="M1753" s="1661" t="s">
        <v>42</v>
      </c>
      <c r="N1753" s="1661"/>
      <c r="O1753" s="1661">
        <f>N1753</f>
        <v>0</v>
      </c>
      <c r="P1753" s="1661" t="s">
        <v>42</v>
      </c>
      <c r="Q1753" s="1661" t="s">
        <v>42</v>
      </c>
      <c r="R1753" s="1661">
        <f>J1753+N1753</f>
        <v>0</v>
      </c>
      <c r="S1753" s="1663">
        <f>R1753</f>
        <v>0</v>
      </c>
    </row>
    <row r="1754" spans="1:19" s="1592" customFormat="1" ht="18.75" hidden="1">
      <c r="A1754" s="1677" t="s">
        <v>621</v>
      </c>
      <c r="B1754" s="1660"/>
      <c r="C1754" s="1661">
        <f>IF(E1754+G1754=0,0,ROUND((P1754-Q1754)/(G1754+E1754)/12,0))</f>
        <v>0</v>
      </c>
      <c r="D1754" s="1663">
        <f>IF(F1754=0,0,ROUND(Q1754/F1754,0))</f>
        <v>0</v>
      </c>
      <c r="E1754" s="1666">
        <f>E1755+E1756</f>
        <v>0</v>
      </c>
      <c r="F1754" s="1667">
        <f>F1755+F1756</f>
        <v>0</v>
      </c>
      <c r="G1754" s="1668">
        <f>G1755+G1756</f>
        <v>0</v>
      </c>
      <c r="H1754" s="1664">
        <f>H1755+H1756</f>
        <v>0</v>
      </c>
      <c r="I1754" s="1661">
        <f t="shared" si="561" ref="I1754">I1755+I1756</f>
        <v>0</v>
      </c>
      <c r="J1754" s="1661">
        <f>J1757</f>
        <v>0</v>
      </c>
      <c r="K1754" s="1661">
        <f>IF(H1754+J1754=K1755+K1756+K1757,H1754+J1754,"CHYBA")</f>
        <v>0</v>
      </c>
      <c r="L1754" s="1661">
        <f>L1755+L1756</f>
        <v>0</v>
      </c>
      <c r="M1754" s="1661">
        <f>M1755+M1756</f>
        <v>0</v>
      </c>
      <c r="N1754" s="1661">
        <f>N1757</f>
        <v>0</v>
      </c>
      <c r="O1754" s="1661">
        <f>IF(L1754+N1754=O1755+O1756+O1757,L1754+N1754,"CHYBA")</f>
        <v>0</v>
      </c>
      <c r="P1754" s="1661">
        <f>P1755+P1756</f>
        <v>0</v>
      </c>
      <c r="Q1754" s="1661">
        <f>Q1755+Q1756</f>
        <v>0</v>
      </c>
      <c r="R1754" s="1661">
        <f>R1757</f>
        <v>0</v>
      </c>
      <c r="S1754" s="1663">
        <f>IF(P1754+R1754=S1755+S1756+S1757,P1754+R1754,"CHYBA")</f>
        <v>0</v>
      </c>
    </row>
    <row r="1755" spans="1:19" s="1592" customFormat="1" ht="15.75" hidden="1">
      <c r="A1755" s="1676" t="s">
        <v>552</v>
      </c>
      <c r="B1755" s="1660" t="s">
        <v>42</v>
      </c>
      <c r="C1755" s="1661">
        <f>IF(E1755+G1755=0,0,ROUND((P1755-Q1755)/(G1755+E1755)/12,0))</f>
        <v>0</v>
      </c>
      <c r="D1755" s="1663">
        <f>IF(F1755=0,0,ROUND(Q1755/F1755,0))</f>
        <v>0</v>
      </c>
      <c r="E1755" s="1666"/>
      <c r="F1755" s="1667"/>
      <c r="G1755" s="1668"/>
      <c r="H1755" s="1664"/>
      <c r="I1755" s="1661"/>
      <c r="J1755" s="1661" t="s">
        <v>42</v>
      </c>
      <c r="K1755" s="1661">
        <f>H1755</f>
        <v>0</v>
      </c>
      <c r="L1755" s="1661"/>
      <c r="M1755" s="1661"/>
      <c r="N1755" s="1661" t="s">
        <v>42</v>
      </c>
      <c r="O1755" s="1661">
        <f>L1755</f>
        <v>0</v>
      </c>
      <c r="P1755" s="1661">
        <f>H1755+L1755</f>
        <v>0</v>
      </c>
      <c r="Q1755" s="1661">
        <f>I1755+M1755</f>
        <v>0</v>
      </c>
      <c r="R1755" s="1661" t="s">
        <v>42</v>
      </c>
      <c r="S1755" s="1663">
        <f>P1755</f>
        <v>0</v>
      </c>
    </row>
    <row r="1756" spans="1:19" s="1592" customFormat="1" ht="15.75" hidden="1">
      <c r="A1756" s="1676" t="s">
        <v>553</v>
      </c>
      <c r="B1756" s="1660" t="s">
        <v>42</v>
      </c>
      <c r="C1756" s="1661">
        <f>IF(E1756+G1756=0,0,ROUND((P1756-Q1756)/(G1756+E1756)/12,0))</f>
        <v>0</v>
      </c>
      <c r="D1756" s="1663">
        <f>IF(F1756=0,0,ROUND(Q1756/F1756,0))</f>
        <v>0</v>
      </c>
      <c r="E1756" s="1666"/>
      <c r="F1756" s="1667"/>
      <c r="G1756" s="1668"/>
      <c r="H1756" s="1664"/>
      <c r="I1756" s="1661"/>
      <c r="J1756" s="1661" t="s">
        <v>42</v>
      </c>
      <c r="K1756" s="1661">
        <f>H1756</f>
        <v>0</v>
      </c>
      <c r="L1756" s="1661"/>
      <c r="M1756" s="1661"/>
      <c r="N1756" s="1661" t="s">
        <v>42</v>
      </c>
      <c r="O1756" s="1661">
        <f>L1756</f>
        <v>0</v>
      </c>
      <c r="P1756" s="1661">
        <f>H1756+L1756</f>
        <v>0</v>
      </c>
      <c r="Q1756" s="1661">
        <f>I1756+M1756</f>
        <v>0</v>
      </c>
      <c r="R1756" s="1661" t="s">
        <v>42</v>
      </c>
      <c r="S1756" s="1663">
        <f>P1756</f>
        <v>0</v>
      </c>
    </row>
    <row r="1757" spans="1:19" s="1592" customFormat="1" ht="15.75" hidden="1">
      <c r="A1757" s="1676" t="s">
        <v>554</v>
      </c>
      <c r="B1757" s="1660" t="s">
        <v>42</v>
      </c>
      <c r="C1757" s="1661" t="s">
        <v>42</v>
      </c>
      <c r="D1757" s="1663" t="s">
        <v>42</v>
      </c>
      <c r="E1757" s="1666" t="s">
        <v>42</v>
      </c>
      <c r="F1757" s="1667" t="s">
        <v>42</v>
      </c>
      <c r="G1757" s="1668" t="s">
        <v>42</v>
      </c>
      <c r="H1757" s="1664" t="s">
        <v>42</v>
      </c>
      <c r="I1757" s="1661" t="s">
        <v>42</v>
      </c>
      <c r="J1757" s="1661"/>
      <c r="K1757" s="1661">
        <f>J1757</f>
        <v>0</v>
      </c>
      <c r="L1757" s="1661" t="s">
        <v>42</v>
      </c>
      <c r="M1757" s="1661" t="s">
        <v>42</v>
      </c>
      <c r="N1757" s="1661"/>
      <c r="O1757" s="1661">
        <f>N1757</f>
        <v>0</v>
      </c>
      <c r="P1757" s="1661" t="s">
        <v>42</v>
      </c>
      <c r="Q1757" s="1661" t="s">
        <v>42</v>
      </c>
      <c r="R1757" s="1661">
        <f>J1757+N1757</f>
        <v>0</v>
      </c>
      <c r="S1757" s="1663">
        <f>R1757</f>
        <v>0</v>
      </c>
    </row>
    <row r="1758" spans="1:19" s="1592" customFormat="1" ht="18.75" hidden="1">
      <c r="A1758" s="1677" t="s">
        <v>621</v>
      </c>
      <c r="B1758" s="1660"/>
      <c r="C1758" s="1661">
        <f>IF(E1758+G1758=0,0,ROUND((P1758-Q1758)/(G1758+E1758)/12,0))</f>
        <v>0</v>
      </c>
      <c r="D1758" s="1663">
        <f>IF(F1758=0,0,ROUND(Q1758/F1758,0))</f>
        <v>0</v>
      </c>
      <c r="E1758" s="1666">
        <f>E1759+E1760</f>
        <v>0</v>
      </c>
      <c r="F1758" s="1667">
        <f>F1759+F1760</f>
        <v>0</v>
      </c>
      <c r="G1758" s="1668">
        <f>G1759+G1760</f>
        <v>0</v>
      </c>
      <c r="H1758" s="1664">
        <f>H1759+H1760</f>
        <v>0</v>
      </c>
      <c r="I1758" s="1661">
        <f t="shared" si="562" ref="I1758">I1759+I1760</f>
        <v>0</v>
      </c>
      <c r="J1758" s="1661">
        <f>J1761</f>
        <v>0</v>
      </c>
      <c r="K1758" s="1661">
        <f>IF(H1758+J1758=K1759+K1760+K1761,H1758+J1758,"CHYBA")</f>
        <v>0</v>
      </c>
      <c r="L1758" s="1661">
        <f>L1759+L1760</f>
        <v>0</v>
      </c>
      <c r="M1758" s="1661">
        <f>M1759+M1760</f>
        <v>0</v>
      </c>
      <c r="N1758" s="1661">
        <f>N1761</f>
        <v>0</v>
      </c>
      <c r="O1758" s="1661">
        <f>IF(L1758+N1758=O1759+O1760+O1761,L1758+N1758,"CHYBA")</f>
        <v>0</v>
      </c>
      <c r="P1758" s="1661">
        <f>P1759+P1760</f>
        <v>0</v>
      </c>
      <c r="Q1758" s="1661">
        <f>Q1759+Q1760</f>
        <v>0</v>
      </c>
      <c r="R1758" s="1661">
        <f>R1761</f>
        <v>0</v>
      </c>
      <c r="S1758" s="1663">
        <f>IF(P1758+R1758=S1759+S1760+S1761,P1758+R1758,"CHYBA")</f>
        <v>0</v>
      </c>
    </row>
    <row r="1759" spans="1:19" s="1592" customFormat="1" ht="15.75" hidden="1">
      <c r="A1759" s="1676" t="s">
        <v>552</v>
      </c>
      <c r="B1759" s="1660" t="s">
        <v>42</v>
      </c>
      <c r="C1759" s="1661">
        <f>IF(E1759+G1759=0,0,ROUND((P1759-Q1759)/(G1759+E1759)/12,0))</f>
        <v>0</v>
      </c>
      <c r="D1759" s="1663">
        <f>IF(F1759=0,0,ROUND(Q1759/F1759,0))</f>
        <v>0</v>
      </c>
      <c r="E1759" s="1666"/>
      <c r="F1759" s="1667"/>
      <c r="G1759" s="1668"/>
      <c r="H1759" s="1664"/>
      <c r="I1759" s="1661"/>
      <c r="J1759" s="1661" t="s">
        <v>42</v>
      </c>
      <c r="K1759" s="1661">
        <f>H1759</f>
        <v>0</v>
      </c>
      <c r="L1759" s="1661"/>
      <c r="M1759" s="1661"/>
      <c r="N1759" s="1661" t="s">
        <v>42</v>
      </c>
      <c r="O1759" s="1661">
        <f>L1759</f>
        <v>0</v>
      </c>
      <c r="P1759" s="1661">
        <f>H1759+L1759</f>
        <v>0</v>
      </c>
      <c r="Q1759" s="1661">
        <f>I1759+M1759</f>
        <v>0</v>
      </c>
      <c r="R1759" s="1661" t="s">
        <v>42</v>
      </c>
      <c r="S1759" s="1663">
        <f>P1759</f>
        <v>0</v>
      </c>
    </row>
    <row r="1760" spans="1:19" s="1592" customFormat="1" ht="15.75" hidden="1">
      <c r="A1760" s="1676" t="s">
        <v>553</v>
      </c>
      <c r="B1760" s="1660" t="s">
        <v>42</v>
      </c>
      <c r="C1760" s="1661">
        <f>IF(E1760+G1760=0,0,ROUND((P1760-Q1760)/(G1760+E1760)/12,0))</f>
        <v>0</v>
      </c>
      <c r="D1760" s="1663">
        <f>IF(F1760=0,0,ROUND(Q1760/F1760,0))</f>
        <v>0</v>
      </c>
      <c r="E1760" s="1666"/>
      <c r="F1760" s="1667"/>
      <c r="G1760" s="1668"/>
      <c r="H1760" s="1664"/>
      <c r="I1760" s="1661"/>
      <c r="J1760" s="1661" t="s">
        <v>42</v>
      </c>
      <c r="K1760" s="1661">
        <f>H1760</f>
        <v>0</v>
      </c>
      <c r="L1760" s="1661"/>
      <c r="M1760" s="1661"/>
      <c r="N1760" s="1661" t="s">
        <v>42</v>
      </c>
      <c r="O1760" s="1661">
        <f>L1760</f>
        <v>0</v>
      </c>
      <c r="P1760" s="1661">
        <f>H1760+L1760</f>
        <v>0</v>
      </c>
      <c r="Q1760" s="1661">
        <f>I1760+M1760</f>
        <v>0</v>
      </c>
      <c r="R1760" s="1661" t="s">
        <v>42</v>
      </c>
      <c r="S1760" s="1663">
        <f>P1760</f>
        <v>0</v>
      </c>
    </row>
    <row r="1761" spans="1:19" s="1592" customFormat="1" ht="15.75" hidden="1">
      <c r="A1761" s="1676" t="s">
        <v>554</v>
      </c>
      <c r="B1761" s="1660" t="s">
        <v>42</v>
      </c>
      <c r="C1761" s="1661" t="s">
        <v>42</v>
      </c>
      <c r="D1761" s="1663" t="s">
        <v>42</v>
      </c>
      <c r="E1761" s="1666" t="s">
        <v>42</v>
      </c>
      <c r="F1761" s="1667" t="s">
        <v>42</v>
      </c>
      <c r="G1761" s="1668" t="s">
        <v>42</v>
      </c>
      <c r="H1761" s="1664" t="s">
        <v>42</v>
      </c>
      <c r="I1761" s="1661" t="s">
        <v>42</v>
      </c>
      <c r="J1761" s="1661"/>
      <c r="K1761" s="1661">
        <f>J1761</f>
        <v>0</v>
      </c>
      <c r="L1761" s="1661" t="s">
        <v>42</v>
      </c>
      <c r="M1761" s="1661" t="s">
        <v>42</v>
      </c>
      <c r="N1761" s="1661"/>
      <c r="O1761" s="1661">
        <f>N1761</f>
        <v>0</v>
      </c>
      <c r="P1761" s="1661" t="s">
        <v>42</v>
      </c>
      <c r="Q1761" s="1661" t="s">
        <v>42</v>
      </c>
      <c r="R1761" s="1661">
        <f>J1761+N1761</f>
        <v>0</v>
      </c>
      <c r="S1761" s="1663">
        <f>R1761</f>
        <v>0</v>
      </c>
    </row>
    <row r="1762" spans="1:19" s="1592" customFormat="1" ht="18.75" hidden="1">
      <c r="A1762" s="1677" t="s">
        <v>621</v>
      </c>
      <c r="B1762" s="1660"/>
      <c r="C1762" s="1661">
        <f>IF(E1762+G1762=0,0,ROUND((P1762-Q1762)/(G1762+E1762)/12,0))</f>
        <v>0</v>
      </c>
      <c r="D1762" s="1663">
        <f>IF(F1762=0,0,ROUND(Q1762/F1762,0))</f>
        <v>0</v>
      </c>
      <c r="E1762" s="1666">
        <f>E1763+E1764</f>
        <v>0</v>
      </c>
      <c r="F1762" s="1667">
        <f>F1763+F1764</f>
        <v>0</v>
      </c>
      <c r="G1762" s="1668">
        <f>G1763+G1764</f>
        <v>0</v>
      </c>
      <c r="H1762" s="1664">
        <f>H1763+H1764</f>
        <v>0</v>
      </c>
      <c r="I1762" s="1661">
        <f t="shared" si="563" ref="I1762">I1763+I1764</f>
        <v>0</v>
      </c>
      <c r="J1762" s="1661">
        <f>J1765</f>
        <v>0</v>
      </c>
      <c r="K1762" s="1661">
        <f>IF(H1762+J1762=K1763+K1764+K1765,H1762+J1762,"CHYBA")</f>
        <v>0</v>
      </c>
      <c r="L1762" s="1661">
        <f>L1763+L1764</f>
        <v>0</v>
      </c>
      <c r="M1762" s="1661">
        <f>M1763+M1764</f>
        <v>0</v>
      </c>
      <c r="N1762" s="1661">
        <f>N1765</f>
        <v>0</v>
      </c>
      <c r="O1762" s="1661">
        <f>IF(L1762+N1762=O1763+O1764+O1765,L1762+N1762,"CHYBA")</f>
        <v>0</v>
      </c>
      <c r="P1762" s="1661">
        <f>P1763+P1764</f>
        <v>0</v>
      </c>
      <c r="Q1762" s="1661">
        <f>Q1763+Q1764</f>
        <v>0</v>
      </c>
      <c r="R1762" s="1661">
        <f>R1765</f>
        <v>0</v>
      </c>
      <c r="S1762" s="1663">
        <f>IF(P1762+R1762=S1763+S1764+S1765,P1762+R1762,"CHYBA")</f>
        <v>0</v>
      </c>
    </row>
    <row r="1763" spans="1:19" s="1592" customFormat="1" ht="15.75" hidden="1">
      <c r="A1763" s="1676" t="s">
        <v>552</v>
      </c>
      <c r="B1763" s="1660" t="s">
        <v>42</v>
      </c>
      <c r="C1763" s="1661">
        <f>IF(E1763+G1763=0,0,ROUND((P1763-Q1763)/(G1763+E1763)/12,0))</f>
        <v>0</v>
      </c>
      <c r="D1763" s="1663">
        <f>IF(F1763=0,0,ROUND(Q1763/F1763,0))</f>
        <v>0</v>
      </c>
      <c r="E1763" s="1666"/>
      <c r="F1763" s="1667"/>
      <c r="G1763" s="1668"/>
      <c r="H1763" s="1664"/>
      <c r="I1763" s="1661"/>
      <c r="J1763" s="1661" t="s">
        <v>42</v>
      </c>
      <c r="K1763" s="1661">
        <f>H1763</f>
        <v>0</v>
      </c>
      <c r="L1763" s="1661"/>
      <c r="M1763" s="1661"/>
      <c r="N1763" s="1661" t="s">
        <v>42</v>
      </c>
      <c r="O1763" s="1661">
        <f>L1763</f>
        <v>0</v>
      </c>
      <c r="P1763" s="1661">
        <f>H1763+L1763</f>
        <v>0</v>
      </c>
      <c r="Q1763" s="1661">
        <f>I1763+M1763</f>
        <v>0</v>
      </c>
      <c r="R1763" s="1661" t="s">
        <v>42</v>
      </c>
      <c r="S1763" s="1663">
        <f>P1763</f>
        <v>0</v>
      </c>
    </row>
    <row r="1764" spans="1:19" s="1592" customFormat="1" ht="15.75" hidden="1">
      <c r="A1764" s="1676" t="s">
        <v>553</v>
      </c>
      <c r="B1764" s="1660" t="s">
        <v>42</v>
      </c>
      <c r="C1764" s="1661">
        <f>IF(E1764+G1764=0,0,ROUND((P1764-Q1764)/(G1764+E1764)/12,0))</f>
        <v>0</v>
      </c>
      <c r="D1764" s="1663">
        <f>IF(F1764=0,0,ROUND(Q1764/F1764,0))</f>
        <v>0</v>
      </c>
      <c r="E1764" s="1666"/>
      <c r="F1764" s="1667"/>
      <c r="G1764" s="1668"/>
      <c r="H1764" s="1664"/>
      <c r="I1764" s="1661"/>
      <c r="J1764" s="1661" t="s">
        <v>42</v>
      </c>
      <c r="K1764" s="1661">
        <f>H1764</f>
        <v>0</v>
      </c>
      <c r="L1764" s="1661"/>
      <c r="M1764" s="1661"/>
      <c r="N1764" s="1661" t="s">
        <v>42</v>
      </c>
      <c r="O1764" s="1661">
        <f>L1764</f>
        <v>0</v>
      </c>
      <c r="P1764" s="1661">
        <f>H1764+L1764</f>
        <v>0</v>
      </c>
      <c r="Q1764" s="1661">
        <f>I1764+M1764</f>
        <v>0</v>
      </c>
      <c r="R1764" s="1661" t="s">
        <v>42</v>
      </c>
      <c r="S1764" s="1663">
        <f>P1764</f>
        <v>0</v>
      </c>
    </row>
    <row r="1765" spans="1:19" s="1592" customFormat="1" ht="15.75" hidden="1">
      <c r="A1765" s="1676" t="s">
        <v>554</v>
      </c>
      <c r="B1765" s="1660" t="s">
        <v>42</v>
      </c>
      <c r="C1765" s="1661" t="s">
        <v>42</v>
      </c>
      <c r="D1765" s="1663" t="s">
        <v>42</v>
      </c>
      <c r="E1765" s="1666" t="s">
        <v>42</v>
      </c>
      <c r="F1765" s="1667" t="s">
        <v>42</v>
      </c>
      <c r="G1765" s="1668" t="s">
        <v>42</v>
      </c>
      <c r="H1765" s="1664" t="s">
        <v>42</v>
      </c>
      <c r="I1765" s="1661" t="s">
        <v>42</v>
      </c>
      <c r="J1765" s="1661"/>
      <c r="K1765" s="1661">
        <f>J1765</f>
        <v>0</v>
      </c>
      <c r="L1765" s="1661" t="s">
        <v>42</v>
      </c>
      <c r="M1765" s="1661" t="s">
        <v>42</v>
      </c>
      <c r="N1765" s="1661"/>
      <c r="O1765" s="1661">
        <f>N1765</f>
        <v>0</v>
      </c>
      <c r="P1765" s="1661" t="s">
        <v>42</v>
      </c>
      <c r="Q1765" s="1661" t="s">
        <v>42</v>
      </c>
      <c r="R1765" s="1661">
        <f>J1765+N1765</f>
        <v>0</v>
      </c>
      <c r="S1765" s="1663">
        <f>R1765</f>
        <v>0</v>
      </c>
    </row>
    <row r="1766" spans="1:19" s="1592" customFormat="1" ht="18.75" hidden="1">
      <c r="A1766" s="1677" t="s">
        <v>621</v>
      </c>
      <c r="B1766" s="1660"/>
      <c r="C1766" s="1661">
        <f>IF(E1766+G1766=0,0,ROUND((P1766-Q1766)/(G1766+E1766)/12,0))</f>
        <v>0</v>
      </c>
      <c r="D1766" s="1663">
        <f>IF(F1766=0,0,ROUND(Q1766/F1766,0))</f>
        <v>0</v>
      </c>
      <c r="E1766" s="1666">
        <f>E1767+E1768</f>
        <v>0</v>
      </c>
      <c r="F1766" s="1667">
        <f>F1767+F1768</f>
        <v>0</v>
      </c>
      <c r="G1766" s="1668">
        <f>G1767+G1768</f>
        <v>0</v>
      </c>
      <c r="H1766" s="1664">
        <f>H1767+H1768</f>
        <v>0</v>
      </c>
      <c r="I1766" s="1661">
        <f t="shared" si="564" ref="I1766">I1767+I1768</f>
        <v>0</v>
      </c>
      <c r="J1766" s="1661">
        <f>J1769</f>
        <v>0</v>
      </c>
      <c r="K1766" s="1661">
        <f>IF(H1766+J1766=K1767+K1768+K1769,H1766+J1766,"CHYBA")</f>
        <v>0</v>
      </c>
      <c r="L1766" s="1661">
        <f>L1767+L1768</f>
        <v>0</v>
      </c>
      <c r="M1766" s="1661">
        <f>M1767+M1768</f>
        <v>0</v>
      </c>
      <c r="N1766" s="1661">
        <f>N1769</f>
        <v>0</v>
      </c>
      <c r="O1766" s="1661">
        <f>IF(L1766+N1766=O1767+O1768+O1769,L1766+N1766,"CHYBA")</f>
        <v>0</v>
      </c>
      <c r="P1766" s="1661">
        <f>P1767+P1768</f>
        <v>0</v>
      </c>
      <c r="Q1766" s="1661">
        <f>Q1767+Q1768</f>
        <v>0</v>
      </c>
      <c r="R1766" s="1661">
        <f>R1769</f>
        <v>0</v>
      </c>
      <c r="S1766" s="1663">
        <f>IF(P1766+R1766=S1767+S1768+S1769,P1766+R1766,"CHYBA")</f>
        <v>0</v>
      </c>
    </row>
    <row r="1767" spans="1:19" s="1592" customFormat="1" ht="15.75" hidden="1">
      <c r="A1767" s="1676" t="s">
        <v>552</v>
      </c>
      <c r="B1767" s="1660" t="s">
        <v>42</v>
      </c>
      <c r="C1767" s="1661">
        <f>IF(E1767+G1767=0,0,ROUND((P1767-Q1767)/(G1767+E1767)/12,0))</f>
        <v>0</v>
      </c>
      <c r="D1767" s="1663">
        <f>IF(F1767=0,0,ROUND(Q1767/F1767,0))</f>
        <v>0</v>
      </c>
      <c r="E1767" s="1666"/>
      <c r="F1767" s="1667"/>
      <c r="G1767" s="1668"/>
      <c r="H1767" s="1664"/>
      <c r="I1767" s="1661"/>
      <c r="J1767" s="1661" t="s">
        <v>42</v>
      </c>
      <c r="K1767" s="1661">
        <f>H1767</f>
        <v>0</v>
      </c>
      <c r="L1767" s="1661"/>
      <c r="M1767" s="1661"/>
      <c r="N1767" s="1661" t="s">
        <v>42</v>
      </c>
      <c r="O1767" s="1661">
        <f>L1767</f>
        <v>0</v>
      </c>
      <c r="P1767" s="1661">
        <f>H1767+L1767</f>
        <v>0</v>
      </c>
      <c r="Q1767" s="1661">
        <f>I1767+M1767</f>
        <v>0</v>
      </c>
      <c r="R1767" s="1661" t="s">
        <v>42</v>
      </c>
      <c r="S1767" s="1663">
        <f>P1767</f>
        <v>0</v>
      </c>
    </row>
    <row r="1768" spans="1:19" s="1592" customFormat="1" ht="15.75" hidden="1">
      <c r="A1768" s="1676" t="s">
        <v>553</v>
      </c>
      <c r="B1768" s="1660" t="s">
        <v>42</v>
      </c>
      <c r="C1768" s="1661">
        <f>IF(E1768+G1768=0,0,ROUND((P1768-Q1768)/(G1768+E1768)/12,0))</f>
        <v>0</v>
      </c>
      <c r="D1768" s="1663">
        <f>IF(F1768=0,0,ROUND(Q1768/F1768,0))</f>
        <v>0</v>
      </c>
      <c r="E1768" s="1666"/>
      <c r="F1768" s="1667"/>
      <c r="G1768" s="1668"/>
      <c r="H1768" s="1664"/>
      <c r="I1768" s="1661"/>
      <c r="J1768" s="1661" t="s">
        <v>42</v>
      </c>
      <c r="K1768" s="1661">
        <f>H1768</f>
        <v>0</v>
      </c>
      <c r="L1768" s="1661"/>
      <c r="M1768" s="1661"/>
      <c r="N1768" s="1661" t="s">
        <v>42</v>
      </c>
      <c r="O1768" s="1661">
        <f>L1768</f>
        <v>0</v>
      </c>
      <c r="P1768" s="1661">
        <f>H1768+L1768</f>
        <v>0</v>
      </c>
      <c r="Q1768" s="1661">
        <f>I1768+M1768</f>
        <v>0</v>
      </c>
      <c r="R1768" s="1661" t="s">
        <v>42</v>
      </c>
      <c r="S1768" s="1663">
        <f>P1768</f>
        <v>0</v>
      </c>
    </row>
    <row r="1769" spans="1:19" s="1592" customFormat="1" ht="15.75" hidden="1">
      <c r="A1769" s="1676" t="s">
        <v>554</v>
      </c>
      <c r="B1769" s="1660" t="s">
        <v>42</v>
      </c>
      <c r="C1769" s="1661" t="s">
        <v>42</v>
      </c>
      <c r="D1769" s="1663" t="s">
        <v>42</v>
      </c>
      <c r="E1769" s="1666" t="s">
        <v>42</v>
      </c>
      <c r="F1769" s="1667" t="s">
        <v>42</v>
      </c>
      <c r="G1769" s="1668" t="s">
        <v>42</v>
      </c>
      <c r="H1769" s="1664" t="s">
        <v>42</v>
      </c>
      <c r="I1769" s="1661" t="s">
        <v>42</v>
      </c>
      <c r="J1769" s="1661"/>
      <c r="K1769" s="1661">
        <f>J1769</f>
        <v>0</v>
      </c>
      <c r="L1769" s="1661" t="s">
        <v>42</v>
      </c>
      <c r="M1769" s="1661" t="s">
        <v>42</v>
      </c>
      <c r="N1769" s="1661"/>
      <c r="O1769" s="1661">
        <f>N1769</f>
        <v>0</v>
      </c>
      <c r="P1769" s="1661" t="s">
        <v>42</v>
      </c>
      <c r="Q1769" s="1661" t="s">
        <v>42</v>
      </c>
      <c r="R1769" s="1661">
        <f>J1769+N1769</f>
        <v>0</v>
      </c>
      <c r="S1769" s="1663">
        <f>R1769</f>
        <v>0</v>
      </c>
    </row>
    <row r="1770" spans="1:19" s="1592" customFormat="1" ht="18.75" hidden="1">
      <c r="A1770" s="1677" t="s">
        <v>621</v>
      </c>
      <c r="B1770" s="1660"/>
      <c r="C1770" s="1661">
        <f>IF(E1770+G1770=0,0,ROUND((P1770-Q1770)/(G1770+E1770)/12,0))</f>
        <v>0</v>
      </c>
      <c r="D1770" s="1663">
        <f>IF(F1770=0,0,ROUND(Q1770/F1770,0))</f>
        <v>0</v>
      </c>
      <c r="E1770" s="1666">
        <f>E1771+E1772</f>
        <v>0</v>
      </c>
      <c r="F1770" s="1667">
        <f>F1771+F1772</f>
        <v>0</v>
      </c>
      <c r="G1770" s="1668">
        <f>G1771+G1772</f>
        <v>0</v>
      </c>
      <c r="H1770" s="1664">
        <f>H1771+H1772</f>
        <v>0</v>
      </c>
      <c r="I1770" s="1661">
        <f t="shared" si="565" ref="I1770">I1771+I1772</f>
        <v>0</v>
      </c>
      <c r="J1770" s="1661">
        <f>J1773</f>
        <v>0</v>
      </c>
      <c r="K1770" s="1661">
        <f>IF(H1770+J1770=K1771+K1772+K1773,H1770+J1770,"CHYBA")</f>
        <v>0</v>
      </c>
      <c r="L1770" s="1661">
        <f>L1771+L1772</f>
        <v>0</v>
      </c>
      <c r="M1770" s="1661">
        <f>M1771+M1772</f>
        <v>0</v>
      </c>
      <c r="N1770" s="1661">
        <f>N1773</f>
        <v>0</v>
      </c>
      <c r="O1770" s="1661">
        <f>IF(L1770+N1770=O1771+O1772+O1773,L1770+N1770,"CHYBA")</f>
        <v>0</v>
      </c>
      <c r="P1770" s="1661">
        <f>P1771+P1772</f>
        <v>0</v>
      </c>
      <c r="Q1770" s="1661">
        <f>Q1771+Q1772</f>
        <v>0</v>
      </c>
      <c r="R1770" s="1661">
        <f>R1773</f>
        <v>0</v>
      </c>
      <c r="S1770" s="1663">
        <f>IF(P1770+R1770=S1771+S1772+S1773,P1770+R1770,"CHYBA")</f>
        <v>0</v>
      </c>
    </row>
    <row r="1771" spans="1:19" s="1592" customFormat="1" ht="15.75" hidden="1">
      <c r="A1771" s="1676" t="s">
        <v>552</v>
      </c>
      <c r="B1771" s="1660" t="s">
        <v>42</v>
      </c>
      <c r="C1771" s="1661">
        <f>IF(E1771+G1771=0,0,ROUND((P1771-Q1771)/(G1771+E1771)/12,0))</f>
        <v>0</v>
      </c>
      <c r="D1771" s="1663">
        <f>IF(F1771=0,0,ROUND(Q1771/F1771,0))</f>
        <v>0</v>
      </c>
      <c r="E1771" s="1666"/>
      <c r="F1771" s="1667"/>
      <c r="G1771" s="1668"/>
      <c r="H1771" s="1664"/>
      <c r="I1771" s="1661"/>
      <c r="J1771" s="1661" t="s">
        <v>42</v>
      </c>
      <c r="K1771" s="1661">
        <f>H1771</f>
        <v>0</v>
      </c>
      <c r="L1771" s="1661"/>
      <c r="M1771" s="1661"/>
      <c r="N1771" s="1661" t="s">
        <v>42</v>
      </c>
      <c r="O1771" s="1661">
        <f>L1771</f>
        <v>0</v>
      </c>
      <c r="P1771" s="1661">
        <f>H1771+L1771</f>
        <v>0</v>
      </c>
      <c r="Q1771" s="1661">
        <f>I1771+M1771</f>
        <v>0</v>
      </c>
      <c r="R1771" s="1661" t="s">
        <v>42</v>
      </c>
      <c r="S1771" s="1663">
        <f>P1771</f>
        <v>0</v>
      </c>
    </row>
    <row r="1772" spans="1:19" s="1592" customFormat="1" ht="15.75" hidden="1">
      <c r="A1772" s="1676" t="s">
        <v>553</v>
      </c>
      <c r="B1772" s="1660" t="s">
        <v>42</v>
      </c>
      <c r="C1772" s="1661">
        <f>IF(E1772+G1772=0,0,ROUND((P1772-Q1772)/(G1772+E1772)/12,0))</f>
        <v>0</v>
      </c>
      <c r="D1772" s="1663">
        <f>IF(F1772=0,0,ROUND(Q1772/F1772,0))</f>
        <v>0</v>
      </c>
      <c r="E1772" s="1666"/>
      <c r="F1772" s="1667"/>
      <c r="G1772" s="1668"/>
      <c r="H1772" s="1664"/>
      <c r="I1772" s="1661"/>
      <c r="J1772" s="1661" t="s">
        <v>42</v>
      </c>
      <c r="K1772" s="1661">
        <f>H1772</f>
        <v>0</v>
      </c>
      <c r="L1772" s="1661"/>
      <c r="M1772" s="1661"/>
      <c r="N1772" s="1661" t="s">
        <v>42</v>
      </c>
      <c r="O1772" s="1661">
        <f>L1772</f>
        <v>0</v>
      </c>
      <c r="P1772" s="1661">
        <f>H1772+L1772</f>
        <v>0</v>
      </c>
      <c r="Q1772" s="1661">
        <f>I1772+M1772</f>
        <v>0</v>
      </c>
      <c r="R1772" s="1661" t="s">
        <v>42</v>
      </c>
      <c r="S1772" s="1663">
        <f>P1772</f>
        <v>0</v>
      </c>
    </row>
    <row r="1773" spans="1:19" s="1592" customFormat="1" ht="15.75" hidden="1" thickBot="1">
      <c r="A1773" s="1688" t="s">
        <v>554</v>
      </c>
      <c r="B1773" s="1689" t="s">
        <v>42</v>
      </c>
      <c r="C1773" s="1690" t="s">
        <v>42</v>
      </c>
      <c r="D1773" s="1695" t="s">
        <v>42</v>
      </c>
      <c r="E1773" s="1691" t="s">
        <v>42</v>
      </c>
      <c r="F1773" s="1692" t="s">
        <v>42</v>
      </c>
      <c r="G1773" s="1693" t="s">
        <v>42</v>
      </c>
      <c r="H1773" s="1694" t="s">
        <v>42</v>
      </c>
      <c r="I1773" s="1690" t="s">
        <v>42</v>
      </c>
      <c r="J1773" s="1690"/>
      <c r="K1773" s="1690">
        <f>J1773</f>
        <v>0</v>
      </c>
      <c r="L1773" s="1690" t="s">
        <v>42</v>
      </c>
      <c r="M1773" s="1690" t="s">
        <v>42</v>
      </c>
      <c r="N1773" s="1690"/>
      <c r="O1773" s="1690">
        <f>N1773</f>
        <v>0</v>
      </c>
      <c r="P1773" s="1690" t="s">
        <v>42</v>
      </c>
      <c r="Q1773" s="1690" t="s">
        <v>42</v>
      </c>
      <c r="R1773" s="1690">
        <f>J1773+N1773</f>
        <v>0</v>
      </c>
      <c r="S1773" s="1695">
        <f>R1773</f>
        <v>0</v>
      </c>
    </row>
    <row r="1774" spans="1:19" s="1592" customFormat="1" ht="16.5" hidden="1">
      <c r="A1774" s="1670" t="s">
        <v>581</v>
      </c>
      <c r="B1774" s="1671" t="s">
        <v>42</v>
      </c>
      <c r="C1774" s="1682">
        <f>IF(E1774+G1774=0,0,ROUND((P1774-Q1774)/(G1774+E1774)/12,0))</f>
        <v>0</v>
      </c>
      <c r="D1774" s="1687">
        <f>IF(F1774=0,0,ROUND(Q1774/F1774,0))</f>
        <v>0</v>
      </c>
      <c r="E1774" s="1673">
        <f>E1775+E1776</f>
        <v>0</v>
      </c>
      <c r="F1774" s="1672">
        <f>F1775+F1776</f>
        <v>0</v>
      </c>
      <c r="G1774" s="1674">
        <f>G1775+G1776</f>
        <v>0</v>
      </c>
      <c r="H1774" s="1675">
        <f>H1775+H1776</f>
        <v>0</v>
      </c>
      <c r="I1774" s="1672">
        <f t="shared" si="566" ref="I1774">I1775+I1776</f>
        <v>0</v>
      </c>
      <c r="J1774" s="1672">
        <f>J1777</f>
        <v>0</v>
      </c>
      <c r="K1774" s="1672">
        <f>IF(H1774+J1774=K1775+K1776+K1777,H1774+J1774,"CHYBA")</f>
        <v>0</v>
      </c>
      <c r="L1774" s="1672">
        <f>L1775+L1776</f>
        <v>0</v>
      </c>
      <c r="M1774" s="1672">
        <f>M1775+M1776</f>
        <v>0</v>
      </c>
      <c r="N1774" s="1672">
        <f>N1777</f>
        <v>0</v>
      </c>
      <c r="O1774" s="1672">
        <f>IF(L1774+N1774=O1775+O1776+O1777,L1774+N1774,"CHYBA")</f>
        <v>0</v>
      </c>
      <c r="P1774" s="1672">
        <f>P1775+P1776</f>
        <v>0</v>
      </c>
      <c r="Q1774" s="1672">
        <f>Q1775+Q1776</f>
        <v>0</v>
      </c>
      <c r="R1774" s="1672">
        <f>R1777</f>
        <v>0</v>
      </c>
      <c r="S1774" s="1674">
        <f>IF(P1774+R1774=S1775+S1776+S1777,P1774+R1774,"CHYBA")</f>
        <v>0</v>
      </c>
    </row>
    <row r="1775" spans="1:19" s="1592" customFormat="1" ht="15.75" hidden="1">
      <c r="A1775" s="1676" t="s">
        <v>552</v>
      </c>
      <c r="B1775" s="1660" t="s">
        <v>42</v>
      </c>
      <c r="C1775" s="1661">
        <f>IF(E1775+G1775=0,0,ROUND((P1775-Q1775)/(G1775+E1775)/12,0))</f>
        <v>0</v>
      </c>
      <c r="D1775" s="1663">
        <f>IF(F1775=0,0,ROUND(Q1775/F1775,0))</f>
        <v>0</v>
      </c>
      <c r="E1775" s="1662">
        <f>E1779+E1783+E1787+E1791+E1795+E1799+E1803</f>
        <v>0</v>
      </c>
      <c r="F1775" s="1661">
        <f>F1779+F1783+F1787+F1791+F1795+F1799+F1803</f>
        <v>0</v>
      </c>
      <c r="G1775" s="1663">
        <f>G1779+G1783+G1787+G1791+G1795+G1799+G1803</f>
        <v>0</v>
      </c>
      <c r="H1775" s="1664">
        <f>H1779+H1783+H1787+H1791+H1795+H1799+H1803</f>
        <v>0</v>
      </c>
      <c r="I1775" s="1661">
        <f t="shared" si="567" ref="I1775:I1776">I1779+I1783+I1787+I1791+I1795+I1799+I1803</f>
        <v>0</v>
      </c>
      <c r="J1775" s="1661" t="s">
        <v>42</v>
      </c>
      <c r="K1775" s="1661">
        <f>H1775</f>
        <v>0</v>
      </c>
      <c r="L1775" s="1661">
        <f>L1779+L1783+L1787+L1791+L1795+L1799+L1803</f>
        <v>0</v>
      </c>
      <c r="M1775" s="1661">
        <f t="shared" si="568" ref="M1775:M1776">M1779+M1783+M1787+M1791+M1795+M1799+M1803</f>
        <v>0</v>
      </c>
      <c r="N1775" s="1661" t="s">
        <v>42</v>
      </c>
      <c r="O1775" s="1661">
        <f>L1775</f>
        <v>0</v>
      </c>
      <c r="P1775" s="1661">
        <f>H1775+L1775</f>
        <v>0</v>
      </c>
      <c r="Q1775" s="1661">
        <f>I1775+M1775</f>
        <v>0</v>
      </c>
      <c r="R1775" s="1661" t="s">
        <v>42</v>
      </c>
      <c r="S1775" s="1663">
        <f>P1775</f>
        <v>0</v>
      </c>
    </row>
    <row r="1776" spans="1:19" s="1592" customFormat="1" ht="15.75" hidden="1">
      <c r="A1776" s="1676" t="s">
        <v>553</v>
      </c>
      <c r="B1776" s="1660" t="s">
        <v>42</v>
      </c>
      <c r="C1776" s="1661">
        <f>IF(E1776+G1776=0,0,ROUND((P1776-Q1776)/(G1776+E1776)/12,0))</f>
        <v>0</v>
      </c>
      <c r="D1776" s="1663">
        <f>IF(F1776=0,0,ROUND(Q1776/F1776,0))</f>
        <v>0</v>
      </c>
      <c r="E1776" s="1662">
        <f>E1780+E1784+E1788+E1792+E1796+E1800+E1804</f>
        <v>0</v>
      </c>
      <c r="F1776" s="1661">
        <f t="shared" si="569" ref="F1776:G1776">F1780+F1784+F1788+F1792+F1796+F1800+F1804</f>
        <v>0</v>
      </c>
      <c r="G1776" s="1663">
        <f t="shared" si="569"/>
        <v>0</v>
      </c>
      <c r="H1776" s="1664">
        <f>H1780+H1784+H1788+H1792+H1796+H1800+H1804</f>
        <v>0</v>
      </c>
      <c r="I1776" s="1661">
        <f t="shared" si="567"/>
        <v>0</v>
      </c>
      <c r="J1776" s="1661" t="s">
        <v>42</v>
      </c>
      <c r="K1776" s="1661">
        <f>H1776</f>
        <v>0</v>
      </c>
      <c r="L1776" s="1661">
        <f>L1780+L1784+L1788+L1792+L1796+L1800+L1804</f>
        <v>0</v>
      </c>
      <c r="M1776" s="1661">
        <f t="shared" si="568"/>
        <v>0</v>
      </c>
      <c r="N1776" s="1661" t="s">
        <v>42</v>
      </c>
      <c r="O1776" s="1661">
        <f>L1776</f>
        <v>0</v>
      </c>
      <c r="P1776" s="1661">
        <f>H1776+L1776</f>
        <v>0</v>
      </c>
      <c r="Q1776" s="1661">
        <f>I1776+M1776</f>
        <v>0</v>
      </c>
      <c r="R1776" s="1661" t="s">
        <v>42</v>
      </c>
      <c r="S1776" s="1663">
        <f>P1776</f>
        <v>0</v>
      </c>
    </row>
    <row r="1777" spans="1:19" s="1592" customFormat="1" ht="15.75" hidden="1">
      <c r="A1777" s="1676" t="s">
        <v>554</v>
      </c>
      <c r="B1777" s="1660" t="s">
        <v>42</v>
      </c>
      <c r="C1777" s="1661" t="s">
        <v>42</v>
      </c>
      <c r="D1777" s="1663" t="s">
        <v>42</v>
      </c>
      <c r="E1777" s="1666" t="s">
        <v>42</v>
      </c>
      <c r="F1777" s="1667" t="s">
        <v>42</v>
      </c>
      <c r="G1777" s="1668" t="s">
        <v>42</v>
      </c>
      <c r="H1777" s="1664" t="s">
        <v>42</v>
      </c>
      <c r="I1777" s="1661" t="s">
        <v>42</v>
      </c>
      <c r="J1777" s="1661">
        <f>J1781+J1785+J1789+J1793+J1797+J1801+J1805</f>
        <v>0</v>
      </c>
      <c r="K1777" s="1661">
        <f>J1777</f>
        <v>0</v>
      </c>
      <c r="L1777" s="1661" t="s">
        <v>42</v>
      </c>
      <c r="M1777" s="1661" t="s">
        <v>42</v>
      </c>
      <c r="N1777" s="1661">
        <f>N1781+N1785+N1789+N1793+N1797+N1801+N1805</f>
        <v>0</v>
      </c>
      <c r="O1777" s="1661">
        <f>N1777</f>
        <v>0</v>
      </c>
      <c r="P1777" s="1661" t="s">
        <v>42</v>
      </c>
      <c r="Q1777" s="1661" t="s">
        <v>42</v>
      </c>
      <c r="R1777" s="1661">
        <f>J1777+N1777</f>
        <v>0</v>
      </c>
      <c r="S1777" s="1663">
        <f>R1777</f>
        <v>0</v>
      </c>
    </row>
    <row r="1778" spans="1:19" s="1592" customFormat="1" ht="18.75" hidden="1">
      <c r="A1778" s="1677" t="s">
        <v>621</v>
      </c>
      <c r="B1778" s="1660"/>
      <c r="C1778" s="1661">
        <f>IF(E1778+G1778=0,0,ROUND((P1778-Q1778)/(G1778+E1778)/12,0))</f>
        <v>0</v>
      </c>
      <c r="D1778" s="1663">
        <f>IF(F1778=0,0,ROUND(Q1778/F1778,0))</f>
        <v>0</v>
      </c>
      <c r="E1778" s="1666">
        <f>E1779+E1780</f>
        <v>0</v>
      </c>
      <c r="F1778" s="1667">
        <f>F1779+F1780</f>
        <v>0</v>
      </c>
      <c r="G1778" s="1668">
        <f>G1779+G1780</f>
        <v>0</v>
      </c>
      <c r="H1778" s="1678">
        <f>H1779+H1780</f>
        <v>0</v>
      </c>
      <c r="I1778" s="1679">
        <f>I1779+I1780</f>
        <v>0</v>
      </c>
      <c r="J1778" s="1679">
        <f>J1781</f>
        <v>0</v>
      </c>
      <c r="K1778" s="1679">
        <f>IF(H1778+J1778=K1779+K1780+K1781,H1778+J1778,"CHYBA")</f>
        <v>0</v>
      </c>
      <c r="L1778" s="1661">
        <f>L1779+L1780</f>
        <v>0</v>
      </c>
      <c r="M1778" s="1661">
        <f>M1779+M1780</f>
        <v>0</v>
      </c>
      <c r="N1778" s="1661">
        <f>N1781</f>
        <v>0</v>
      </c>
      <c r="O1778" s="1661">
        <f>IF(L1778+N1778=O1779+O1780+O1781,L1778+N1778,"CHYBA")</f>
        <v>0</v>
      </c>
      <c r="P1778" s="1661">
        <f>P1779+P1780</f>
        <v>0</v>
      </c>
      <c r="Q1778" s="1661">
        <f>Q1779+Q1780</f>
        <v>0</v>
      </c>
      <c r="R1778" s="1661">
        <f>R1781</f>
        <v>0</v>
      </c>
      <c r="S1778" s="1663">
        <f>IF(P1778+R1778=S1779+S1780+S1781,P1778+R1778,"CHYBA")</f>
        <v>0</v>
      </c>
    </row>
    <row r="1779" spans="1:19" s="1592" customFormat="1" ht="15.75" hidden="1">
      <c r="A1779" s="1676" t="s">
        <v>552</v>
      </c>
      <c r="B1779" s="1660" t="s">
        <v>42</v>
      </c>
      <c r="C1779" s="1661">
        <f>IF(E1779+G1779=0,0,ROUND((P1779-Q1779)/(G1779+E1779)/12,0))</f>
        <v>0</v>
      </c>
      <c r="D1779" s="1663">
        <f>IF(F1779=0,0,ROUND(Q1779/F1779,0))</f>
        <v>0</v>
      </c>
      <c r="E1779" s="1666"/>
      <c r="F1779" s="1667"/>
      <c r="G1779" s="1668"/>
      <c r="H1779" s="1664"/>
      <c r="I1779" s="1661"/>
      <c r="J1779" s="1679" t="s">
        <v>42</v>
      </c>
      <c r="K1779" s="1679">
        <f>H1779</f>
        <v>0</v>
      </c>
      <c r="L1779" s="1661"/>
      <c r="M1779" s="1661"/>
      <c r="N1779" s="1661" t="s">
        <v>42</v>
      </c>
      <c r="O1779" s="1661">
        <f>L1779</f>
        <v>0</v>
      </c>
      <c r="P1779" s="1661">
        <f>H1779+L1779</f>
        <v>0</v>
      </c>
      <c r="Q1779" s="1661">
        <f>I1779+M1779</f>
        <v>0</v>
      </c>
      <c r="R1779" s="1661" t="s">
        <v>42</v>
      </c>
      <c r="S1779" s="1663">
        <f>P1779</f>
        <v>0</v>
      </c>
    </row>
    <row r="1780" spans="1:19" s="1592" customFormat="1" ht="15.75" hidden="1">
      <c r="A1780" s="1676" t="s">
        <v>553</v>
      </c>
      <c r="B1780" s="1660" t="s">
        <v>42</v>
      </c>
      <c r="C1780" s="1661">
        <f>IF(E1780+G1780=0,0,ROUND((P1780-Q1780)/(G1780+E1780)/12,0))</f>
        <v>0</v>
      </c>
      <c r="D1780" s="1663">
        <f>IF(F1780=0,0,ROUND(Q1780/F1780,0))</f>
        <v>0</v>
      </c>
      <c r="E1780" s="1666"/>
      <c r="F1780" s="1667"/>
      <c r="G1780" s="1668"/>
      <c r="H1780" s="1664"/>
      <c r="I1780" s="1661"/>
      <c r="J1780" s="1679" t="s">
        <v>42</v>
      </c>
      <c r="K1780" s="1679">
        <f>H1780</f>
        <v>0</v>
      </c>
      <c r="L1780" s="1661"/>
      <c r="M1780" s="1661"/>
      <c r="N1780" s="1661" t="s">
        <v>42</v>
      </c>
      <c r="O1780" s="1661">
        <f>L1780</f>
        <v>0</v>
      </c>
      <c r="P1780" s="1661">
        <f>H1780+L1780</f>
        <v>0</v>
      </c>
      <c r="Q1780" s="1661">
        <f>I1780+M1780</f>
        <v>0</v>
      </c>
      <c r="R1780" s="1661" t="s">
        <v>42</v>
      </c>
      <c r="S1780" s="1663">
        <f>P1780</f>
        <v>0</v>
      </c>
    </row>
    <row r="1781" spans="1:19" s="1592" customFormat="1" ht="15.75" hidden="1">
      <c r="A1781" s="1676" t="s">
        <v>554</v>
      </c>
      <c r="B1781" s="1660" t="s">
        <v>42</v>
      </c>
      <c r="C1781" s="1661" t="s">
        <v>42</v>
      </c>
      <c r="D1781" s="1663" t="s">
        <v>42</v>
      </c>
      <c r="E1781" s="1666" t="s">
        <v>42</v>
      </c>
      <c r="F1781" s="1667" t="s">
        <v>42</v>
      </c>
      <c r="G1781" s="1668" t="s">
        <v>42</v>
      </c>
      <c r="H1781" s="1664" t="s">
        <v>42</v>
      </c>
      <c r="I1781" s="1661" t="s">
        <v>42</v>
      </c>
      <c r="J1781" s="1661"/>
      <c r="K1781" s="1679">
        <f>J1781</f>
        <v>0</v>
      </c>
      <c r="L1781" s="1661" t="s">
        <v>42</v>
      </c>
      <c r="M1781" s="1661" t="s">
        <v>42</v>
      </c>
      <c r="N1781" s="1661"/>
      <c r="O1781" s="1661">
        <f>N1781</f>
        <v>0</v>
      </c>
      <c r="P1781" s="1661" t="s">
        <v>42</v>
      </c>
      <c r="Q1781" s="1661" t="s">
        <v>42</v>
      </c>
      <c r="R1781" s="1661">
        <f>J1781+N1781</f>
        <v>0</v>
      </c>
      <c r="S1781" s="1663">
        <f>R1781</f>
        <v>0</v>
      </c>
    </row>
    <row r="1782" spans="1:19" s="1592" customFormat="1" ht="18.75" hidden="1">
      <c r="A1782" s="1677" t="s">
        <v>621</v>
      </c>
      <c r="B1782" s="1660"/>
      <c r="C1782" s="1661">
        <f>IF(E1782+G1782=0,0,ROUND((P1782-Q1782)/(G1782+E1782)/12,0))</f>
        <v>0</v>
      </c>
      <c r="D1782" s="1663">
        <f>IF(F1782=0,0,ROUND(Q1782/F1782,0))</f>
        <v>0</v>
      </c>
      <c r="E1782" s="1666">
        <f>E1783+E1784</f>
        <v>0</v>
      </c>
      <c r="F1782" s="1667">
        <f>F1783+F1784</f>
        <v>0</v>
      </c>
      <c r="G1782" s="1668">
        <f>G1783+G1784</f>
        <v>0</v>
      </c>
      <c r="H1782" s="1664">
        <f>H1783+H1784</f>
        <v>0</v>
      </c>
      <c r="I1782" s="1661">
        <f t="shared" si="570" ref="I1782">I1783+I1784</f>
        <v>0</v>
      </c>
      <c r="J1782" s="1661">
        <f>J1785</f>
        <v>0</v>
      </c>
      <c r="K1782" s="1661">
        <f>IF(H1782+J1782=K1783+K1784+K1785,H1782+J1782,"CHYBA")</f>
        <v>0</v>
      </c>
      <c r="L1782" s="1661">
        <f>L1783+L1784</f>
        <v>0</v>
      </c>
      <c r="M1782" s="1661">
        <f>M1783+M1784</f>
        <v>0</v>
      </c>
      <c r="N1782" s="1661">
        <f>N1785</f>
        <v>0</v>
      </c>
      <c r="O1782" s="1661">
        <f>IF(L1782+N1782=O1783+O1784+O1785,L1782+N1782,"CHYBA")</f>
        <v>0</v>
      </c>
      <c r="P1782" s="1661">
        <f>P1783+P1784</f>
        <v>0</v>
      </c>
      <c r="Q1782" s="1661">
        <f>Q1783+Q1784</f>
        <v>0</v>
      </c>
      <c r="R1782" s="1661">
        <f>R1785</f>
        <v>0</v>
      </c>
      <c r="S1782" s="1663">
        <f>IF(P1782+R1782=S1783+S1784+S1785,P1782+R1782,"CHYBA")</f>
        <v>0</v>
      </c>
    </row>
    <row r="1783" spans="1:19" s="1592" customFormat="1" ht="15.75" hidden="1">
      <c r="A1783" s="1676" t="s">
        <v>552</v>
      </c>
      <c r="B1783" s="1660" t="s">
        <v>42</v>
      </c>
      <c r="C1783" s="1661">
        <f>IF(E1783+G1783=0,0,ROUND((P1783-Q1783)/(G1783+E1783)/12,0))</f>
        <v>0</v>
      </c>
      <c r="D1783" s="1663">
        <f>IF(F1783=0,0,ROUND(Q1783/F1783,0))</f>
        <v>0</v>
      </c>
      <c r="E1783" s="1666"/>
      <c r="F1783" s="1667"/>
      <c r="G1783" s="1668"/>
      <c r="H1783" s="1664"/>
      <c r="I1783" s="1661"/>
      <c r="J1783" s="1661" t="s">
        <v>42</v>
      </c>
      <c r="K1783" s="1661">
        <f>H1783</f>
        <v>0</v>
      </c>
      <c r="L1783" s="1661"/>
      <c r="M1783" s="1661"/>
      <c r="N1783" s="1661" t="s">
        <v>42</v>
      </c>
      <c r="O1783" s="1661">
        <f>L1783</f>
        <v>0</v>
      </c>
      <c r="P1783" s="1661">
        <f>H1783+L1783</f>
        <v>0</v>
      </c>
      <c r="Q1783" s="1661">
        <f>I1783+M1783</f>
        <v>0</v>
      </c>
      <c r="R1783" s="1661" t="s">
        <v>42</v>
      </c>
      <c r="S1783" s="1663">
        <f>P1783</f>
        <v>0</v>
      </c>
    </row>
    <row r="1784" spans="1:19" s="1592" customFormat="1" ht="15.75" hidden="1">
      <c r="A1784" s="1676" t="s">
        <v>553</v>
      </c>
      <c r="B1784" s="1660" t="s">
        <v>42</v>
      </c>
      <c r="C1784" s="1661">
        <f>IF(E1784+G1784=0,0,ROUND((P1784-Q1784)/(G1784+E1784)/12,0))</f>
        <v>0</v>
      </c>
      <c r="D1784" s="1663">
        <f>IF(F1784=0,0,ROUND(Q1784/F1784,0))</f>
        <v>0</v>
      </c>
      <c r="E1784" s="1666"/>
      <c r="F1784" s="1667"/>
      <c r="G1784" s="1668"/>
      <c r="H1784" s="1664"/>
      <c r="I1784" s="1661"/>
      <c r="J1784" s="1661" t="s">
        <v>42</v>
      </c>
      <c r="K1784" s="1661">
        <f>H1784</f>
        <v>0</v>
      </c>
      <c r="L1784" s="1661"/>
      <c r="M1784" s="1661"/>
      <c r="N1784" s="1661" t="s">
        <v>42</v>
      </c>
      <c r="O1784" s="1661">
        <f>L1784</f>
        <v>0</v>
      </c>
      <c r="P1784" s="1661">
        <f>H1784+L1784</f>
        <v>0</v>
      </c>
      <c r="Q1784" s="1661">
        <f>I1784+M1784</f>
        <v>0</v>
      </c>
      <c r="R1784" s="1661" t="s">
        <v>42</v>
      </c>
      <c r="S1784" s="1663">
        <f>P1784</f>
        <v>0</v>
      </c>
    </row>
    <row r="1785" spans="1:19" s="1592" customFormat="1" ht="15.75" hidden="1">
      <c r="A1785" s="1676" t="s">
        <v>554</v>
      </c>
      <c r="B1785" s="1660" t="s">
        <v>42</v>
      </c>
      <c r="C1785" s="1661" t="s">
        <v>42</v>
      </c>
      <c r="D1785" s="1663" t="s">
        <v>42</v>
      </c>
      <c r="E1785" s="1666" t="s">
        <v>42</v>
      </c>
      <c r="F1785" s="1667" t="s">
        <v>42</v>
      </c>
      <c r="G1785" s="1668" t="s">
        <v>42</v>
      </c>
      <c r="H1785" s="1664" t="s">
        <v>42</v>
      </c>
      <c r="I1785" s="1661" t="s">
        <v>42</v>
      </c>
      <c r="J1785" s="1661"/>
      <c r="K1785" s="1661">
        <f>J1785</f>
        <v>0</v>
      </c>
      <c r="L1785" s="1661" t="s">
        <v>42</v>
      </c>
      <c r="M1785" s="1661" t="s">
        <v>42</v>
      </c>
      <c r="N1785" s="1661"/>
      <c r="O1785" s="1661">
        <f>N1785</f>
        <v>0</v>
      </c>
      <c r="P1785" s="1661" t="s">
        <v>42</v>
      </c>
      <c r="Q1785" s="1661" t="s">
        <v>42</v>
      </c>
      <c r="R1785" s="1661">
        <f>J1785+N1785</f>
        <v>0</v>
      </c>
      <c r="S1785" s="1663">
        <f>R1785</f>
        <v>0</v>
      </c>
    </row>
    <row r="1786" spans="1:19" s="1592" customFormat="1" ht="18.75" hidden="1">
      <c r="A1786" s="1677" t="s">
        <v>621</v>
      </c>
      <c r="B1786" s="1660"/>
      <c r="C1786" s="1661">
        <f>IF(E1786+G1786=0,0,ROUND((P1786-Q1786)/(G1786+E1786)/12,0))</f>
        <v>0</v>
      </c>
      <c r="D1786" s="1663">
        <f>IF(F1786=0,0,ROUND(Q1786/F1786,0))</f>
        <v>0</v>
      </c>
      <c r="E1786" s="1666">
        <f>E1787+E1788</f>
        <v>0</v>
      </c>
      <c r="F1786" s="1667">
        <f>F1787+F1788</f>
        <v>0</v>
      </c>
      <c r="G1786" s="1668">
        <f>G1787+G1788</f>
        <v>0</v>
      </c>
      <c r="H1786" s="1664">
        <f>H1787+H1788</f>
        <v>0</v>
      </c>
      <c r="I1786" s="1661">
        <f t="shared" si="571" ref="I1786">I1787+I1788</f>
        <v>0</v>
      </c>
      <c r="J1786" s="1661">
        <f>J1789</f>
        <v>0</v>
      </c>
      <c r="K1786" s="1661">
        <f>IF(H1786+J1786=K1787+K1788+K1789,H1786+J1786,"CHYBA")</f>
        <v>0</v>
      </c>
      <c r="L1786" s="1661">
        <f>L1787+L1788</f>
        <v>0</v>
      </c>
      <c r="M1786" s="1661">
        <f>M1787+M1788</f>
        <v>0</v>
      </c>
      <c r="N1786" s="1661">
        <f>N1789</f>
        <v>0</v>
      </c>
      <c r="O1786" s="1661">
        <f>IF(L1786+N1786=O1787+O1788+O1789,L1786+N1786,"CHYBA")</f>
        <v>0</v>
      </c>
      <c r="P1786" s="1661">
        <f>P1787+P1788</f>
        <v>0</v>
      </c>
      <c r="Q1786" s="1661">
        <f>Q1787+Q1788</f>
        <v>0</v>
      </c>
      <c r="R1786" s="1661">
        <f>R1789</f>
        <v>0</v>
      </c>
      <c r="S1786" s="1663">
        <f>IF(P1786+R1786=S1787+S1788+S1789,P1786+R1786,"CHYBA")</f>
        <v>0</v>
      </c>
    </row>
    <row r="1787" spans="1:19" s="1592" customFormat="1" ht="15.75" hidden="1">
      <c r="A1787" s="1676" t="s">
        <v>552</v>
      </c>
      <c r="B1787" s="1660" t="s">
        <v>42</v>
      </c>
      <c r="C1787" s="1661">
        <f>IF(E1787+G1787=0,0,ROUND((P1787-Q1787)/(G1787+E1787)/12,0))</f>
        <v>0</v>
      </c>
      <c r="D1787" s="1663">
        <f>IF(F1787=0,0,ROUND(Q1787/F1787,0))</f>
        <v>0</v>
      </c>
      <c r="E1787" s="1666"/>
      <c r="F1787" s="1667"/>
      <c r="G1787" s="1668"/>
      <c r="H1787" s="1664"/>
      <c r="I1787" s="1661"/>
      <c r="J1787" s="1661" t="s">
        <v>42</v>
      </c>
      <c r="K1787" s="1661">
        <f>H1787</f>
        <v>0</v>
      </c>
      <c r="L1787" s="1661"/>
      <c r="M1787" s="1661"/>
      <c r="N1787" s="1661" t="s">
        <v>42</v>
      </c>
      <c r="O1787" s="1661">
        <f>L1787</f>
        <v>0</v>
      </c>
      <c r="P1787" s="1661">
        <f>H1787+L1787</f>
        <v>0</v>
      </c>
      <c r="Q1787" s="1661">
        <f>I1787+M1787</f>
        <v>0</v>
      </c>
      <c r="R1787" s="1661" t="s">
        <v>42</v>
      </c>
      <c r="S1787" s="1663">
        <f>P1787</f>
        <v>0</v>
      </c>
    </row>
    <row r="1788" spans="1:19" s="1592" customFormat="1" ht="15.75" hidden="1">
      <c r="A1788" s="1676" t="s">
        <v>553</v>
      </c>
      <c r="B1788" s="1660" t="s">
        <v>42</v>
      </c>
      <c r="C1788" s="1661">
        <f>IF(E1788+G1788=0,0,ROUND((P1788-Q1788)/(G1788+E1788)/12,0))</f>
        <v>0</v>
      </c>
      <c r="D1788" s="1663">
        <f>IF(F1788=0,0,ROUND(Q1788/F1788,0))</f>
        <v>0</v>
      </c>
      <c r="E1788" s="1666"/>
      <c r="F1788" s="1667"/>
      <c r="G1788" s="1668"/>
      <c r="H1788" s="1664"/>
      <c r="I1788" s="1661"/>
      <c r="J1788" s="1661" t="s">
        <v>42</v>
      </c>
      <c r="K1788" s="1661">
        <f>H1788</f>
        <v>0</v>
      </c>
      <c r="L1788" s="1661"/>
      <c r="M1788" s="1661"/>
      <c r="N1788" s="1661" t="s">
        <v>42</v>
      </c>
      <c r="O1788" s="1661">
        <f>L1788</f>
        <v>0</v>
      </c>
      <c r="P1788" s="1661">
        <f>H1788+L1788</f>
        <v>0</v>
      </c>
      <c r="Q1788" s="1661">
        <f>I1788+M1788</f>
        <v>0</v>
      </c>
      <c r="R1788" s="1661" t="s">
        <v>42</v>
      </c>
      <c r="S1788" s="1663">
        <f>P1788</f>
        <v>0</v>
      </c>
    </row>
    <row r="1789" spans="1:19" s="1592" customFormat="1" ht="15.75" hidden="1">
      <c r="A1789" s="1676" t="s">
        <v>554</v>
      </c>
      <c r="B1789" s="1660" t="s">
        <v>42</v>
      </c>
      <c r="C1789" s="1661" t="s">
        <v>42</v>
      </c>
      <c r="D1789" s="1663" t="s">
        <v>42</v>
      </c>
      <c r="E1789" s="1666" t="s">
        <v>42</v>
      </c>
      <c r="F1789" s="1667" t="s">
        <v>42</v>
      </c>
      <c r="G1789" s="1668" t="s">
        <v>42</v>
      </c>
      <c r="H1789" s="1664" t="s">
        <v>42</v>
      </c>
      <c r="I1789" s="1661" t="s">
        <v>42</v>
      </c>
      <c r="J1789" s="1661"/>
      <c r="K1789" s="1661">
        <f>J1789</f>
        <v>0</v>
      </c>
      <c r="L1789" s="1661" t="s">
        <v>42</v>
      </c>
      <c r="M1789" s="1661" t="s">
        <v>42</v>
      </c>
      <c r="N1789" s="1661"/>
      <c r="O1789" s="1661">
        <f>N1789</f>
        <v>0</v>
      </c>
      <c r="P1789" s="1661" t="s">
        <v>42</v>
      </c>
      <c r="Q1789" s="1661" t="s">
        <v>42</v>
      </c>
      <c r="R1789" s="1661">
        <f>J1789+N1789</f>
        <v>0</v>
      </c>
      <c r="S1789" s="1663">
        <f>R1789</f>
        <v>0</v>
      </c>
    </row>
    <row r="1790" spans="1:19" s="1592" customFormat="1" ht="18.75" hidden="1">
      <c r="A1790" s="1677" t="s">
        <v>621</v>
      </c>
      <c r="B1790" s="1660"/>
      <c r="C1790" s="1661">
        <f>IF(E1790+G1790=0,0,ROUND((P1790-Q1790)/(G1790+E1790)/12,0))</f>
        <v>0</v>
      </c>
      <c r="D1790" s="1663">
        <f>IF(F1790=0,0,ROUND(Q1790/F1790,0))</f>
        <v>0</v>
      </c>
      <c r="E1790" s="1666">
        <f>E1791+E1792</f>
        <v>0</v>
      </c>
      <c r="F1790" s="1667">
        <f>F1791+F1792</f>
        <v>0</v>
      </c>
      <c r="G1790" s="1668">
        <f>G1791+G1792</f>
        <v>0</v>
      </c>
      <c r="H1790" s="1664">
        <f>H1791+H1792</f>
        <v>0</v>
      </c>
      <c r="I1790" s="1661">
        <f t="shared" si="572" ref="I1790">I1791+I1792</f>
        <v>0</v>
      </c>
      <c r="J1790" s="1661">
        <f>J1793</f>
        <v>0</v>
      </c>
      <c r="K1790" s="1661">
        <f>IF(H1790+J1790=K1791+K1792+K1793,H1790+J1790,"CHYBA")</f>
        <v>0</v>
      </c>
      <c r="L1790" s="1661">
        <f>L1791+L1792</f>
        <v>0</v>
      </c>
      <c r="M1790" s="1661">
        <f>M1791+M1792</f>
        <v>0</v>
      </c>
      <c r="N1790" s="1661">
        <f>N1793</f>
        <v>0</v>
      </c>
      <c r="O1790" s="1661">
        <f>IF(L1790+N1790=O1791+O1792+O1793,L1790+N1790,"CHYBA")</f>
        <v>0</v>
      </c>
      <c r="P1790" s="1661">
        <f>P1791+P1792</f>
        <v>0</v>
      </c>
      <c r="Q1790" s="1661">
        <f>Q1791+Q1792</f>
        <v>0</v>
      </c>
      <c r="R1790" s="1661">
        <f>R1793</f>
        <v>0</v>
      </c>
      <c r="S1790" s="1663">
        <f>IF(P1790+R1790=S1791+S1792+S1793,P1790+R1790,"CHYBA")</f>
        <v>0</v>
      </c>
    </row>
    <row r="1791" spans="1:19" s="1592" customFormat="1" ht="15.75" hidden="1">
      <c r="A1791" s="1676" t="s">
        <v>552</v>
      </c>
      <c r="B1791" s="1660" t="s">
        <v>42</v>
      </c>
      <c r="C1791" s="1661">
        <f>IF(E1791+G1791=0,0,ROUND((P1791-Q1791)/(G1791+E1791)/12,0))</f>
        <v>0</v>
      </c>
      <c r="D1791" s="1663">
        <f>IF(F1791=0,0,ROUND(Q1791/F1791,0))</f>
        <v>0</v>
      </c>
      <c r="E1791" s="1666"/>
      <c r="F1791" s="1667"/>
      <c r="G1791" s="1668"/>
      <c r="H1791" s="1664"/>
      <c r="I1791" s="1661"/>
      <c r="J1791" s="1661" t="s">
        <v>42</v>
      </c>
      <c r="K1791" s="1661">
        <f>H1791</f>
        <v>0</v>
      </c>
      <c r="L1791" s="1661"/>
      <c r="M1791" s="1661"/>
      <c r="N1791" s="1661" t="s">
        <v>42</v>
      </c>
      <c r="O1791" s="1661">
        <f>L1791</f>
        <v>0</v>
      </c>
      <c r="P1791" s="1661">
        <f>H1791+L1791</f>
        <v>0</v>
      </c>
      <c r="Q1791" s="1661">
        <f>I1791+M1791</f>
        <v>0</v>
      </c>
      <c r="R1791" s="1661" t="s">
        <v>42</v>
      </c>
      <c r="S1791" s="1663">
        <f>P1791</f>
        <v>0</v>
      </c>
    </row>
    <row r="1792" spans="1:19" s="1592" customFormat="1" ht="15.75" hidden="1">
      <c r="A1792" s="1676" t="s">
        <v>553</v>
      </c>
      <c r="B1792" s="1660" t="s">
        <v>42</v>
      </c>
      <c r="C1792" s="1661">
        <f>IF(E1792+G1792=0,0,ROUND((P1792-Q1792)/(G1792+E1792)/12,0))</f>
        <v>0</v>
      </c>
      <c r="D1792" s="1663">
        <f>IF(F1792=0,0,ROUND(Q1792/F1792,0))</f>
        <v>0</v>
      </c>
      <c r="E1792" s="1666"/>
      <c r="F1792" s="1667"/>
      <c r="G1792" s="1668"/>
      <c r="H1792" s="1664"/>
      <c r="I1792" s="1661"/>
      <c r="J1792" s="1661" t="s">
        <v>42</v>
      </c>
      <c r="K1792" s="1661">
        <f>H1792</f>
        <v>0</v>
      </c>
      <c r="L1792" s="1661"/>
      <c r="M1792" s="1661"/>
      <c r="N1792" s="1661" t="s">
        <v>42</v>
      </c>
      <c r="O1792" s="1661">
        <f>L1792</f>
        <v>0</v>
      </c>
      <c r="P1792" s="1661">
        <f>H1792+L1792</f>
        <v>0</v>
      </c>
      <c r="Q1792" s="1661">
        <f>I1792+M1792</f>
        <v>0</v>
      </c>
      <c r="R1792" s="1661" t="s">
        <v>42</v>
      </c>
      <c r="S1792" s="1663">
        <f>P1792</f>
        <v>0</v>
      </c>
    </row>
    <row r="1793" spans="1:19" s="1592" customFormat="1" ht="15.75" hidden="1">
      <c r="A1793" s="1676" t="s">
        <v>554</v>
      </c>
      <c r="B1793" s="1660" t="s">
        <v>42</v>
      </c>
      <c r="C1793" s="1661" t="s">
        <v>42</v>
      </c>
      <c r="D1793" s="1663" t="s">
        <v>42</v>
      </c>
      <c r="E1793" s="1666" t="s">
        <v>42</v>
      </c>
      <c r="F1793" s="1667" t="s">
        <v>42</v>
      </c>
      <c r="G1793" s="1668" t="s">
        <v>42</v>
      </c>
      <c r="H1793" s="1664" t="s">
        <v>42</v>
      </c>
      <c r="I1793" s="1661" t="s">
        <v>42</v>
      </c>
      <c r="J1793" s="1661"/>
      <c r="K1793" s="1661">
        <f>J1793</f>
        <v>0</v>
      </c>
      <c r="L1793" s="1661" t="s">
        <v>42</v>
      </c>
      <c r="M1793" s="1661" t="s">
        <v>42</v>
      </c>
      <c r="N1793" s="1661"/>
      <c r="O1793" s="1661">
        <f>N1793</f>
        <v>0</v>
      </c>
      <c r="P1793" s="1661" t="s">
        <v>42</v>
      </c>
      <c r="Q1793" s="1661" t="s">
        <v>42</v>
      </c>
      <c r="R1793" s="1661">
        <f>J1793+N1793</f>
        <v>0</v>
      </c>
      <c r="S1793" s="1663">
        <f>R1793</f>
        <v>0</v>
      </c>
    </row>
    <row r="1794" spans="1:19" s="1592" customFormat="1" ht="18.75" hidden="1">
      <c r="A1794" s="1677" t="s">
        <v>621</v>
      </c>
      <c r="B1794" s="1660"/>
      <c r="C1794" s="1661">
        <f>IF(E1794+G1794=0,0,ROUND((P1794-Q1794)/(G1794+E1794)/12,0))</f>
        <v>0</v>
      </c>
      <c r="D1794" s="1663">
        <f>IF(F1794=0,0,ROUND(Q1794/F1794,0))</f>
        <v>0</v>
      </c>
      <c r="E1794" s="1666">
        <f>E1795+E1796</f>
        <v>0</v>
      </c>
      <c r="F1794" s="1667">
        <f>F1795+F1796</f>
        <v>0</v>
      </c>
      <c r="G1794" s="1668">
        <f>G1795+G1796</f>
        <v>0</v>
      </c>
      <c r="H1794" s="1664">
        <f>H1795+H1796</f>
        <v>0</v>
      </c>
      <c r="I1794" s="1661">
        <f t="shared" si="573" ref="I1794">I1795+I1796</f>
        <v>0</v>
      </c>
      <c r="J1794" s="1661">
        <f>J1797</f>
        <v>0</v>
      </c>
      <c r="K1794" s="1661">
        <f>IF(H1794+J1794=K1795+K1796+K1797,H1794+J1794,"CHYBA")</f>
        <v>0</v>
      </c>
      <c r="L1794" s="1661">
        <f>L1795+L1796</f>
        <v>0</v>
      </c>
      <c r="M1794" s="1661">
        <f>M1795+M1796</f>
        <v>0</v>
      </c>
      <c r="N1794" s="1661">
        <f>N1797</f>
        <v>0</v>
      </c>
      <c r="O1794" s="1661">
        <f>IF(L1794+N1794=O1795+O1796+O1797,L1794+N1794,"CHYBA")</f>
        <v>0</v>
      </c>
      <c r="P1794" s="1661">
        <f>P1795+P1796</f>
        <v>0</v>
      </c>
      <c r="Q1794" s="1661">
        <f>Q1795+Q1796</f>
        <v>0</v>
      </c>
      <c r="R1794" s="1661">
        <f>R1797</f>
        <v>0</v>
      </c>
      <c r="S1794" s="1663">
        <f>IF(P1794+R1794=S1795+S1796+S1797,P1794+R1794,"CHYBA")</f>
        <v>0</v>
      </c>
    </row>
    <row r="1795" spans="1:19" s="1592" customFormat="1" ht="15.75" hidden="1">
      <c r="A1795" s="1676" t="s">
        <v>552</v>
      </c>
      <c r="B1795" s="1660" t="s">
        <v>42</v>
      </c>
      <c r="C1795" s="1661">
        <f>IF(E1795+G1795=0,0,ROUND((P1795-Q1795)/(G1795+E1795)/12,0))</f>
        <v>0</v>
      </c>
      <c r="D1795" s="1663">
        <f>IF(F1795=0,0,ROUND(Q1795/F1795,0))</f>
        <v>0</v>
      </c>
      <c r="E1795" s="1666"/>
      <c r="F1795" s="1667"/>
      <c r="G1795" s="1668"/>
      <c r="H1795" s="1664"/>
      <c r="I1795" s="1661"/>
      <c r="J1795" s="1661" t="s">
        <v>42</v>
      </c>
      <c r="K1795" s="1661">
        <f>H1795</f>
        <v>0</v>
      </c>
      <c r="L1795" s="1661"/>
      <c r="M1795" s="1661"/>
      <c r="N1795" s="1661" t="s">
        <v>42</v>
      </c>
      <c r="O1795" s="1661">
        <f>L1795</f>
        <v>0</v>
      </c>
      <c r="P1795" s="1661">
        <f>H1795+L1795</f>
        <v>0</v>
      </c>
      <c r="Q1795" s="1661">
        <f>I1795+M1795</f>
        <v>0</v>
      </c>
      <c r="R1795" s="1661" t="s">
        <v>42</v>
      </c>
      <c r="S1795" s="1663">
        <f>P1795</f>
        <v>0</v>
      </c>
    </row>
    <row r="1796" spans="1:19" s="1592" customFormat="1" ht="15.75" hidden="1">
      <c r="A1796" s="1676" t="s">
        <v>553</v>
      </c>
      <c r="B1796" s="1660" t="s">
        <v>42</v>
      </c>
      <c r="C1796" s="1661">
        <f>IF(E1796+G1796=0,0,ROUND((P1796-Q1796)/(G1796+E1796)/12,0))</f>
        <v>0</v>
      </c>
      <c r="D1796" s="1663">
        <f>IF(F1796=0,0,ROUND(Q1796/F1796,0))</f>
        <v>0</v>
      </c>
      <c r="E1796" s="1666"/>
      <c r="F1796" s="1667"/>
      <c r="G1796" s="1668"/>
      <c r="H1796" s="1664"/>
      <c r="I1796" s="1661"/>
      <c r="J1796" s="1661" t="s">
        <v>42</v>
      </c>
      <c r="K1796" s="1661">
        <f>H1796</f>
        <v>0</v>
      </c>
      <c r="L1796" s="1661"/>
      <c r="M1796" s="1661"/>
      <c r="N1796" s="1661" t="s">
        <v>42</v>
      </c>
      <c r="O1796" s="1661">
        <f>L1796</f>
        <v>0</v>
      </c>
      <c r="P1796" s="1661">
        <f>H1796+L1796</f>
        <v>0</v>
      </c>
      <c r="Q1796" s="1661">
        <f>I1796+M1796</f>
        <v>0</v>
      </c>
      <c r="R1796" s="1661" t="s">
        <v>42</v>
      </c>
      <c r="S1796" s="1663">
        <f>P1796</f>
        <v>0</v>
      </c>
    </row>
    <row r="1797" spans="1:19" s="1592" customFormat="1" ht="15.75" hidden="1">
      <c r="A1797" s="1676" t="s">
        <v>554</v>
      </c>
      <c r="B1797" s="1660" t="s">
        <v>42</v>
      </c>
      <c r="C1797" s="1661" t="s">
        <v>42</v>
      </c>
      <c r="D1797" s="1663" t="s">
        <v>42</v>
      </c>
      <c r="E1797" s="1666" t="s">
        <v>42</v>
      </c>
      <c r="F1797" s="1667" t="s">
        <v>42</v>
      </c>
      <c r="G1797" s="1668" t="s">
        <v>42</v>
      </c>
      <c r="H1797" s="1664" t="s">
        <v>42</v>
      </c>
      <c r="I1797" s="1661" t="s">
        <v>42</v>
      </c>
      <c r="J1797" s="1661"/>
      <c r="K1797" s="1661">
        <f>J1797</f>
        <v>0</v>
      </c>
      <c r="L1797" s="1661" t="s">
        <v>42</v>
      </c>
      <c r="M1797" s="1661" t="s">
        <v>42</v>
      </c>
      <c r="N1797" s="1661"/>
      <c r="O1797" s="1661">
        <f>N1797</f>
        <v>0</v>
      </c>
      <c r="P1797" s="1661" t="s">
        <v>42</v>
      </c>
      <c r="Q1797" s="1661" t="s">
        <v>42</v>
      </c>
      <c r="R1797" s="1661">
        <f>J1797+N1797</f>
        <v>0</v>
      </c>
      <c r="S1797" s="1663">
        <f>R1797</f>
        <v>0</v>
      </c>
    </row>
    <row r="1798" spans="1:19" s="1592" customFormat="1" ht="18.75" hidden="1">
      <c r="A1798" s="1677" t="s">
        <v>621</v>
      </c>
      <c r="B1798" s="1660"/>
      <c r="C1798" s="1661">
        <f>IF(E1798+G1798=0,0,ROUND((P1798-Q1798)/(G1798+E1798)/12,0))</f>
        <v>0</v>
      </c>
      <c r="D1798" s="1663">
        <f>IF(F1798=0,0,ROUND(Q1798/F1798,0))</f>
        <v>0</v>
      </c>
      <c r="E1798" s="1666">
        <f>E1799+E1800</f>
        <v>0</v>
      </c>
      <c r="F1798" s="1667">
        <f>F1799+F1800</f>
        <v>0</v>
      </c>
      <c r="G1798" s="1668">
        <f>G1799+G1800</f>
        <v>0</v>
      </c>
      <c r="H1798" s="1664">
        <f>H1799+H1800</f>
        <v>0</v>
      </c>
      <c r="I1798" s="1661">
        <f t="shared" si="574" ref="I1798">I1799+I1800</f>
        <v>0</v>
      </c>
      <c r="J1798" s="1661">
        <f>J1801</f>
        <v>0</v>
      </c>
      <c r="K1798" s="1661">
        <f>IF(H1798+J1798=K1799+K1800+K1801,H1798+J1798,"CHYBA")</f>
        <v>0</v>
      </c>
      <c r="L1798" s="1661">
        <f>L1799+L1800</f>
        <v>0</v>
      </c>
      <c r="M1798" s="1661">
        <f>M1799+M1800</f>
        <v>0</v>
      </c>
      <c r="N1798" s="1661">
        <f>N1801</f>
        <v>0</v>
      </c>
      <c r="O1798" s="1661">
        <f>IF(L1798+N1798=O1799+O1800+O1801,L1798+N1798,"CHYBA")</f>
        <v>0</v>
      </c>
      <c r="P1798" s="1661">
        <f>P1799+P1800</f>
        <v>0</v>
      </c>
      <c r="Q1798" s="1661">
        <f>Q1799+Q1800</f>
        <v>0</v>
      </c>
      <c r="R1798" s="1661">
        <f>R1801</f>
        <v>0</v>
      </c>
      <c r="S1798" s="1663">
        <f>IF(P1798+R1798=S1799+S1800+S1801,P1798+R1798,"CHYBA")</f>
        <v>0</v>
      </c>
    </row>
    <row r="1799" spans="1:19" s="1592" customFormat="1" ht="15.75" hidden="1">
      <c r="A1799" s="1676" t="s">
        <v>552</v>
      </c>
      <c r="B1799" s="1660" t="s">
        <v>42</v>
      </c>
      <c r="C1799" s="1661">
        <f>IF(E1799+G1799=0,0,ROUND((P1799-Q1799)/(G1799+E1799)/12,0))</f>
        <v>0</v>
      </c>
      <c r="D1799" s="1663">
        <f>IF(F1799=0,0,ROUND(Q1799/F1799,0))</f>
        <v>0</v>
      </c>
      <c r="E1799" s="1666"/>
      <c r="F1799" s="1667"/>
      <c r="G1799" s="1668"/>
      <c r="H1799" s="1664"/>
      <c r="I1799" s="1661"/>
      <c r="J1799" s="1661" t="s">
        <v>42</v>
      </c>
      <c r="K1799" s="1661">
        <f>H1799</f>
        <v>0</v>
      </c>
      <c r="L1799" s="1661"/>
      <c r="M1799" s="1661"/>
      <c r="N1799" s="1661" t="s">
        <v>42</v>
      </c>
      <c r="O1799" s="1661">
        <f>L1799</f>
        <v>0</v>
      </c>
      <c r="P1799" s="1661">
        <f>H1799+L1799</f>
        <v>0</v>
      </c>
      <c r="Q1799" s="1661">
        <f>I1799+M1799</f>
        <v>0</v>
      </c>
      <c r="R1799" s="1661" t="s">
        <v>42</v>
      </c>
      <c r="S1799" s="1663">
        <f>P1799</f>
        <v>0</v>
      </c>
    </row>
    <row r="1800" spans="1:19" s="1592" customFormat="1" ht="15.75" hidden="1">
      <c r="A1800" s="1676" t="s">
        <v>553</v>
      </c>
      <c r="B1800" s="1660" t="s">
        <v>42</v>
      </c>
      <c r="C1800" s="1661">
        <f>IF(E1800+G1800=0,0,ROUND((P1800-Q1800)/(G1800+E1800)/12,0))</f>
        <v>0</v>
      </c>
      <c r="D1800" s="1663">
        <f>IF(F1800=0,0,ROUND(Q1800/F1800,0))</f>
        <v>0</v>
      </c>
      <c r="E1800" s="1666"/>
      <c r="F1800" s="1667"/>
      <c r="G1800" s="1668"/>
      <c r="H1800" s="1664"/>
      <c r="I1800" s="1661"/>
      <c r="J1800" s="1661" t="s">
        <v>42</v>
      </c>
      <c r="K1800" s="1661">
        <f>H1800</f>
        <v>0</v>
      </c>
      <c r="L1800" s="1661"/>
      <c r="M1800" s="1661"/>
      <c r="N1800" s="1661" t="s">
        <v>42</v>
      </c>
      <c r="O1800" s="1661">
        <f>L1800</f>
        <v>0</v>
      </c>
      <c r="P1800" s="1661">
        <f>H1800+L1800</f>
        <v>0</v>
      </c>
      <c r="Q1800" s="1661">
        <f>I1800+M1800</f>
        <v>0</v>
      </c>
      <c r="R1800" s="1661" t="s">
        <v>42</v>
      </c>
      <c r="S1800" s="1663">
        <f>P1800</f>
        <v>0</v>
      </c>
    </row>
    <row r="1801" spans="1:19" s="1592" customFormat="1" ht="15.75" hidden="1">
      <c r="A1801" s="1676" t="s">
        <v>554</v>
      </c>
      <c r="B1801" s="1660" t="s">
        <v>42</v>
      </c>
      <c r="C1801" s="1661" t="s">
        <v>42</v>
      </c>
      <c r="D1801" s="1663" t="s">
        <v>42</v>
      </c>
      <c r="E1801" s="1666" t="s">
        <v>42</v>
      </c>
      <c r="F1801" s="1667" t="s">
        <v>42</v>
      </c>
      <c r="G1801" s="1668" t="s">
        <v>42</v>
      </c>
      <c r="H1801" s="1664" t="s">
        <v>42</v>
      </c>
      <c r="I1801" s="1661" t="s">
        <v>42</v>
      </c>
      <c r="J1801" s="1661"/>
      <c r="K1801" s="1661">
        <f>J1801</f>
        <v>0</v>
      </c>
      <c r="L1801" s="1661" t="s">
        <v>42</v>
      </c>
      <c r="M1801" s="1661" t="s">
        <v>42</v>
      </c>
      <c r="N1801" s="1661"/>
      <c r="O1801" s="1661">
        <f>N1801</f>
        <v>0</v>
      </c>
      <c r="P1801" s="1661" t="s">
        <v>42</v>
      </c>
      <c r="Q1801" s="1661" t="s">
        <v>42</v>
      </c>
      <c r="R1801" s="1661">
        <f>J1801+N1801</f>
        <v>0</v>
      </c>
      <c r="S1801" s="1663">
        <f>R1801</f>
        <v>0</v>
      </c>
    </row>
    <row r="1802" spans="1:19" s="1592" customFormat="1" ht="18.75" hidden="1">
      <c r="A1802" s="1677" t="s">
        <v>621</v>
      </c>
      <c r="B1802" s="1660"/>
      <c r="C1802" s="1661">
        <f>IF(E1802+G1802=0,0,ROUND((P1802-Q1802)/(G1802+E1802)/12,0))</f>
        <v>0</v>
      </c>
      <c r="D1802" s="1663">
        <f>IF(F1802=0,0,ROUND(Q1802/F1802,0))</f>
        <v>0</v>
      </c>
      <c r="E1802" s="1666">
        <f>E1803+E1804</f>
        <v>0</v>
      </c>
      <c r="F1802" s="1667">
        <f>F1803+F1804</f>
        <v>0</v>
      </c>
      <c r="G1802" s="1668">
        <f>G1803+G1804</f>
        <v>0</v>
      </c>
      <c r="H1802" s="1664">
        <f>H1803+H1804</f>
        <v>0</v>
      </c>
      <c r="I1802" s="1661">
        <f t="shared" si="575" ref="I1802">I1803+I1804</f>
        <v>0</v>
      </c>
      <c r="J1802" s="1661">
        <f>J1805</f>
        <v>0</v>
      </c>
      <c r="K1802" s="1661">
        <f>IF(H1802+J1802=K1803+K1804+K1805,H1802+J1802,"CHYBA")</f>
        <v>0</v>
      </c>
      <c r="L1802" s="1661">
        <f>L1803+L1804</f>
        <v>0</v>
      </c>
      <c r="M1802" s="1661">
        <f>M1803+M1804</f>
        <v>0</v>
      </c>
      <c r="N1802" s="1661">
        <f>N1805</f>
        <v>0</v>
      </c>
      <c r="O1802" s="1661">
        <f>IF(L1802+N1802=O1803+O1804+O1805,L1802+N1802,"CHYBA")</f>
        <v>0</v>
      </c>
      <c r="P1802" s="1661">
        <f>P1803+P1804</f>
        <v>0</v>
      </c>
      <c r="Q1802" s="1661">
        <f>Q1803+Q1804</f>
        <v>0</v>
      </c>
      <c r="R1802" s="1661">
        <f>R1805</f>
        <v>0</v>
      </c>
      <c r="S1802" s="1663">
        <f>IF(P1802+R1802=S1803+S1804+S1805,P1802+R1802,"CHYBA")</f>
        <v>0</v>
      </c>
    </row>
    <row r="1803" spans="1:19" s="1592" customFormat="1" ht="15.75" hidden="1">
      <c r="A1803" s="1676" t="s">
        <v>552</v>
      </c>
      <c r="B1803" s="1660" t="s">
        <v>42</v>
      </c>
      <c r="C1803" s="1661">
        <f>IF(E1803+G1803=0,0,ROUND((P1803-Q1803)/(G1803+E1803)/12,0))</f>
        <v>0</v>
      </c>
      <c r="D1803" s="1663">
        <f>IF(F1803=0,0,ROUND(Q1803/F1803,0))</f>
        <v>0</v>
      </c>
      <c r="E1803" s="1666"/>
      <c r="F1803" s="1667"/>
      <c r="G1803" s="1668"/>
      <c r="H1803" s="1664"/>
      <c r="I1803" s="1661"/>
      <c r="J1803" s="1661" t="s">
        <v>42</v>
      </c>
      <c r="K1803" s="1661">
        <f>H1803</f>
        <v>0</v>
      </c>
      <c r="L1803" s="1661"/>
      <c r="M1803" s="1661"/>
      <c r="N1803" s="1661" t="s">
        <v>42</v>
      </c>
      <c r="O1803" s="1661">
        <f>L1803</f>
        <v>0</v>
      </c>
      <c r="P1803" s="1661">
        <f>H1803+L1803</f>
        <v>0</v>
      </c>
      <c r="Q1803" s="1661">
        <f>I1803+M1803</f>
        <v>0</v>
      </c>
      <c r="R1803" s="1661" t="s">
        <v>42</v>
      </c>
      <c r="S1803" s="1663">
        <f>P1803</f>
        <v>0</v>
      </c>
    </row>
    <row r="1804" spans="1:19" s="1592" customFormat="1" ht="15.75" hidden="1">
      <c r="A1804" s="1676" t="s">
        <v>553</v>
      </c>
      <c r="B1804" s="1660" t="s">
        <v>42</v>
      </c>
      <c r="C1804" s="1661">
        <f>IF(E1804+G1804=0,0,ROUND((P1804-Q1804)/(G1804+E1804)/12,0))</f>
        <v>0</v>
      </c>
      <c r="D1804" s="1663">
        <f>IF(F1804=0,0,ROUND(Q1804/F1804,0))</f>
        <v>0</v>
      </c>
      <c r="E1804" s="1666"/>
      <c r="F1804" s="1667"/>
      <c r="G1804" s="1668"/>
      <c r="H1804" s="1664"/>
      <c r="I1804" s="1661"/>
      <c r="J1804" s="1661" t="s">
        <v>42</v>
      </c>
      <c r="K1804" s="1661">
        <f>H1804</f>
        <v>0</v>
      </c>
      <c r="L1804" s="1661"/>
      <c r="M1804" s="1661"/>
      <c r="N1804" s="1661" t="s">
        <v>42</v>
      </c>
      <c r="O1804" s="1661">
        <f>L1804</f>
        <v>0</v>
      </c>
      <c r="P1804" s="1661">
        <f>H1804+L1804</f>
        <v>0</v>
      </c>
      <c r="Q1804" s="1661">
        <f>I1804+M1804</f>
        <v>0</v>
      </c>
      <c r="R1804" s="1661" t="s">
        <v>42</v>
      </c>
      <c r="S1804" s="1663">
        <f>P1804</f>
        <v>0</v>
      </c>
    </row>
    <row r="1805" spans="1:19" s="1592" customFormat="1" ht="15.75" hidden="1" thickBot="1">
      <c r="A1805" s="1688" t="s">
        <v>554</v>
      </c>
      <c r="B1805" s="1689" t="s">
        <v>42</v>
      </c>
      <c r="C1805" s="1690" t="s">
        <v>42</v>
      </c>
      <c r="D1805" s="1695" t="s">
        <v>42</v>
      </c>
      <c r="E1805" s="1691" t="s">
        <v>42</v>
      </c>
      <c r="F1805" s="1692" t="s">
        <v>42</v>
      </c>
      <c r="G1805" s="1693" t="s">
        <v>42</v>
      </c>
      <c r="H1805" s="1694" t="s">
        <v>42</v>
      </c>
      <c r="I1805" s="1690" t="s">
        <v>42</v>
      </c>
      <c r="J1805" s="1690"/>
      <c r="K1805" s="1690">
        <f>J1805</f>
        <v>0</v>
      </c>
      <c r="L1805" s="1690" t="s">
        <v>42</v>
      </c>
      <c r="M1805" s="1690" t="s">
        <v>42</v>
      </c>
      <c r="N1805" s="1690"/>
      <c r="O1805" s="1690">
        <f>N1805</f>
        <v>0</v>
      </c>
      <c r="P1805" s="1690" t="s">
        <v>42</v>
      </c>
      <c r="Q1805" s="1690" t="s">
        <v>42</v>
      </c>
      <c r="R1805" s="1690">
        <f>J1805+N1805</f>
        <v>0</v>
      </c>
      <c r="S1805" s="1695">
        <f>R1805</f>
        <v>0</v>
      </c>
    </row>
    <row r="1806" spans="1:19" s="1592" customFormat="1" ht="18.75">
      <c r="A1806" s="1670" t="s">
        <v>686</v>
      </c>
      <c r="B1806" s="1671" t="s">
        <v>42</v>
      </c>
      <c r="C1806" s="1672">
        <f>IF(E1806+G1806=0,0,ROUND((P1806-Q1806)/(G1806+E1806)/12,0))</f>
        <v>0</v>
      </c>
      <c r="D1806" s="1674">
        <f>IF(F1806=0,0,ROUND(Q1806/F1806,0))</f>
        <v>0</v>
      </c>
      <c r="E1806" s="1673">
        <f>E1807+E1808</f>
        <v>0</v>
      </c>
      <c r="F1806" s="1709">
        <f>F1807+F1808</f>
        <v>0</v>
      </c>
      <c r="G1806" s="1710">
        <f>G1807+G1808</f>
        <v>0</v>
      </c>
      <c r="H1806" s="1675">
        <f>H1807+H1808</f>
        <v>0</v>
      </c>
      <c r="I1806" s="1672">
        <f>I1807+I1808</f>
        <v>0</v>
      </c>
      <c r="J1806" s="1672">
        <f>J1809</f>
        <v>0</v>
      </c>
      <c r="K1806" s="1672">
        <f>IF(H1806+J1806=K1807+K1808+K1809,H1806+J1806,"CHYBA")</f>
        <v>0</v>
      </c>
      <c r="L1806" s="1672">
        <f>L1807+L1808</f>
        <v>0</v>
      </c>
      <c r="M1806" s="1672">
        <f>M1807+M1808</f>
        <v>0</v>
      </c>
      <c r="N1806" s="1672">
        <f>N1809</f>
        <v>0</v>
      </c>
      <c r="O1806" s="1672">
        <f>IF(L1806+N1806=O1807+O1808+O1809,L1806+N1806,"CHYBA")</f>
        <v>0</v>
      </c>
      <c r="P1806" s="1672">
        <f>P1807+P1808</f>
        <v>0</v>
      </c>
      <c r="Q1806" s="1672">
        <f>Q1807+Q1808</f>
        <v>0</v>
      </c>
      <c r="R1806" s="1672">
        <f>R1809</f>
        <v>0</v>
      </c>
      <c r="S1806" s="1674">
        <f>IF(P1806+R1806=S1807+S1808+S1809,P1806+R1806,"CHYBA")</f>
        <v>0</v>
      </c>
    </row>
    <row r="1807" spans="1:19" s="1592" customFormat="1" ht="15">
      <c r="A1807" s="1676" t="s">
        <v>552</v>
      </c>
      <c r="B1807" s="1660" t="s">
        <v>42</v>
      </c>
      <c r="C1807" s="1661">
        <f>IF(E1807+G1807=0,0,ROUND((P1807-Q1807)/(G1807+E1807)/12,0))</f>
        <v>0</v>
      </c>
      <c r="D1807" s="1663">
        <f>IF(F1807=0,0,ROUND(Q1807/F1807,0))</f>
        <v>0</v>
      </c>
      <c r="E1807" s="1662">
        <f>E1811+E1843+E1875+E1907+E1939+E1971</f>
        <v>0</v>
      </c>
      <c r="F1807" s="1661">
        <f>F1811+F1843+F1875+F1907+F1939+F1971</f>
        <v>0</v>
      </c>
      <c r="G1807" s="1663">
        <f t="shared" si="576" ref="G1807:I1808">G1811+G1843+G1875+G1907+G1939+G1971</f>
        <v>0</v>
      </c>
      <c r="H1807" s="1664">
        <f t="shared" si="576"/>
        <v>0</v>
      </c>
      <c r="I1807" s="1661">
        <f t="shared" si="576"/>
        <v>0</v>
      </c>
      <c r="J1807" s="1661" t="s">
        <v>42</v>
      </c>
      <c r="K1807" s="1661">
        <f>H1807</f>
        <v>0</v>
      </c>
      <c r="L1807" s="1661">
        <f t="shared" si="577" ref="L1807:M1808">L1811+L1843+L1875+L1907+L1939+L1971</f>
        <v>0</v>
      </c>
      <c r="M1807" s="1661">
        <f t="shared" si="577"/>
        <v>0</v>
      </c>
      <c r="N1807" s="1661" t="s">
        <v>42</v>
      </c>
      <c r="O1807" s="1661">
        <f>L1807</f>
        <v>0</v>
      </c>
      <c r="P1807" s="1661">
        <f>H1807+L1807</f>
        <v>0</v>
      </c>
      <c r="Q1807" s="1661">
        <f>I1807+M1807</f>
        <v>0</v>
      </c>
      <c r="R1807" s="1661" t="s">
        <v>42</v>
      </c>
      <c r="S1807" s="1663">
        <f>P1807</f>
        <v>0</v>
      </c>
    </row>
    <row r="1808" spans="1:19" s="1592" customFormat="1" ht="15">
      <c r="A1808" s="1676" t="s">
        <v>553</v>
      </c>
      <c r="B1808" s="1660" t="s">
        <v>42</v>
      </c>
      <c r="C1808" s="1661">
        <f>IF(E1808+G1808=0,0,ROUND((P1808-Q1808)/(G1808+E1808)/12,0))</f>
        <v>0</v>
      </c>
      <c r="D1808" s="1663">
        <f>IF(F1808=0,0,ROUND(Q1808/F1808,0))</f>
        <v>0</v>
      </c>
      <c r="E1808" s="1662">
        <f>E1812+E1844+E1876+E1908+E1940+E1972</f>
        <v>0</v>
      </c>
      <c r="F1808" s="1661">
        <f t="shared" si="578" ref="F1808:G1808">F1812+F1844+F1876+F1908+F1940+F1972</f>
        <v>0</v>
      </c>
      <c r="G1808" s="1663">
        <f t="shared" si="578"/>
        <v>0</v>
      </c>
      <c r="H1808" s="1664">
        <f t="shared" si="576"/>
        <v>0</v>
      </c>
      <c r="I1808" s="1661">
        <f t="shared" si="576"/>
        <v>0</v>
      </c>
      <c r="J1808" s="1661" t="s">
        <v>42</v>
      </c>
      <c r="K1808" s="1661">
        <f>H1808</f>
        <v>0</v>
      </c>
      <c r="L1808" s="1661">
        <f t="shared" si="577"/>
        <v>0</v>
      </c>
      <c r="M1808" s="1661">
        <f t="shared" si="577"/>
        <v>0</v>
      </c>
      <c r="N1808" s="1661" t="s">
        <v>42</v>
      </c>
      <c r="O1808" s="1661">
        <f>L1808</f>
        <v>0</v>
      </c>
      <c r="P1808" s="1661">
        <f>H1808+L1808</f>
        <v>0</v>
      </c>
      <c r="Q1808" s="1661">
        <f>I1808+M1808</f>
        <v>0</v>
      </c>
      <c r="R1808" s="1661" t="s">
        <v>42</v>
      </c>
      <c r="S1808" s="1663">
        <f>P1808</f>
        <v>0</v>
      </c>
    </row>
    <row r="1809" spans="1:19" s="1592" customFormat="1" ht="15">
      <c r="A1809" s="1696" t="s">
        <v>554</v>
      </c>
      <c r="B1809" s="1697" t="s">
        <v>42</v>
      </c>
      <c r="C1809" s="1698" t="s">
        <v>42</v>
      </c>
      <c r="D1809" s="1703" t="s">
        <v>42</v>
      </c>
      <c r="E1809" s="1699" t="s">
        <v>42</v>
      </c>
      <c r="F1809" s="1700" t="s">
        <v>42</v>
      </c>
      <c r="G1809" s="1701" t="s">
        <v>42</v>
      </c>
      <c r="H1809" s="1738" t="s">
        <v>42</v>
      </c>
      <c r="I1809" s="1700" t="s">
        <v>42</v>
      </c>
      <c r="J1809" s="1698">
        <f>J1813+J1845+J1877+J1909+J1941+J1973</f>
        <v>0</v>
      </c>
      <c r="K1809" s="1698">
        <f>J1809</f>
        <v>0</v>
      </c>
      <c r="L1809" s="1700" t="s">
        <v>42</v>
      </c>
      <c r="M1809" s="1700" t="s">
        <v>42</v>
      </c>
      <c r="N1809" s="1698">
        <f>N1813+N1845+N1877+N1909+N1941+N1973</f>
        <v>0</v>
      </c>
      <c r="O1809" s="1698">
        <f>N1809</f>
        <v>0</v>
      </c>
      <c r="P1809" s="1700" t="s">
        <v>42</v>
      </c>
      <c r="Q1809" s="1700" t="s">
        <v>42</v>
      </c>
      <c r="R1809" s="1698">
        <f>J1809+N1809</f>
        <v>0</v>
      </c>
      <c r="S1809" s="1703">
        <f>R1809</f>
        <v>0</v>
      </c>
    </row>
    <row r="1810" spans="1:19" s="1592" customFormat="1" ht="15.75">
      <c r="A1810" s="1704" t="s">
        <v>568</v>
      </c>
      <c r="B1810" s="1660" t="s">
        <v>42</v>
      </c>
      <c r="C1810" s="1661">
        <f>IF(E1810+G1810=0,0,ROUND((P1810-Q1810)/(G1810+E1810)/12,0))</f>
        <v>0</v>
      </c>
      <c r="D1810" s="1663">
        <f>IF(F1810=0,0,ROUND(Q1810/F1810,0))</f>
        <v>0</v>
      </c>
      <c r="E1810" s="1662">
        <f>E1811+E1812</f>
        <v>0</v>
      </c>
      <c r="F1810" s="1661">
        <f>F1811+F1812</f>
        <v>0</v>
      </c>
      <c r="G1810" s="1663">
        <f>G1811+G1812</f>
        <v>0</v>
      </c>
      <c r="H1810" s="1664">
        <f>H1811+H1812</f>
        <v>0</v>
      </c>
      <c r="I1810" s="1661">
        <f t="shared" si="579" ref="I1810">I1811+I1812</f>
        <v>0</v>
      </c>
      <c r="J1810" s="1661">
        <f>J1813</f>
        <v>0</v>
      </c>
      <c r="K1810" s="1661">
        <f>IF(H1810+J1810=K1811+K1812+K1813,H1810+J1810,"CHYBA")</f>
        <v>0</v>
      </c>
      <c r="L1810" s="1661">
        <f>L1811+L1812</f>
        <v>0</v>
      </c>
      <c r="M1810" s="1661">
        <f>M1811+M1812</f>
        <v>0</v>
      </c>
      <c r="N1810" s="1661">
        <f>N1813</f>
        <v>0</v>
      </c>
      <c r="O1810" s="1661">
        <f>IF(L1810+N1810=O1811+O1812+O1813,L1810+N1810,"CHYBA")</f>
        <v>0</v>
      </c>
      <c r="P1810" s="1661">
        <f>P1811+P1812</f>
        <v>0</v>
      </c>
      <c r="Q1810" s="1661">
        <f>Q1811+Q1812</f>
        <v>0</v>
      </c>
      <c r="R1810" s="1661">
        <f>R1813</f>
        <v>0</v>
      </c>
      <c r="S1810" s="1663">
        <f>IF(P1810+R1810=S1811+S1812+S1813,P1810+R1810,"CHYBA")</f>
        <v>0</v>
      </c>
    </row>
    <row r="1811" spans="1:19" s="1592" customFormat="1" ht="15">
      <c r="A1811" s="1676" t="s">
        <v>552</v>
      </c>
      <c r="B1811" s="1660" t="s">
        <v>42</v>
      </c>
      <c r="C1811" s="1661">
        <f>IF(E1811+G1811=0,0,ROUND((P1811-Q1811)/(G1811+E1811)/12,0))</f>
        <v>0</v>
      </c>
      <c r="D1811" s="1663">
        <f>IF(F1811=0,0,ROUND(Q1811/F1811,0))</f>
        <v>0</v>
      </c>
      <c r="E1811" s="1662">
        <f>E1815+E1819+E1823+E1827+E1831+E1835+E1839</f>
        <v>0</v>
      </c>
      <c r="F1811" s="1661">
        <f>F1815+F1819+F1823+F1827+F1831+F1835+F1839</f>
        <v>0</v>
      </c>
      <c r="G1811" s="1663">
        <f>G1815+G1819+G1823+G1827+G1831+G1835+G1839</f>
        <v>0</v>
      </c>
      <c r="H1811" s="1664">
        <f>H1815+H1819+H1823+H1827+H1831+H1835+H1839</f>
        <v>0</v>
      </c>
      <c r="I1811" s="1661">
        <f t="shared" si="580" ref="I1811:I1812">I1815+I1819+I1823+I1827+I1831+I1835+I1839</f>
        <v>0</v>
      </c>
      <c r="J1811" s="1661" t="s">
        <v>42</v>
      </c>
      <c r="K1811" s="1661">
        <f>H1811</f>
        <v>0</v>
      </c>
      <c r="L1811" s="1661">
        <f>L1815+L1819+L1823+L1827+L1831+L1835+L1839</f>
        <v>0</v>
      </c>
      <c r="M1811" s="1661">
        <f t="shared" si="581" ref="M1811:M1812">M1815+M1819+M1823+M1827+M1831+M1835+M1839</f>
        <v>0</v>
      </c>
      <c r="N1811" s="1661" t="s">
        <v>42</v>
      </c>
      <c r="O1811" s="1661">
        <f>L1811</f>
        <v>0</v>
      </c>
      <c r="P1811" s="1661">
        <f>H1811+L1811</f>
        <v>0</v>
      </c>
      <c r="Q1811" s="1661">
        <f>I1811+M1811</f>
        <v>0</v>
      </c>
      <c r="R1811" s="1661" t="s">
        <v>42</v>
      </c>
      <c r="S1811" s="1663">
        <f>P1811</f>
        <v>0</v>
      </c>
    </row>
    <row r="1812" spans="1:19" s="1592" customFormat="1" ht="15">
      <c r="A1812" s="1676" t="s">
        <v>553</v>
      </c>
      <c r="B1812" s="1660" t="s">
        <v>42</v>
      </c>
      <c r="C1812" s="1661">
        <f>IF(E1812+G1812=0,0,ROUND((P1812-Q1812)/(G1812+E1812)/12,0))</f>
        <v>0</v>
      </c>
      <c r="D1812" s="1663">
        <f>IF(F1812=0,0,ROUND(Q1812/F1812,0))</f>
        <v>0</v>
      </c>
      <c r="E1812" s="1662">
        <f>E1816+E1820+E1824+E1828+E1832+E1836+E1840</f>
        <v>0</v>
      </c>
      <c r="F1812" s="1661">
        <f t="shared" si="582" ref="F1812:G1812">F1816+F1820+F1824+F1828+F1832+F1836+F1840</f>
        <v>0</v>
      </c>
      <c r="G1812" s="1663">
        <f t="shared" si="582"/>
        <v>0</v>
      </c>
      <c r="H1812" s="1664">
        <f>H1816+H1820+H1824+H1828+H1832+H1836+H1840</f>
        <v>0</v>
      </c>
      <c r="I1812" s="1661">
        <f t="shared" si="580"/>
        <v>0</v>
      </c>
      <c r="J1812" s="1661" t="s">
        <v>42</v>
      </c>
      <c r="K1812" s="1661">
        <f>H1812</f>
        <v>0</v>
      </c>
      <c r="L1812" s="1661">
        <f>L1816+L1820+L1824+L1828+L1832+L1836+L1840</f>
        <v>0</v>
      </c>
      <c r="M1812" s="1661">
        <f t="shared" si="581"/>
        <v>0</v>
      </c>
      <c r="N1812" s="1661" t="s">
        <v>42</v>
      </c>
      <c r="O1812" s="1661">
        <f>L1812</f>
        <v>0</v>
      </c>
      <c r="P1812" s="1661">
        <f>H1812+L1812</f>
        <v>0</v>
      </c>
      <c r="Q1812" s="1661">
        <f>I1812+M1812</f>
        <v>0</v>
      </c>
      <c r="R1812" s="1661" t="s">
        <v>42</v>
      </c>
      <c r="S1812" s="1663">
        <f>P1812</f>
        <v>0</v>
      </c>
    </row>
    <row r="1813" spans="1:19" s="1592" customFormat="1" ht="15">
      <c r="A1813" s="1676" t="s">
        <v>554</v>
      </c>
      <c r="B1813" s="1660" t="s">
        <v>42</v>
      </c>
      <c r="C1813" s="1661" t="s">
        <v>42</v>
      </c>
      <c r="D1813" s="1663" t="s">
        <v>42</v>
      </c>
      <c r="E1813" s="1666" t="s">
        <v>42</v>
      </c>
      <c r="F1813" s="1667" t="s">
        <v>42</v>
      </c>
      <c r="G1813" s="1668" t="s">
        <v>42</v>
      </c>
      <c r="H1813" s="1664" t="s">
        <v>42</v>
      </c>
      <c r="I1813" s="1661" t="s">
        <v>42</v>
      </c>
      <c r="J1813" s="1661">
        <f>J1817+J1821+J1825+J1829+J1833+J1837+J1841</f>
        <v>0</v>
      </c>
      <c r="K1813" s="1661">
        <f>J1813</f>
        <v>0</v>
      </c>
      <c r="L1813" s="1661" t="s">
        <v>42</v>
      </c>
      <c r="M1813" s="1661" t="s">
        <v>42</v>
      </c>
      <c r="N1813" s="1661">
        <f>N1817+N1821+N1825+N1829+N1833+N1837+N1841</f>
        <v>0</v>
      </c>
      <c r="O1813" s="1661">
        <f>N1813</f>
        <v>0</v>
      </c>
      <c r="P1813" s="1661" t="s">
        <v>42</v>
      </c>
      <c r="Q1813" s="1661" t="s">
        <v>42</v>
      </c>
      <c r="R1813" s="1661">
        <f>J1813+N1813</f>
        <v>0</v>
      </c>
      <c r="S1813" s="1663">
        <f>R1813</f>
        <v>0</v>
      </c>
    </row>
    <row r="1814" spans="1:19" s="1592" customFormat="1" ht="18">
      <c r="A1814" s="1677" t="s">
        <v>621</v>
      </c>
      <c r="B1814" s="1660"/>
      <c r="C1814" s="1661">
        <f>IF(E1814+G1814=0,0,ROUND((P1814-Q1814)/(G1814+E1814)/12,0))</f>
        <v>0</v>
      </c>
      <c r="D1814" s="1663">
        <f>IF(F1814=0,0,ROUND(Q1814/F1814,0))</f>
        <v>0</v>
      </c>
      <c r="E1814" s="1666">
        <f>E1815+E1816</f>
        <v>0</v>
      </c>
      <c r="F1814" s="1667">
        <f>F1815+F1816</f>
        <v>0</v>
      </c>
      <c r="G1814" s="1668">
        <f>G1815+G1816</f>
        <v>0</v>
      </c>
      <c r="H1814" s="1678">
        <f>H1815+H1816</f>
        <v>0</v>
      </c>
      <c r="I1814" s="1679">
        <f>I1815+I1816</f>
        <v>0</v>
      </c>
      <c r="J1814" s="1679">
        <f>J1817</f>
        <v>0</v>
      </c>
      <c r="K1814" s="1679">
        <f>IF(H1814+J1814=K1815+K1816+K1817,H1814+J1814,"CHYBA")</f>
        <v>0</v>
      </c>
      <c r="L1814" s="1661">
        <f>L1815+L1816</f>
        <v>0</v>
      </c>
      <c r="M1814" s="1661">
        <f>M1815+M1816</f>
        <v>0</v>
      </c>
      <c r="N1814" s="1661">
        <f>N1817</f>
        <v>0</v>
      </c>
      <c r="O1814" s="1661">
        <f>IF(L1814+N1814=O1815+O1816+O1817,L1814+N1814,"CHYBA")</f>
        <v>0</v>
      </c>
      <c r="P1814" s="1661">
        <f>P1815+P1816</f>
        <v>0</v>
      </c>
      <c r="Q1814" s="1661">
        <f>Q1815+Q1816</f>
        <v>0</v>
      </c>
      <c r="R1814" s="1661">
        <f>R1817</f>
        <v>0</v>
      </c>
      <c r="S1814" s="1663">
        <f>IF(P1814+R1814=S1815+S1816+S1817,P1814+R1814,"CHYBA")</f>
        <v>0</v>
      </c>
    </row>
    <row r="1815" spans="1:19" s="1592" customFormat="1" ht="15">
      <c r="A1815" s="1676" t="s">
        <v>552</v>
      </c>
      <c r="B1815" s="1660" t="s">
        <v>42</v>
      </c>
      <c r="C1815" s="1661">
        <f>IF(E1815+G1815=0,0,ROUND((P1815-Q1815)/(G1815+E1815)/12,0))</f>
        <v>0</v>
      </c>
      <c r="D1815" s="1663">
        <f>IF(F1815=0,0,ROUND(Q1815/F1815,0))</f>
        <v>0</v>
      </c>
      <c r="E1815" s="1666"/>
      <c r="F1815" s="1667"/>
      <c r="G1815" s="1668"/>
      <c r="H1815" s="1664"/>
      <c r="I1815" s="1661"/>
      <c r="J1815" s="1679" t="s">
        <v>42</v>
      </c>
      <c r="K1815" s="1679">
        <f>H1815</f>
        <v>0</v>
      </c>
      <c r="L1815" s="1661"/>
      <c r="M1815" s="1661"/>
      <c r="N1815" s="1661" t="s">
        <v>42</v>
      </c>
      <c r="O1815" s="1661">
        <f>L1815</f>
        <v>0</v>
      </c>
      <c r="P1815" s="1661">
        <f>H1815+L1815</f>
        <v>0</v>
      </c>
      <c r="Q1815" s="1661">
        <f>I1815+M1815</f>
        <v>0</v>
      </c>
      <c r="R1815" s="1661" t="s">
        <v>42</v>
      </c>
      <c r="S1815" s="1663">
        <f>P1815</f>
        <v>0</v>
      </c>
    </row>
    <row r="1816" spans="1:19" s="1592" customFormat="1" ht="15">
      <c r="A1816" s="1676" t="s">
        <v>553</v>
      </c>
      <c r="B1816" s="1660" t="s">
        <v>42</v>
      </c>
      <c r="C1816" s="1661">
        <f>IF(E1816+G1816=0,0,ROUND((P1816-Q1816)/(G1816+E1816)/12,0))</f>
        <v>0</v>
      </c>
      <c r="D1816" s="1663">
        <f>IF(F1816=0,0,ROUND(Q1816/F1816,0))</f>
        <v>0</v>
      </c>
      <c r="E1816" s="1666"/>
      <c r="F1816" s="1667"/>
      <c r="G1816" s="1668"/>
      <c r="H1816" s="1664"/>
      <c r="I1816" s="1661"/>
      <c r="J1816" s="1679" t="s">
        <v>42</v>
      </c>
      <c r="K1816" s="1679">
        <f>H1816</f>
        <v>0</v>
      </c>
      <c r="L1816" s="1661"/>
      <c r="M1816" s="1661"/>
      <c r="N1816" s="1661" t="s">
        <v>42</v>
      </c>
      <c r="O1816" s="1661">
        <f>L1816</f>
        <v>0</v>
      </c>
      <c r="P1816" s="1661">
        <f>H1816+L1816</f>
        <v>0</v>
      </c>
      <c r="Q1816" s="1661">
        <f>I1816+M1816</f>
        <v>0</v>
      </c>
      <c r="R1816" s="1661" t="s">
        <v>42</v>
      </c>
      <c r="S1816" s="1663">
        <f>P1816</f>
        <v>0</v>
      </c>
    </row>
    <row r="1817" spans="1:19" s="1592" customFormat="1" ht="15.75">
      <c r="A1817" s="1676" t="s">
        <v>554</v>
      </c>
      <c r="B1817" s="1660" t="s">
        <v>42</v>
      </c>
      <c r="C1817" s="1661" t="s">
        <v>42</v>
      </c>
      <c r="D1817" s="1663" t="s">
        <v>42</v>
      </c>
      <c r="E1817" s="1666" t="s">
        <v>42</v>
      </c>
      <c r="F1817" s="1667" t="s">
        <v>42</v>
      </c>
      <c r="G1817" s="1668" t="s">
        <v>42</v>
      </c>
      <c r="H1817" s="1664" t="s">
        <v>42</v>
      </c>
      <c r="I1817" s="1661" t="s">
        <v>42</v>
      </c>
      <c r="J1817" s="1661"/>
      <c r="K1817" s="1679">
        <f>J1817</f>
        <v>0</v>
      </c>
      <c r="L1817" s="1661" t="s">
        <v>42</v>
      </c>
      <c r="M1817" s="1661" t="s">
        <v>42</v>
      </c>
      <c r="N1817" s="1661"/>
      <c r="O1817" s="1661">
        <f>N1817</f>
        <v>0</v>
      </c>
      <c r="P1817" s="1661" t="s">
        <v>42</v>
      </c>
      <c r="Q1817" s="1661" t="s">
        <v>42</v>
      </c>
      <c r="R1817" s="1661">
        <f>J1817+N1817</f>
        <v>0</v>
      </c>
      <c r="S1817" s="1663">
        <f>R1817</f>
        <v>0</v>
      </c>
    </row>
    <row r="1818" spans="1:19" s="1592" customFormat="1" ht="18.75" hidden="1">
      <c r="A1818" s="1677" t="s">
        <v>621</v>
      </c>
      <c r="B1818" s="1660"/>
      <c r="C1818" s="1661">
        <f>IF(E1818+G1818=0,0,ROUND((P1818-Q1818)/(G1818+E1818)/12,0))</f>
        <v>0</v>
      </c>
      <c r="D1818" s="1663">
        <f>IF(F1818=0,0,ROUND(Q1818/F1818,0))</f>
        <v>0</v>
      </c>
      <c r="E1818" s="1666">
        <f>E1819+E1820</f>
        <v>0</v>
      </c>
      <c r="F1818" s="1667">
        <f>F1819+F1820</f>
        <v>0</v>
      </c>
      <c r="G1818" s="1668">
        <f>G1819+G1820</f>
        <v>0</v>
      </c>
      <c r="H1818" s="1664">
        <f>H1819+H1820</f>
        <v>0</v>
      </c>
      <c r="I1818" s="1661">
        <f t="shared" si="583" ref="I1818">I1819+I1820</f>
        <v>0</v>
      </c>
      <c r="J1818" s="1661">
        <f>J1821</f>
        <v>0</v>
      </c>
      <c r="K1818" s="1661">
        <f>IF(H1818+J1818=K1819+K1820+K1821,H1818+J1818,"CHYBA")</f>
        <v>0</v>
      </c>
      <c r="L1818" s="1661">
        <f>L1819+L1820</f>
        <v>0</v>
      </c>
      <c r="M1818" s="1661">
        <f>M1819+M1820</f>
        <v>0</v>
      </c>
      <c r="N1818" s="1661">
        <f>N1821</f>
        <v>0</v>
      </c>
      <c r="O1818" s="1661">
        <f>IF(L1818+N1818=O1819+O1820+O1821,L1818+N1818,"CHYBA")</f>
        <v>0</v>
      </c>
      <c r="P1818" s="1661">
        <f>P1819+P1820</f>
        <v>0</v>
      </c>
      <c r="Q1818" s="1661">
        <f>Q1819+Q1820</f>
        <v>0</v>
      </c>
      <c r="R1818" s="1661">
        <f>R1821</f>
        <v>0</v>
      </c>
      <c r="S1818" s="1663">
        <f>IF(P1818+R1818=S1819+S1820+S1821,P1818+R1818,"CHYBA")</f>
        <v>0</v>
      </c>
    </row>
    <row r="1819" spans="1:19" s="1592" customFormat="1" ht="15.75" hidden="1">
      <c r="A1819" s="1676" t="s">
        <v>552</v>
      </c>
      <c r="B1819" s="1660" t="s">
        <v>42</v>
      </c>
      <c r="C1819" s="1661">
        <f>IF(E1819+G1819=0,0,ROUND((P1819-Q1819)/(G1819+E1819)/12,0))</f>
        <v>0</v>
      </c>
      <c r="D1819" s="1663">
        <f>IF(F1819=0,0,ROUND(Q1819/F1819,0))</f>
        <v>0</v>
      </c>
      <c r="E1819" s="1666"/>
      <c r="F1819" s="1667"/>
      <c r="G1819" s="1668"/>
      <c r="H1819" s="1664"/>
      <c r="I1819" s="1661"/>
      <c r="J1819" s="1661" t="s">
        <v>42</v>
      </c>
      <c r="K1819" s="1661">
        <f>H1819</f>
        <v>0</v>
      </c>
      <c r="L1819" s="1661"/>
      <c r="M1819" s="1661"/>
      <c r="N1819" s="1661" t="s">
        <v>42</v>
      </c>
      <c r="O1819" s="1661">
        <f>L1819</f>
        <v>0</v>
      </c>
      <c r="P1819" s="1661">
        <f>H1819+L1819</f>
        <v>0</v>
      </c>
      <c r="Q1819" s="1661">
        <f>I1819+M1819</f>
        <v>0</v>
      </c>
      <c r="R1819" s="1661" t="s">
        <v>42</v>
      </c>
      <c r="S1819" s="1663">
        <f>P1819</f>
        <v>0</v>
      </c>
    </row>
    <row r="1820" spans="1:19" s="1592" customFormat="1" ht="15.75" hidden="1">
      <c r="A1820" s="1676" t="s">
        <v>553</v>
      </c>
      <c r="B1820" s="1660" t="s">
        <v>42</v>
      </c>
      <c r="C1820" s="1661">
        <f>IF(E1820+G1820=0,0,ROUND((P1820-Q1820)/(G1820+E1820)/12,0))</f>
        <v>0</v>
      </c>
      <c r="D1820" s="1663">
        <f>IF(F1820=0,0,ROUND(Q1820/F1820,0))</f>
        <v>0</v>
      </c>
      <c r="E1820" s="1666"/>
      <c r="F1820" s="1667"/>
      <c r="G1820" s="1668"/>
      <c r="H1820" s="1664"/>
      <c r="I1820" s="1661"/>
      <c r="J1820" s="1661" t="s">
        <v>42</v>
      </c>
      <c r="K1820" s="1661">
        <f>H1820</f>
        <v>0</v>
      </c>
      <c r="L1820" s="1661"/>
      <c r="M1820" s="1661"/>
      <c r="N1820" s="1661" t="s">
        <v>42</v>
      </c>
      <c r="O1820" s="1661">
        <f>L1820</f>
        <v>0</v>
      </c>
      <c r="P1820" s="1661">
        <f>H1820+L1820</f>
        <v>0</v>
      </c>
      <c r="Q1820" s="1661">
        <f>I1820+M1820</f>
        <v>0</v>
      </c>
      <c r="R1820" s="1661" t="s">
        <v>42</v>
      </c>
      <c r="S1820" s="1663">
        <f>P1820</f>
        <v>0</v>
      </c>
    </row>
    <row r="1821" spans="1:19" s="1592" customFormat="1" ht="15.75" hidden="1">
      <c r="A1821" s="1676" t="s">
        <v>554</v>
      </c>
      <c r="B1821" s="1660" t="s">
        <v>42</v>
      </c>
      <c r="C1821" s="1661" t="s">
        <v>42</v>
      </c>
      <c r="D1821" s="1663" t="s">
        <v>42</v>
      </c>
      <c r="E1821" s="1666" t="s">
        <v>42</v>
      </c>
      <c r="F1821" s="1667" t="s">
        <v>42</v>
      </c>
      <c r="G1821" s="1668" t="s">
        <v>42</v>
      </c>
      <c r="H1821" s="1664" t="s">
        <v>42</v>
      </c>
      <c r="I1821" s="1661" t="s">
        <v>42</v>
      </c>
      <c r="J1821" s="1661"/>
      <c r="K1821" s="1661">
        <f>J1821</f>
        <v>0</v>
      </c>
      <c r="L1821" s="1661" t="s">
        <v>42</v>
      </c>
      <c r="M1821" s="1661" t="s">
        <v>42</v>
      </c>
      <c r="N1821" s="1661"/>
      <c r="O1821" s="1661">
        <f>N1821</f>
        <v>0</v>
      </c>
      <c r="P1821" s="1661" t="s">
        <v>42</v>
      </c>
      <c r="Q1821" s="1661" t="s">
        <v>42</v>
      </c>
      <c r="R1821" s="1661">
        <f>J1821+N1821</f>
        <v>0</v>
      </c>
      <c r="S1821" s="1663">
        <f>R1821</f>
        <v>0</v>
      </c>
    </row>
    <row r="1822" spans="1:19" s="1592" customFormat="1" ht="18.75" hidden="1">
      <c r="A1822" s="1677" t="s">
        <v>621</v>
      </c>
      <c r="B1822" s="1660"/>
      <c r="C1822" s="1661">
        <f>IF(E1822+G1822=0,0,ROUND((P1822-Q1822)/(G1822+E1822)/12,0))</f>
        <v>0</v>
      </c>
      <c r="D1822" s="1663">
        <f>IF(F1822=0,0,ROUND(Q1822/F1822,0))</f>
        <v>0</v>
      </c>
      <c r="E1822" s="1666">
        <f>E1823+E1824</f>
        <v>0</v>
      </c>
      <c r="F1822" s="1667">
        <f>F1823+F1824</f>
        <v>0</v>
      </c>
      <c r="G1822" s="1668">
        <f>G1823+G1824</f>
        <v>0</v>
      </c>
      <c r="H1822" s="1664">
        <f>H1823+H1824</f>
        <v>0</v>
      </c>
      <c r="I1822" s="1661">
        <f t="shared" si="584" ref="I1822">I1823+I1824</f>
        <v>0</v>
      </c>
      <c r="J1822" s="1661">
        <f>J1825</f>
        <v>0</v>
      </c>
      <c r="K1822" s="1661">
        <f>IF(H1822+J1822=K1823+K1824+K1825,H1822+J1822,"CHYBA")</f>
        <v>0</v>
      </c>
      <c r="L1822" s="1661">
        <f>L1823+L1824</f>
        <v>0</v>
      </c>
      <c r="M1822" s="1661">
        <f>M1823+M1824</f>
        <v>0</v>
      </c>
      <c r="N1822" s="1661">
        <f>N1825</f>
        <v>0</v>
      </c>
      <c r="O1822" s="1661">
        <f>IF(L1822+N1822=O1823+O1824+O1825,L1822+N1822,"CHYBA")</f>
        <v>0</v>
      </c>
      <c r="P1822" s="1661">
        <f>P1823+P1824</f>
        <v>0</v>
      </c>
      <c r="Q1822" s="1661">
        <f>Q1823+Q1824</f>
        <v>0</v>
      </c>
      <c r="R1822" s="1661">
        <f>R1825</f>
        <v>0</v>
      </c>
      <c r="S1822" s="1663">
        <f>IF(P1822+R1822=S1823+S1824+S1825,P1822+R1822,"CHYBA")</f>
        <v>0</v>
      </c>
    </row>
    <row r="1823" spans="1:19" s="1592" customFormat="1" ht="15.75" hidden="1">
      <c r="A1823" s="1676" t="s">
        <v>552</v>
      </c>
      <c r="B1823" s="1660" t="s">
        <v>42</v>
      </c>
      <c r="C1823" s="1661">
        <f>IF(E1823+G1823=0,0,ROUND((P1823-Q1823)/(G1823+E1823)/12,0))</f>
        <v>0</v>
      </c>
      <c r="D1823" s="1663">
        <f>IF(F1823=0,0,ROUND(Q1823/F1823,0))</f>
        <v>0</v>
      </c>
      <c r="E1823" s="1666"/>
      <c r="F1823" s="1667"/>
      <c r="G1823" s="1668"/>
      <c r="H1823" s="1664"/>
      <c r="I1823" s="1661"/>
      <c r="J1823" s="1661" t="s">
        <v>42</v>
      </c>
      <c r="K1823" s="1661">
        <f>H1823</f>
        <v>0</v>
      </c>
      <c r="L1823" s="1661"/>
      <c r="M1823" s="1661"/>
      <c r="N1823" s="1661" t="s">
        <v>42</v>
      </c>
      <c r="O1823" s="1661">
        <f>L1823</f>
        <v>0</v>
      </c>
      <c r="P1823" s="1661">
        <f>H1823+L1823</f>
        <v>0</v>
      </c>
      <c r="Q1823" s="1661">
        <f>I1823+M1823</f>
        <v>0</v>
      </c>
      <c r="R1823" s="1661" t="s">
        <v>42</v>
      </c>
      <c r="S1823" s="1663">
        <f>P1823</f>
        <v>0</v>
      </c>
    </row>
    <row r="1824" spans="1:19" s="1592" customFormat="1" ht="15.75" hidden="1">
      <c r="A1824" s="1676" t="s">
        <v>553</v>
      </c>
      <c r="B1824" s="1660" t="s">
        <v>42</v>
      </c>
      <c r="C1824" s="1661">
        <f>IF(E1824+G1824=0,0,ROUND((P1824-Q1824)/(G1824+E1824)/12,0))</f>
        <v>0</v>
      </c>
      <c r="D1824" s="1663">
        <f>IF(F1824=0,0,ROUND(Q1824/F1824,0))</f>
        <v>0</v>
      </c>
      <c r="E1824" s="1666"/>
      <c r="F1824" s="1667"/>
      <c r="G1824" s="1668"/>
      <c r="H1824" s="1664"/>
      <c r="I1824" s="1661"/>
      <c r="J1824" s="1661" t="s">
        <v>42</v>
      </c>
      <c r="K1824" s="1661">
        <f>H1824</f>
        <v>0</v>
      </c>
      <c r="L1824" s="1661"/>
      <c r="M1824" s="1661"/>
      <c r="N1824" s="1661" t="s">
        <v>42</v>
      </c>
      <c r="O1824" s="1661">
        <f>L1824</f>
        <v>0</v>
      </c>
      <c r="P1824" s="1661">
        <f>H1824+L1824</f>
        <v>0</v>
      </c>
      <c r="Q1824" s="1661">
        <f>I1824+M1824</f>
        <v>0</v>
      </c>
      <c r="R1824" s="1661" t="s">
        <v>42</v>
      </c>
      <c r="S1824" s="1663">
        <f>P1824</f>
        <v>0</v>
      </c>
    </row>
    <row r="1825" spans="1:19" s="1592" customFormat="1" ht="15.75" hidden="1">
      <c r="A1825" s="1676" t="s">
        <v>554</v>
      </c>
      <c r="B1825" s="1660" t="s">
        <v>42</v>
      </c>
      <c r="C1825" s="1661" t="s">
        <v>42</v>
      </c>
      <c r="D1825" s="1663" t="s">
        <v>42</v>
      </c>
      <c r="E1825" s="1666" t="s">
        <v>42</v>
      </c>
      <c r="F1825" s="1667" t="s">
        <v>42</v>
      </c>
      <c r="G1825" s="1668" t="s">
        <v>42</v>
      </c>
      <c r="H1825" s="1664" t="s">
        <v>42</v>
      </c>
      <c r="I1825" s="1661" t="s">
        <v>42</v>
      </c>
      <c r="J1825" s="1661"/>
      <c r="K1825" s="1661">
        <f>J1825</f>
        <v>0</v>
      </c>
      <c r="L1825" s="1661" t="s">
        <v>42</v>
      </c>
      <c r="M1825" s="1661" t="s">
        <v>42</v>
      </c>
      <c r="N1825" s="1661"/>
      <c r="O1825" s="1661">
        <f>N1825</f>
        <v>0</v>
      </c>
      <c r="P1825" s="1661" t="s">
        <v>42</v>
      </c>
      <c r="Q1825" s="1661" t="s">
        <v>42</v>
      </c>
      <c r="R1825" s="1661">
        <f>J1825+N1825</f>
        <v>0</v>
      </c>
      <c r="S1825" s="1663">
        <f>R1825</f>
        <v>0</v>
      </c>
    </row>
    <row r="1826" spans="1:19" s="1592" customFormat="1" ht="18.75" hidden="1">
      <c r="A1826" s="1677" t="s">
        <v>621</v>
      </c>
      <c r="B1826" s="1660"/>
      <c r="C1826" s="1661">
        <f>IF(E1826+G1826=0,0,ROUND((P1826-Q1826)/(G1826+E1826)/12,0))</f>
        <v>0</v>
      </c>
      <c r="D1826" s="1663">
        <f>IF(F1826=0,0,ROUND(Q1826/F1826,0))</f>
        <v>0</v>
      </c>
      <c r="E1826" s="1666">
        <f>E1827+E1828</f>
        <v>0</v>
      </c>
      <c r="F1826" s="1667">
        <f>F1827+F1828</f>
        <v>0</v>
      </c>
      <c r="G1826" s="1668">
        <f>G1827+G1828</f>
        <v>0</v>
      </c>
      <c r="H1826" s="1664">
        <f>H1827+H1828</f>
        <v>0</v>
      </c>
      <c r="I1826" s="1661">
        <f t="shared" si="585" ref="I1826">I1827+I1828</f>
        <v>0</v>
      </c>
      <c r="J1826" s="1661">
        <f>J1829</f>
        <v>0</v>
      </c>
      <c r="K1826" s="1661">
        <f>IF(H1826+J1826=K1827+K1828+K1829,H1826+J1826,"CHYBA")</f>
        <v>0</v>
      </c>
      <c r="L1826" s="1661">
        <f>L1827+L1828</f>
        <v>0</v>
      </c>
      <c r="M1826" s="1661">
        <f>M1827+M1828</f>
        <v>0</v>
      </c>
      <c r="N1826" s="1661">
        <f>N1829</f>
        <v>0</v>
      </c>
      <c r="O1826" s="1661">
        <f>IF(L1826+N1826=O1827+O1828+O1829,L1826+N1826,"CHYBA")</f>
        <v>0</v>
      </c>
      <c r="P1826" s="1661">
        <f>P1827+P1828</f>
        <v>0</v>
      </c>
      <c r="Q1826" s="1661">
        <f>Q1827+Q1828</f>
        <v>0</v>
      </c>
      <c r="R1826" s="1661">
        <f>R1829</f>
        <v>0</v>
      </c>
      <c r="S1826" s="1663">
        <f>IF(P1826+R1826=S1827+S1828+S1829,P1826+R1826,"CHYBA")</f>
        <v>0</v>
      </c>
    </row>
    <row r="1827" spans="1:19" s="1592" customFormat="1" ht="15.75" hidden="1">
      <c r="A1827" s="1676" t="s">
        <v>552</v>
      </c>
      <c r="B1827" s="1660" t="s">
        <v>42</v>
      </c>
      <c r="C1827" s="1661">
        <f>IF(E1827+G1827=0,0,ROUND((P1827-Q1827)/(G1827+E1827)/12,0))</f>
        <v>0</v>
      </c>
      <c r="D1827" s="1663">
        <f>IF(F1827=0,0,ROUND(Q1827/F1827,0))</f>
        <v>0</v>
      </c>
      <c r="E1827" s="1666"/>
      <c r="F1827" s="1667"/>
      <c r="G1827" s="1668"/>
      <c r="H1827" s="1664"/>
      <c r="I1827" s="1661"/>
      <c r="J1827" s="1661" t="s">
        <v>42</v>
      </c>
      <c r="K1827" s="1661">
        <f>H1827</f>
        <v>0</v>
      </c>
      <c r="L1827" s="1661"/>
      <c r="M1827" s="1661"/>
      <c r="N1827" s="1661" t="s">
        <v>42</v>
      </c>
      <c r="O1827" s="1661">
        <f>L1827</f>
        <v>0</v>
      </c>
      <c r="P1827" s="1661">
        <f>H1827+L1827</f>
        <v>0</v>
      </c>
      <c r="Q1827" s="1661">
        <f>I1827+M1827</f>
        <v>0</v>
      </c>
      <c r="R1827" s="1661" t="s">
        <v>42</v>
      </c>
      <c r="S1827" s="1663">
        <f>P1827</f>
        <v>0</v>
      </c>
    </row>
    <row r="1828" spans="1:19" s="1592" customFormat="1" ht="15.75" hidden="1">
      <c r="A1828" s="1676" t="s">
        <v>553</v>
      </c>
      <c r="B1828" s="1660" t="s">
        <v>42</v>
      </c>
      <c r="C1828" s="1661">
        <f>IF(E1828+G1828=0,0,ROUND((P1828-Q1828)/(G1828+E1828)/12,0))</f>
        <v>0</v>
      </c>
      <c r="D1828" s="1663">
        <f>IF(F1828=0,0,ROUND(Q1828/F1828,0))</f>
        <v>0</v>
      </c>
      <c r="E1828" s="1666"/>
      <c r="F1828" s="1667"/>
      <c r="G1828" s="1668"/>
      <c r="H1828" s="1664"/>
      <c r="I1828" s="1661"/>
      <c r="J1828" s="1661" t="s">
        <v>42</v>
      </c>
      <c r="K1828" s="1661">
        <f>H1828</f>
        <v>0</v>
      </c>
      <c r="L1828" s="1661"/>
      <c r="M1828" s="1661"/>
      <c r="N1828" s="1661" t="s">
        <v>42</v>
      </c>
      <c r="O1828" s="1661">
        <f>L1828</f>
        <v>0</v>
      </c>
      <c r="P1828" s="1661">
        <f>H1828+L1828</f>
        <v>0</v>
      </c>
      <c r="Q1828" s="1661">
        <f>I1828+M1828</f>
        <v>0</v>
      </c>
      <c r="R1828" s="1661" t="s">
        <v>42</v>
      </c>
      <c r="S1828" s="1663">
        <f>P1828</f>
        <v>0</v>
      </c>
    </row>
    <row r="1829" spans="1:19" s="1592" customFormat="1" ht="15.75" hidden="1">
      <c r="A1829" s="1676" t="s">
        <v>554</v>
      </c>
      <c r="B1829" s="1660" t="s">
        <v>42</v>
      </c>
      <c r="C1829" s="1661" t="s">
        <v>42</v>
      </c>
      <c r="D1829" s="1663" t="s">
        <v>42</v>
      </c>
      <c r="E1829" s="1666" t="s">
        <v>42</v>
      </c>
      <c r="F1829" s="1667" t="s">
        <v>42</v>
      </c>
      <c r="G1829" s="1668" t="s">
        <v>42</v>
      </c>
      <c r="H1829" s="1664" t="s">
        <v>42</v>
      </c>
      <c r="I1829" s="1661" t="s">
        <v>42</v>
      </c>
      <c r="J1829" s="1661"/>
      <c r="K1829" s="1661">
        <f>J1829</f>
        <v>0</v>
      </c>
      <c r="L1829" s="1661" t="s">
        <v>42</v>
      </c>
      <c r="M1829" s="1661" t="s">
        <v>42</v>
      </c>
      <c r="N1829" s="1661"/>
      <c r="O1829" s="1661">
        <f>N1829</f>
        <v>0</v>
      </c>
      <c r="P1829" s="1661" t="s">
        <v>42</v>
      </c>
      <c r="Q1829" s="1661" t="s">
        <v>42</v>
      </c>
      <c r="R1829" s="1661">
        <f>J1829+N1829</f>
        <v>0</v>
      </c>
      <c r="S1829" s="1663">
        <f>R1829</f>
        <v>0</v>
      </c>
    </row>
    <row r="1830" spans="1:19" s="1592" customFormat="1" ht="18.75" hidden="1">
      <c r="A1830" s="1677" t="s">
        <v>621</v>
      </c>
      <c r="B1830" s="1660"/>
      <c r="C1830" s="1661">
        <f>IF(E1830+G1830=0,0,ROUND((P1830-Q1830)/(G1830+E1830)/12,0))</f>
        <v>0</v>
      </c>
      <c r="D1830" s="1663">
        <f>IF(F1830=0,0,ROUND(Q1830/F1830,0))</f>
        <v>0</v>
      </c>
      <c r="E1830" s="1666">
        <f>E1831+E1832</f>
        <v>0</v>
      </c>
      <c r="F1830" s="1667">
        <f>F1831+F1832</f>
        <v>0</v>
      </c>
      <c r="G1830" s="1668">
        <f>G1831+G1832</f>
        <v>0</v>
      </c>
      <c r="H1830" s="1664">
        <f>H1831+H1832</f>
        <v>0</v>
      </c>
      <c r="I1830" s="1661">
        <f t="shared" si="586" ref="I1830">I1831+I1832</f>
        <v>0</v>
      </c>
      <c r="J1830" s="1661">
        <f>J1833</f>
        <v>0</v>
      </c>
      <c r="K1830" s="1661">
        <f>IF(H1830+J1830=K1831+K1832+K1833,H1830+J1830,"CHYBA")</f>
        <v>0</v>
      </c>
      <c r="L1830" s="1661">
        <f>L1831+L1832</f>
        <v>0</v>
      </c>
      <c r="M1830" s="1661">
        <f>M1831+M1832</f>
        <v>0</v>
      </c>
      <c r="N1830" s="1661">
        <f>N1833</f>
        <v>0</v>
      </c>
      <c r="O1830" s="1661">
        <f>IF(L1830+N1830=O1831+O1832+O1833,L1830+N1830,"CHYBA")</f>
        <v>0</v>
      </c>
      <c r="P1830" s="1661">
        <f>P1831+P1832</f>
        <v>0</v>
      </c>
      <c r="Q1830" s="1661">
        <f>Q1831+Q1832</f>
        <v>0</v>
      </c>
      <c r="R1830" s="1661">
        <f>R1833</f>
        <v>0</v>
      </c>
      <c r="S1830" s="1663">
        <f>IF(P1830+R1830=S1831+S1832+S1833,P1830+R1830,"CHYBA")</f>
        <v>0</v>
      </c>
    </row>
    <row r="1831" spans="1:19" s="1592" customFormat="1" ht="15.75" hidden="1">
      <c r="A1831" s="1676" t="s">
        <v>552</v>
      </c>
      <c r="B1831" s="1660" t="s">
        <v>42</v>
      </c>
      <c r="C1831" s="1661">
        <f>IF(E1831+G1831=0,0,ROUND((P1831-Q1831)/(G1831+E1831)/12,0))</f>
        <v>0</v>
      </c>
      <c r="D1831" s="1663">
        <f>IF(F1831=0,0,ROUND(Q1831/F1831,0))</f>
        <v>0</v>
      </c>
      <c r="E1831" s="1666"/>
      <c r="F1831" s="1667"/>
      <c r="G1831" s="1668"/>
      <c r="H1831" s="1664"/>
      <c r="I1831" s="1661"/>
      <c r="J1831" s="1661" t="s">
        <v>42</v>
      </c>
      <c r="K1831" s="1661">
        <f>H1831</f>
        <v>0</v>
      </c>
      <c r="L1831" s="1661"/>
      <c r="M1831" s="1661"/>
      <c r="N1831" s="1661" t="s">
        <v>42</v>
      </c>
      <c r="O1831" s="1661">
        <f>L1831</f>
        <v>0</v>
      </c>
      <c r="P1831" s="1661">
        <f>H1831+L1831</f>
        <v>0</v>
      </c>
      <c r="Q1831" s="1661">
        <f>I1831+M1831</f>
        <v>0</v>
      </c>
      <c r="R1831" s="1661" t="s">
        <v>42</v>
      </c>
      <c r="S1831" s="1663">
        <f>P1831</f>
        <v>0</v>
      </c>
    </row>
    <row r="1832" spans="1:19" s="1592" customFormat="1" ht="15.75" hidden="1">
      <c r="A1832" s="1676" t="s">
        <v>553</v>
      </c>
      <c r="B1832" s="1660" t="s">
        <v>42</v>
      </c>
      <c r="C1832" s="1661">
        <f>IF(E1832+G1832=0,0,ROUND((P1832-Q1832)/(G1832+E1832)/12,0))</f>
        <v>0</v>
      </c>
      <c r="D1832" s="1663">
        <f>IF(F1832=0,0,ROUND(Q1832/F1832,0))</f>
        <v>0</v>
      </c>
      <c r="E1832" s="1666"/>
      <c r="F1832" s="1667"/>
      <c r="G1832" s="1668"/>
      <c r="H1832" s="1664"/>
      <c r="I1832" s="1661"/>
      <c r="J1832" s="1661" t="s">
        <v>42</v>
      </c>
      <c r="K1832" s="1661">
        <f>H1832</f>
        <v>0</v>
      </c>
      <c r="L1832" s="1661"/>
      <c r="M1832" s="1661"/>
      <c r="N1832" s="1661" t="s">
        <v>42</v>
      </c>
      <c r="O1832" s="1661">
        <f>L1832</f>
        <v>0</v>
      </c>
      <c r="P1832" s="1661">
        <f>H1832+L1832</f>
        <v>0</v>
      </c>
      <c r="Q1832" s="1661">
        <f>I1832+M1832</f>
        <v>0</v>
      </c>
      <c r="R1832" s="1661" t="s">
        <v>42</v>
      </c>
      <c r="S1832" s="1663">
        <f>P1832</f>
        <v>0</v>
      </c>
    </row>
    <row r="1833" spans="1:19" s="1592" customFormat="1" ht="15.75" hidden="1">
      <c r="A1833" s="1676" t="s">
        <v>554</v>
      </c>
      <c r="B1833" s="1660" t="s">
        <v>42</v>
      </c>
      <c r="C1833" s="1661" t="s">
        <v>42</v>
      </c>
      <c r="D1833" s="1663" t="s">
        <v>42</v>
      </c>
      <c r="E1833" s="1666" t="s">
        <v>42</v>
      </c>
      <c r="F1833" s="1667" t="s">
        <v>42</v>
      </c>
      <c r="G1833" s="1668" t="s">
        <v>42</v>
      </c>
      <c r="H1833" s="1664" t="s">
        <v>42</v>
      </c>
      <c r="I1833" s="1661" t="s">
        <v>42</v>
      </c>
      <c r="J1833" s="1661"/>
      <c r="K1833" s="1661">
        <f>J1833</f>
        <v>0</v>
      </c>
      <c r="L1833" s="1661" t="s">
        <v>42</v>
      </c>
      <c r="M1833" s="1661" t="s">
        <v>42</v>
      </c>
      <c r="N1833" s="1661"/>
      <c r="O1833" s="1661">
        <f>N1833</f>
        <v>0</v>
      </c>
      <c r="P1833" s="1661" t="s">
        <v>42</v>
      </c>
      <c r="Q1833" s="1661" t="s">
        <v>42</v>
      </c>
      <c r="R1833" s="1661">
        <f>J1833+N1833</f>
        <v>0</v>
      </c>
      <c r="S1833" s="1663">
        <f>R1833</f>
        <v>0</v>
      </c>
    </row>
    <row r="1834" spans="1:19" s="1592" customFormat="1" ht="18.75" hidden="1">
      <c r="A1834" s="1677" t="s">
        <v>621</v>
      </c>
      <c r="B1834" s="1660"/>
      <c r="C1834" s="1661">
        <f>IF(E1834+G1834=0,0,ROUND((P1834-Q1834)/(G1834+E1834)/12,0))</f>
        <v>0</v>
      </c>
      <c r="D1834" s="1663">
        <f>IF(F1834=0,0,ROUND(Q1834/F1834,0))</f>
        <v>0</v>
      </c>
      <c r="E1834" s="1666">
        <f>E1835+E1836</f>
        <v>0</v>
      </c>
      <c r="F1834" s="1667">
        <f>F1835+F1836</f>
        <v>0</v>
      </c>
      <c r="G1834" s="1668">
        <f>G1835+G1836</f>
        <v>0</v>
      </c>
      <c r="H1834" s="1664">
        <f>H1835+H1836</f>
        <v>0</v>
      </c>
      <c r="I1834" s="1661">
        <f t="shared" si="587" ref="I1834">I1835+I1836</f>
        <v>0</v>
      </c>
      <c r="J1834" s="1661">
        <f>J1837</f>
        <v>0</v>
      </c>
      <c r="K1834" s="1661">
        <f>IF(H1834+J1834=K1835+K1836+K1837,H1834+J1834,"CHYBA")</f>
        <v>0</v>
      </c>
      <c r="L1834" s="1661">
        <f>L1835+L1836</f>
        <v>0</v>
      </c>
      <c r="M1834" s="1661">
        <f>M1835+M1836</f>
        <v>0</v>
      </c>
      <c r="N1834" s="1661">
        <f>N1837</f>
        <v>0</v>
      </c>
      <c r="O1834" s="1661">
        <f>IF(L1834+N1834=O1835+O1836+O1837,L1834+N1834,"CHYBA")</f>
        <v>0</v>
      </c>
      <c r="P1834" s="1661">
        <f>P1835+P1836</f>
        <v>0</v>
      </c>
      <c r="Q1834" s="1661">
        <f>Q1835+Q1836</f>
        <v>0</v>
      </c>
      <c r="R1834" s="1661">
        <f>R1837</f>
        <v>0</v>
      </c>
      <c r="S1834" s="1663">
        <f>IF(P1834+R1834=S1835+S1836+S1837,P1834+R1834,"CHYBA")</f>
        <v>0</v>
      </c>
    </row>
    <row r="1835" spans="1:19" s="1592" customFormat="1" ht="15.75" hidden="1">
      <c r="A1835" s="1676" t="s">
        <v>552</v>
      </c>
      <c r="B1835" s="1660" t="s">
        <v>42</v>
      </c>
      <c r="C1835" s="1661">
        <f>IF(E1835+G1835=0,0,ROUND((P1835-Q1835)/(G1835+E1835)/12,0))</f>
        <v>0</v>
      </c>
      <c r="D1835" s="1663">
        <f>IF(F1835=0,0,ROUND(Q1835/F1835,0))</f>
        <v>0</v>
      </c>
      <c r="E1835" s="1666"/>
      <c r="F1835" s="1667"/>
      <c r="G1835" s="1668"/>
      <c r="H1835" s="1664"/>
      <c r="I1835" s="1661"/>
      <c r="J1835" s="1661" t="s">
        <v>42</v>
      </c>
      <c r="K1835" s="1661">
        <f>H1835</f>
        <v>0</v>
      </c>
      <c r="L1835" s="1661"/>
      <c r="M1835" s="1661"/>
      <c r="N1835" s="1661" t="s">
        <v>42</v>
      </c>
      <c r="O1835" s="1661">
        <f>L1835</f>
        <v>0</v>
      </c>
      <c r="P1835" s="1661">
        <f>H1835+L1835</f>
        <v>0</v>
      </c>
      <c r="Q1835" s="1661">
        <f>I1835+M1835</f>
        <v>0</v>
      </c>
      <c r="R1835" s="1661" t="s">
        <v>42</v>
      </c>
      <c r="S1835" s="1663">
        <f>P1835</f>
        <v>0</v>
      </c>
    </row>
    <row r="1836" spans="1:19" s="1592" customFormat="1" ht="15.75" hidden="1">
      <c r="A1836" s="1676" t="s">
        <v>553</v>
      </c>
      <c r="B1836" s="1660" t="s">
        <v>42</v>
      </c>
      <c r="C1836" s="1661">
        <f>IF(E1836+G1836=0,0,ROUND((P1836-Q1836)/(G1836+E1836)/12,0))</f>
        <v>0</v>
      </c>
      <c r="D1836" s="1663">
        <f>IF(F1836=0,0,ROUND(Q1836/F1836,0))</f>
        <v>0</v>
      </c>
      <c r="E1836" s="1666"/>
      <c r="F1836" s="1667"/>
      <c r="G1836" s="1668"/>
      <c r="H1836" s="1664"/>
      <c r="I1836" s="1661"/>
      <c r="J1836" s="1661" t="s">
        <v>42</v>
      </c>
      <c r="K1836" s="1661">
        <f>H1836</f>
        <v>0</v>
      </c>
      <c r="L1836" s="1661"/>
      <c r="M1836" s="1661"/>
      <c r="N1836" s="1661" t="s">
        <v>42</v>
      </c>
      <c r="O1836" s="1661">
        <f>L1836</f>
        <v>0</v>
      </c>
      <c r="P1836" s="1661">
        <f>H1836+L1836</f>
        <v>0</v>
      </c>
      <c r="Q1836" s="1661">
        <f>I1836+M1836</f>
        <v>0</v>
      </c>
      <c r="R1836" s="1661" t="s">
        <v>42</v>
      </c>
      <c r="S1836" s="1663">
        <f>P1836</f>
        <v>0</v>
      </c>
    </row>
    <row r="1837" spans="1:19" s="1592" customFormat="1" ht="15.75" hidden="1">
      <c r="A1837" s="1676" t="s">
        <v>554</v>
      </c>
      <c r="B1837" s="1660" t="s">
        <v>42</v>
      </c>
      <c r="C1837" s="1661" t="s">
        <v>42</v>
      </c>
      <c r="D1837" s="1663" t="s">
        <v>42</v>
      </c>
      <c r="E1837" s="1666" t="s">
        <v>42</v>
      </c>
      <c r="F1837" s="1667" t="s">
        <v>42</v>
      </c>
      <c r="G1837" s="1668" t="s">
        <v>42</v>
      </c>
      <c r="H1837" s="1664" t="s">
        <v>42</v>
      </c>
      <c r="I1837" s="1661" t="s">
        <v>42</v>
      </c>
      <c r="J1837" s="1661"/>
      <c r="K1837" s="1661">
        <f>J1837</f>
        <v>0</v>
      </c>
      <c r="L1837" s="1661" t="s">
        <v>42</v>
      </c>
      <c r="M1837" s="1661" t="s">
        <v>42</v>
      </c>
      <c r="N1837" s="1661"/>
      <c r="O1837" s="1661">
        <f>N1837</f>
        <v>0</v>
      </c>
      <c r="P1837" s="1661" t="s">
        <v>42</v>
      </c>
      <c r="Q1837" s="1661" t="s">
        <v>42</v>
      </c>
      <c r="R1837" s="1661">
        <f>J1837+N1837</f>
        <v>0</v>
      </c>
      <c r="S1837" s="1663">
        <f>R1837</f>
        <v>0</v>
      </c>
    </row>
    <row r="1838" spans="1:19" s="1592" customFormat="1" ht="18.75" hidden="1">
      <c r="A1838" s="1677" t="s">
        <v>621</v>
      </c>
      <c r="B1838" s="1660"/>
      <c r="C1838" s="1661">
        <f>IF(E1838+G1838=0,0,ROUND((P1838-Q1838)/(G1838+E1838)/12,0))</f>
        <v>0</v>
      </c>
      <c r="D1838" s="1663">
        <f>IF(F1838=0,0,ROUND(Q1838/F1838,0))</f>
        <v>0</v>
      </c>
      <c r="E1838" s="1666">
        <f>E1839+E1840</f>
        <v>0</v>
      </c>
      <c r="F1838" s="1667">
        <f>F1839+F1840</f>
        <v>0</v>
      </c>
      <c r="G1838" s="1668">
        <f>G1839+G1840</f>
        <v>0</v>
      </c>
      <c r="H1838" s="1664">
        <f>H1839+H1840</f>
        <v>0</v>
      </c>
      <c r="I1838" s="1661">
        <f t="shared" si="588" ref="I1838">I1839+I1840</f>
        <v>0</v>
      </c>
      <c r="J1838" s="1661">
        <f>J1841</f>
        <v>0</v>
      </c>
      <c r="K1838" s="1661">
        <f>IF(H1838+J1838=K1839+K1840+K1841,H1838+J1838,"CHYBA")</f>
        <v>0</v>
      </c>
      <c r="L1838" s="1661">
        <f>L1839+L1840</f>
        <v>0</v>
      </c>
      <c r="M1838" s="1661">
        <f>M1839+M1840</f>
        <v>0</v>
      </c>
      <c r="N1838" s="1661">
        <f>N1841</f>
        <v>0</v>
      </c>
      <c r="O1838" s="1661">
        <f>IF(L1838+N1838=O1839+O1840+O1841,L1838+N1838,"CHYBA")</f>
        <v>0</v>
      </c>
      <c r="P1838" s="1661">
        <f>P1839+P1840</f>
        <v>0</v>
      </c>
      <c r="Q1838" s="1661">
        <f>Q1839+Q1840</f>
        <v>0</v>
      </c>
      <c r="R1838" s="1661">
        <f>R1841</f>
        <v>0</v>
      </c>
      <c r="S1838" s="1663">
        <f>IF(P1838+R1838=S1839+S1840+S1841,P1838+R1838,"CHYBA")</f>
        <v>0</v>
      </c>
    </row>
    <row r="1839" spans="1:19" s="1592" customFormat="1" ht="15.75" hidden="1">
      <c r="A1839" s="1676" t="s">
        <v>552</v>
      </c>
      <c r="B1839" s="1660" t="s">
        <v>42</v>
      </c>
      <c r="C1839" s="1661">
        <f>IF(E1839+G1839=0,0,ROUND((P1839-Q1839)/(G1839+E1839)/12,0))</f>
        <v>0</v>
      </c>
      <c r="D1839" s="1663">
        <f>IF(F1839=0,0,ROUND(Q1839/F1839,0))</f>
        <v>0</v>
      </c>
      <c r="E1839" s="1666"/>
      <c r="F1839" s="1667"/>
      <c r="G1839" s="1668"/>
      <c r="H1839" s="1664"/>
      <c r="I1839" s="1661"/>
      <c r="J1839" s="1661" t="s">
        <v>42</v>
      </c>
      <c r="K1839" s="1661">
        <f>H1839</f>
        <v>0</v>
      </c>
      <c r="L1839" s="1661"/>
      <c r="M1839" s="1661"/>
      <c r="N1839" s="1661" t="s">
        <v>42</v>
      </c>
      <c r="O1839" s="1661">
        <f>L1839</f>
        <v>0</v>
      </c>
      <c r="P1839" s="1661">
        <f>H1839+L1839</f>
        <v>0</v>
      </c>
      <c r="Q1839" s="1661">
        <f>I1839+M1839</f>
        <v>0</v>
      </c>
      <c r="R1839" s="1661" t="s">
        <v>42</v>
      </c>
      <c r="S1839" s="1663">
        <f>P1839</f>
        <v>0</v>
      </c>
    </row>
    <row r="1840" spans="1:19" s="1592" customFormat="1" ht="15.75" hidden="1">
      <c r="A1840" s="1676" t="s">
        <v>553</v>
      </c>
      <c r="B1840" s="1660" t="s">
        <v>42</v>
      </c>
      <c r="C1840" s="1661">
        <f>IF(E1840+G1840=0,0,ROUND((P1840-Q1840)/(G1840+E1840)/12,0))</f>
        <v>0</v>
      </c>
      <c r="D1840" s="1663">
        <f>IF(F1840=0,0,ROUND(Q1840/F1840,0))</f>
        <v>0</v>
      </c>
      <c r="E1840" s="1666"/>
      <c r="F1840" s="1667"/>
      <c r="G1840" s="1668"/>
      <c r="H1840" s="1664"/>
      <c r="I1840" s="1661"/>
      <c r="J1840" s="1661" t="s">
        <v>42</v>
      </c>
      <c r="K1840" s="1661">
        <f>H1840</f>
        <v>0</v>
      </c>
      <c r="L1840" s="1661"/>
      <c r="M1840" s="1661"/>
      <c r="N1840" s="1661" t="s">
        <v>42</v>
      </c>
      <c r="O1840" s="1661">
        <f>L1840</f>
        <v>0</v>
      </c>
      <c r="P1840" s="1661">
        <f>H1840+L1840</f>
        <v>0</v>
      </c>
      <c r="Q1840" s="1661">
        <f>I1840+M1840</f>
        <v>0</v>
      </c>
      <c r="R1840" s="1661" t="s">
        <v>42</v>
      </c>
      <c r="S1840" s="1663">
        <f>P1840</f>
        <v>0</v>
      </c>
    </row>
    <row r="1841" spans="1:19" s="1592" customFormat="1" ht="15.75" hidden="1" thickBot="1">
      <c r="A1841" s="1688" t="s">
        <v>554</v>
      </c>
      <c r="B1841" s="1689" t="s">
        <v>42</v>
      </c>
      <c r="C1841" s="1690" t="s">
        <v>42</v>
      </c>
      <c r="D1841" s="1695" t="s">
        <v>42</v>
      </c>
      <c r="E1841" s="1691" t="s">
        <v>42</v>
      </c>
      <c r="F1841" s="1692" t="s">
        <v>42</v>
      </c>
      <c r="G1841" s="1693" t="s">
        <v>42</v>
      </c>
      <c r="H1841" s="1694" t="s">
        <v>42</v>
      </c>
      <c r="I1841" s="1690" t="s">
        <v>42</v>
      </c>
      <c r="J1841" s="1690"/>
      <c r="K1841" s="1690">
        <f>J1841</f>
        <v>0</v>
      </c>
      <c r="L1841" s="1690" t="s">
        <v>42</v>
      </c>
      <c r="M1841" s="1690" t="s">
        <v>42</v>
      </c>
      <c r="N1841" s="1690"/>
      <c r="O1841" s="1690">
        <f>N1841</f>
        <v>0</v>
      </c>
      <c r="P1841" s="1690" t="s">
        <v>42</v>
      </c>
      <c r="Q1841" s="1690" t="s">
        <v>42</v>
      </c>
      <c r="R1841" s="1690">
        <f>J1841+N1841</f>
        <v>0</v>
      </c>
      <c r="S1841" s="1695">
        <f>R1841</f>
        <v>0</v>
      </c>
    </row>
    <row r="1842" spans="1:19" s="1592" customFormat="1" ht="16.5" hidden="1">
      <c r="A1842" s="1670" t="s">
        <v>582</v>
      </c>
      <c r="B1842" s="1671" t="s">
        <v>42</v>
      </c>
      <c r="C1842" s="1682">
        <f>IF(E1842+G1842=0,0,ROUND((P1842-Q1842)/(G1842+E1842)/12,0))</f>
        <v>0</v>
      </c>
      <c r="D1842" s="1687">
        <f>IF(F1842=0,0,ROUND(Q1842/F1842,0))</f>
        <v>0</v>
      </c>
      <c r="E1842" s="1673">
        <f>E1843+E1844</f>
        <v>0</v>
      </c>
      <c r="F1842" s="1672">
        <f>F1843+F1844</f>
        <v>0</v>
      </c>
      <c r="G1842" s="1674">
        <f>G1843+G1844</f>
        <v>0</v>
      </c>
      <c r="H1842" s="1675">
        <f>H1843+H1844</f>
        <v>0</v>
      </c>
      <c r="I1842" s="1672">
        <f t="shared" si="589" ref="I1842">I1843+I1844</f>
        <v>0</v>
      </c>
      <c r="J1842" s="1672">
        <f>J1845</f>
        <v>0</v>
      </c>
      <c r="K1842" s="1672">
        <f>IF(H1842+J1842=K1843+K1844+K1845,H1842+J1842,"CHYBA")</f>
        <v>0</v>
      </c>
      <c r="L1842" s="1672">
        <f>L1843+L1844</f>
        <v>0</v>
      </c>
      <c r="M1842" s="1672">
        <f>M1843+M1844</f>
        <v>0</v>
      </c>
      <c r="N1842" s="1672">
        <f>N1845</f>
        <v>0</v>
      </c>
      <c r="O1842" s="1672">
        <f>IF(L1842+N1842=O1843+O1844+O1845,L1842+N1842,"CHYBA")</f>
        <v>0</v>
      </c>
      <c r="P1842" s="1672">
        <f>P1843+P1844</f>
        <v>0</v>
      </c>
      <c r="Q1842" s="1672">
        <f>Q1843+Q1844</f>
        <v>0</v>
      </c>
      <c r="R1842" s="1672">
        <f>R1845</f>
        <v>0</v>
      </c>
      <c r="S1842" s="1674">
        <f>IF(P1842+R1842=S1843+S1844+S1845,P1842+R1842,"CHYBA")</f>
        <v>0</v>
      </c>
    </row>
    <row r="1843" spans="1:19" s="1592" customFormat="1" ht="15.75" hidden="1">
      <c r="A1843" s="1676" t="s">
        <v>552</v>
      </c>
      <c r="B1843" s="1660" t="s">
        <v>42</v>
      </c>
      <c r="C1843" s="1661">
        <f>IF(E1843+G1843=0,0,ROUND((P1843-Q1843)/(G1843+E1843)/12,0))</f>
        <v>0</v>
      </c>
      <c r="D1843" s="1663">
        <f>IF(F1843=0,0,ROUND(Q1843/F1843,0))</f>
        <v>0</v>
      </c>
      <c r="E1843" s="1662">
        <f>E1847+E1851+E1855+E1859+E1863+E1867+E1871</f>
        <v>0</v>
      </c>
      <c r="F1843" s="1661">
        <f>F1847+F1851+F1855+F1859+F1863+F1867+F1871</f>
        <v>0</v>
      </c>
      <c r="G1843" s="1663">
        <f>G1847+G1851+G1855+G1859+G1863+G1867+G1871</f>
        <v>0</v>
      </c>
      <c r="H1843" s="1664">
        <f>H1847+H1851+H1855+H1859+H1863+H1867+H1871</f>
        <v>0</v>
      </c>
      <c r="I1843" s="1661">
        <f t="shared" si="590" ref="I1843:I1844">I1847+I1851+I1855+I1859+I1863+I1867+I1871</f>
        <v>0</v>
      </c>
      <c r="J1843" s="1661" t="s">
        <v>42</v>
      </c>
      <c r="K1843" s="1661">
        <f>H1843</f>
        <v>0</v>
      </c>
      <c r="L1843" s="1661">
        <f>L1847+L1851+L1855+L1859+L1863+L1867+L1871</f>
        <v>0</v>
      </c>
      <c r="M1843" s="1661">
        <f t="shared" si="591" ref="M1843:M1844">M1847+M1851+M1855+M1859+M1863+M1867+M1871</f>
        <v>0</v>
      </c>
      <c r="N1843" s="1661" t="s">
        <v>42</v>
      </c>
      <c r="O1843" s="1661">
        <f>L1843</f>
        <v>0</v>
      </c>
      <c r="P1843" s="1661">
        <f>H1843+L1843</f>
        <v>0</v>
      </c>
      <c r="Q1843" s="1661">
        <f>I1843+M1843</f>
        <v>0</v>
      </c>
      <c r="R1843" s="1661" t="s">
        <v>42</v>
      </c>
      <c r="S1843" s="1663">
        <f>P1843</f>
        <v>0</v>
      </c>
    </row>
    <row r="1844" spans="1:19" s="1592" customFormat="1" ht="15.75" hidden="1">
      <c r="A1844" s="1676" t="s">
        <v>553</v>
      </c>
      <c r="B1844" s="1660" t="s">
        <v>42</v>
      </c>
      <c r="C1844" s="1661">
        <f>IF(E1844+G1844=0,0,ROUND((P1844-Q1844)/(G1844+E1844)/12,0))</f>
        <v>0</v>
      </c>
      <c r="D1844" s="1663">
        <f>IF(F1844=0,0,ROUND(Q1844/F1844,0))</f>
        <v>0</v>
      </c>
      <c r="E1844" s="1662">
        <f>E1848+E1852+E1856+E1860+E1864+E1868+E1872</f>
        <v>0</v>
      </c>
      <c r="F1844" s="1661">
        <f t="shared" si="592" ref="F1844:G1844">F1848+F1852+F1856+F1860+F1864+F1868+F1872</f>
        <v>0</v>
      </c>
      <c r="G1844" s="1663">
        <f t="shared" si="592"/>
        <v>0</v>
      </c>
      <c r="H1844" s="1664">
        <f>H1848+H1852+H1856+H1860+H1864+H1868+H1872</f>
        <v>0</v>
      </c>
      <c r="I1844" s="1661">
        <f t="shared" si="590"/>
        <v>0</v>
      </c>
      <c r="J1844" s="1661" t="s">
        <v>42</v>
      </c>
      <c r="K1844" s="1661">
        <f>H1844</f>
        <v>0</v>
      </c>
      <c r="L1844" s="1661">
        <f>L1848+L1852+L1856+L1860+L1864+L1868+L1872</f>
        <v>0</v>
      </c>
      <c r="M1844" s="1661">
        <f t="shared" si="591"/>
        <v>0</v>
      </c>
      <c r="N1844" s="1661" t="s">
        <v>42</v>
      </c>
      <c r="O1844" s="1661">
        <f>L1844</f>
        <v>0</v>
      </c>
      <c r="P1844" s="1661">
        <f>H1844+L1844</f>
        <v>0</v>
      </c>
      <c r="Q1844" s="1661">
        <f>I1844+M1844</f>
        <v>0</v>
      </c>
      <c r="R1844" s="1661" t="s">
        <v>42</v>
      </c>
      <c r="S1844" s="1663">
        <f>P1844</f>
        <v>0</v>
      </c>
    </row>
    <row r="1845" spans="1:19" s="1592" customFormat="1" ht="15.75" hidden="1">
      <c r="A1845" s="1676" t="s">
        <v>554</v>
      </c>
      <c r="B1845" s="1660" t="s">
        <v>42</v>
      </c>
      <c r="C1845" s="1661" t="s">
        <v>42</v>
      </c>
      <c r="D1845" s="1663" t="s">
        <v>42</v>
      </c>
      <c r="E1845" s="1666" t="s">
        <v>42</v>
      </c>
      <c r="F1845" s="1667" t="s">
        <v>42</v>
      </c>
      <c r="G1845" s="1668" t="s">
        <v>42</v>
      </c>
      <c r="H1845" s="1664" t="s">
        <v>42</v>
      </c>
      <c r="I1845" s="1661" t="s">
        <v>42</v>
      </c>
      <c r="J1845" s="1661">
        <f>J1849+J1853+J1857+J1861+J1865+J1869+J1873</f>
        <v>0</v>
      </c>
      <c r="K1845" s="1661">
        <f>J1845</f>
        <v>0</v>
      </c>
      <c r="L1845" s="1661" t="s">
        <v>42</v>
      </c>
      <c r="M1845" s="1661" t="s">
        <v>42</v>
      </c>
      <c r="N1845" s="1661">
        <f>N1849+N1853+N1857+N1861+N1865+N1869+N1873</f>
        <v>0</v>
      </c>
      <c r="O1845" s="1661">
        <f>N1845</f>
        <v>0</v>
      </c>
      <c r="P1845" s="1661" t="s">
        <v>42</v>
      </c>
      <c r="Q1845" s="1661" t="s">
        <v>42</v>
      </c>
      <c r="R1845" s="1661">
        <f>J1845+N1845</f>
        <v>0</v>
      </c>
      <c r="S1845" s="1663">
        <f>R1845</f>
        <v>0</v>
      </c>
    </row>
    <row r="1846" spans="1:19" s="1592" customFormat="1" ht="18.75" hidden="1">
      <c r="A1846" s="1677" t="s">
        <v>621</v>
      </c>
      <c r="B1846" s="1660"/>
      <c r="C1846" s="1661">
        <f>IF(E1846+G1846=0,0,ROUND((P1846-Q1846)/(G1846+E1846)/12,0))</f>
        <v>0</v>
      </c>
      <c r="D1846" s="1663">
        <f>IF(F1846=0,0,ROUND(Q1846/F1846,0))</f>
        <v>0</v>
      </c>
      <c r="E1846" s="1666">
        <f>E1847+E1848</f>
        <v>0</v>
      </c>
      <c r="F1846" s="1667">
        <f>F1847+F1848</f>
        <v>0</v>
      </c>
      <c r="G1846" s="1668">
        <f>G1847+G1848</f>
        <v>0</v>
      </c>
      <c r="H1846" s="1678">
        <f>H1847+H1848</f>
        <v>0</v>
      </c>
      <c r="I1846" s="1679">
        <f>I1847+I1848</f>
        <v>0</v>
      </c>
      <c r="J1846" s="1679">
        <f>J1849</f>
        <v>0</v>
      </c>
      <c r="K1846" s="1679">
        <f>IF(H1846+J1846=K1847+K1848+K1849,H1846+J1846,"CHYBA")</f>
        <v>0</v>
      </c>
      <c r="L1846" s="1661">
        <f>L1847+L1848</f>
        <v>0</v>
      </c>
      <c r="M1846" s="1661">
        <f>M1847+M1848</f>
        <v>0</v>
      </c>
      <c r="N1846" s="1661">
        <f>N1849</f>
        <v>0</v>
      </c>
      <c r="O1846" s="1661">
        <f>IF(L1846+N1846=O1847+O1848+O1849,L1846+N1846,"CHYBA")</f>
        <v>0</v>
      </c>
      <c r="P1846" s="1661">
        <f>P1847+P1848</f>
        <v>0</v>
      </c>
      <c r="Q1846" s="1661">
        <f>Q1847+Q1848</f>
        <v>0</v>
      </c>
      <c r="R1846" s="1661">
        <f>R1849</f>
        <v>0</v>
      </c>
      <c r="S1846" s="1663">
        <f>IF(P1846+R1846=S1847+S1848+S1849,P1846+R1846,"CHYBA")</f>
        <v>0</v>
      </c>
    </row>
    <row r="1847" spans="1:19" s="1592" customFormat="1" ht="15.75" hidden="1">
      <c r="A1847" s="1676" t="s">
        <v>552</v>
      </c>
      <c r="B1847" s="1660" t="s">
        <v>42</v>
      </c>
      <c r="C1847" s="1661">
        <f>IF(E1847+G1847=0,0,ROUND((P1847-Q1847)/(G1847+E1847)/12,0))</f>
        <v>0</v>
      </c>
      <c r="D1847" s="1663">
        <f>IF(F1847=0,0,ROUND(Q1847/F1847,0))</f>
        <v>0</v>
      </c>
      <c r="E1847" s="1666"/>
      <c r="F1847" s="1667"/>
      <c r="G1847" s="1668"/>
      <c r="H1847" s="1664"/>
      <c r="I1847" s="1661"/>
      <c r="J1847" s="1679" t="s">
        <v>42</v>
      </c>
      <c r="K1847" s="1679">
        <f>H1847</f>
        <v>0</v>
      </c>
      <c r="L1847" s="1661"/>
      <c r="M1847" s="1661"/>
      <c r="N1847" s="1661" t="s">
        <v>42</v>
      </c>
      <c r="O1847" s="1661">
        <f>L1847</f>
        <v>0</v>
      </c>
      <c r="P1847" s="1661">
        <f>H1847+L1847</f>
        <v>0</v>
      </c>
      <c r="Q1847" s="1661">
        <f>I1847+M1847</f>
        <v>0</v>
      </c>
      <c r="R1847" s="1661" t="s">
        <v>42</v>
      </c>
      <c r="S1847" s="1663">
        <f>P1847</f>
        <v>0</v>
      </c>
    </row>
    <row r="1848" spans="1:19" s="1592" customFormat="1" ht="15.75" hidden="1">
      <c r="A1848" s="1676" t="s">
        <v>553</v>
      </c>
      <c r="B1848" s="1660" t="s">
        <v>42</v>
      </c>
      <c r="C1848" s="1661">
        <f>IF(E1848+G1848=0,0,ROUND((P1848-Q1848)/(G1848+E1848)/12,0))</f>
        <v>0</v>
      </c>
      <c r="D1848" s="1663">
        <f>IF(F1848=0,0,ROUND(Q1848/F1848,0))</f>
        <v>0</v>
      </c>
      <c r="E1848" s="1666"/>
      <c r="F1848" s="1667"/>
      <c r="G1848" s="1668"/>
      <c r="H1848" s="1664"/>
      <c r="I1848" s="1661"/>
      <c r="J1848" s="1679" t="s">
        <v>42</v>
      </c>
      <c r="K1848" s="1679">
        <f>H1848</f>
        <v>0</v>
      </c>
      <c r="L1848" s="1661"/>
      <c r="M1848" s="1661"/>
      <c r="N1848" s="1661" t="s">
        <v>42</v>
      </c>
      <c r="O1848" s="1661">
        <f>L1848</f>
        <v>0</v>
      </c>
      <c r="P1848" s="1661">
        <f>H1848+L1848</f>
        <v>0</v>
      </c>
      <c r="Q1848" s="1661">
        <f>I1848+M1848</f>
        <v>0</v>
      </c>
      <c r="R1848" s="1661" t="s">
        <v>42</v>
      </c>
      <c r="S1848" s="1663">
        <f>P1848</f>
        <v>0</v>
      </c>
    </row>
    <row r="1849" spans="1:19" s="1592" customFormat="1" ht="15.75" hidden="1">
      <c r="A1849" s="1676" t="s">
        <v>554</v>
      </c>
      <c r="B1849" s="1660" t="s">
        <v>42</v>
      </c>
      <c r="C1849" s="1661" t="s">
        <v>42</v>
      </c>
      <c r="D1849" s="1663" t="s">
        <v>42</v>
      </c>
      <c r="E1849" s="1666" t="s">
        <v>42</v>
      </c>
      <c r="F1849" s="1667" t="s">
        <v>42</v>
      </c>
      <c r="G1849" s="1668" t="s">
        <v>42</v>
      </c>
      <c r="H1849" s="1664" t="s">
        <v>42</v>
      </c>
      <c r="I1849" s="1661" t="s">
        <v>42</v>
      </c>
      <c r="J1849" s="1661"/>
      <c r="K1849" s="1679">
        <f>J1849</f>
        <v>0</v>
      </c>
      <c r="L1849" s="1661" t="s">
        <v>42</v>
      </c>
      <c r="M1849" s="1661" t="s">
        <v>42</v>
      </c>
      <c r="N1849" s="1661"/>
      <c r="O1849" s="1661">
        <f>N1849</f>
        <v>0</v>
      </c>
      <c r="P1849" s="1661" t="s">
        <v>42</v>
      </c>
      <c r="Q1849" s="1661" t="s">
        <v>42</v>
      </c>
      <c r="R1849" s="1661">
        <f>J1849+N1849</f>
        <v>0</v>
      </c>
      <c r="S1849" s="1663">
        <f>R1849</f>
        <v>0</v>
      </c>
    </row>
    <row r="1850" spans="1:19" s="1592" customFormat="1" ht="18.75" hidden="1">
      <c r="A1850" s="1677" t="s">
        <v>621</v>
      </c>
      <c r="B1850" s="1660"/>
      <c r="C1850" s="1661">
        <f>IF(E1850+G1850=0,0,ROUND((P1850-Q1850)/(G1850+E1850)/12,0))</f>
        <v>0</v>
      </c>
      <c r="D1850" s="1663">
        <f>IF(F1850=0,0,ROUND(Q1850/F1850,0))</f>
        <v>0</v>
      </c>
      <c r="E1850" s="1666">
        <f>E1851+E1852</f>
        <v>0</v>
      </c>
      <c r="F1850" s="1667">
        <f>F1851+F1852</f>
        <v>0</v>
      </c>
      <c r="G1850" s="1668">
        <f>G1851+G1852</f>
        <v>0</v>
      </c>
      <c r="H1850" s="1664">
        <f>H1851+H1852</f>
        <v>0</v>
      </c>
      <c r="I1850" s="1661">
        <f t="shared" si="593" ref="I1850">I1851+I1852</f>
        <v>0</v>
      </c>
      <c r="J1850" s="1661">
        <f>J1853</f>
        <v>0</v>
      </c>
      <c r="K1850" s="1661">
        <f>IF(H1850+J1850=K1851+K1852+K1853,H1850+J1850,"CHYBA")</f>
        <v>0</v>
      </c>
      <c r="L1850" s="1661">
        <f>L1851+L1852</f>
        <v>0</v>
      </c>
      <c r="M1850" s="1661">
        <f>M1851+M1852</f>
        <v>0</v>
      </c>
      <c r="N1850" s="1661">
        <f>N1853</f>
        <v>0</v>
      </c>
      <c r="O1850" s="1661">
        <f>IF(L1850+N1850=O1851+O1852+O1853,L1850+N1850,"CHYBA")</f>
        <v>0</v>
      </c>
      <c r="P1850" s="1661">
        <f>P1851+P1852</f>
        <v>0</v>
      </c>
      <c r="Q1850" s="1661">
        <f>Q1851+Q1852</f>
        <v>0</v>
      </c>
      <c r="R1850" s="1661">
        <f>R1853</f>
        <v>0</v>
      </c>
      <c r="S1850" s="1663">
        <f>IF(P1850+R1850=S1851+S1852+S1853,P1850+R1850,"CHYBA")</f>
        <v>0</v>
      </c>
    </row>
    <row r="1851" spans="1:19" s="1592" customFormat="1" ht="15.75" hidden="1">
      <c r="A1851" s="1676" t="s">
        <v>552</v>
      </c>
      <c r="B1851" s="1660" t="s">
        <v>42</v>
      </c>
      <c r="C1851" s="1661">
        <f>IF(E1851+G1851=0,0,ROUND((P1851-Q1851)/(G1851+E1851)/12,0))</f>
        <v>0</v>
      </c>
      <c r="D1851" s="1663">
        <f>IF(F1851=0,0,ROUND(Q1851/F1851,0))</f>
        <v>0</v>
      </c>
      <c r="E1851" s="1666"/>
      <c r="F1851" s="1667"/>
      <c r="G1851" s="1668"/>
      <c r="H1851" s="1664"/>
      <c r="I1851" s="1661"/>
      <c r="J1851" s="1661" t="s">
        <v>42</v>
      </c>
      <c r="K1851" s="1661">
        <f>H1851</f>
        <v>0</v>
      </c>
      <c r="L1851" s="1661"/>
      <c r="M1851" s="1661"/>
      <c r="N1851" s="1661" t="s">
        <v>42</v>
      </c>
      <c r="O1851" s="1661">
        <f>L1851</f>
        <v>0</v>
      </c>
      <c r="P1851" s="1661">
        <f>H1851+L1851</f>
        <v>0</v>
      </c>
      <c r="Q1851" s="1661">
        <f>I1851+M1851</f>
        <v>0</v>
      </c>
      <c r="R1851" s="1661" t="s">
        <v>42</v>
      </c>
      <c r="S1851" s="1663">
        <f>P1851</f>
        <v>0</v>
      </c>
    </row>
    <row r="1852" spans="1:19" s="1592" customFormat="1" ht="15.75" hidden="1">
      <c r="A1852" s="1676" t="s">
        <v>553</v>
      </c>
      <c r="B1852" s="1660" t="s">
        <v>42</v>
      </c>
      <c r="C1852" s="1661">
        <f>IF(E1852+G1852=0,0,ROUND((P1852-Q1852)/(G1852+E1852)/12,0))</f>
        <v>0</v>
      </c>
      <c r="D1852" s="1663">
        <f>IF(F1852=0,0,ROUND(Q1852/F1852,0))</f>
        <v>0</v>
      </c>
      <c r="E1852" s="1666"/>
      <c r="F1852" s="1667"/>
      <c r="G1852" s="1668"/>
      <c r="H1852" s="1664"/>
      <c r="I1852" s="1661"/>
      <c r="J1852" s="1661" t="s">
        <v>42</v>
      </c>
      <c r="K1852" s="1661">
        <f>H1852</f>
        <v>0</v>
      </c>
      <c r="L1852" s="1661"/>
      <c r="M1852" s="1661"/>
      <c r="N1852" s="1661" t="s">
        <v>42</v>
      </c>
      <c r="O1852" s="1661">
        <f>L1852</f>
        <v>0</v>
      </c>
      <c r="P1852" s="1661">
        <f>H1852+L1852</f>
        <v>0</v>
      </c>
      <c r="Q1852" s="1661">
        <f>I1852+M1852</f>
        <v>0</v>
      </c>
      <c r="R1852" s="1661" t="s">
        <v>42</v>
      </c>
      <c r="S1852" s="1663">
        <f>P1852</f>
        <v>0</v>
      </c>
    </row>
    <row r="1853" spans="1:19" s="1592" customFormat="1" ht="15.75" hidden="1">
      <c r="A1853" s="1676" t="s">
        <v>554</v>
      </c>
      <c r="B1853" s="1660" t="s">
        <v>42</v>
      </c>
      <c r="C1853" s="1661" t="s">
        <v>42</v>
      </c>
      <c r="D1853" s="1663" t="s">
        <v>42</v>
      </c>
      <c r="E1853" s="1666" t="s">
        <v>42</v>
      </c>
      <c r="F1853" s="1667" t="s">
        <v>42</v>
      </c>
      <c r="G1853" s="1668" t="s">
        <v>42</v>
      </c>
      <c r="H1853" s="1664" t="s">
        <v>42</v>
      </c>
      <c r="I1853" s="1661" t="s">
        <v>42</v>
      </c>
      <c r="J1853" s="1661"/>
      <c r="K1853" s="1661">
        <f>J1853</f>
        <v>0</v>
      </c>
      <c r="L1853" s="1661" t="s">
        <v>42</v>
      </c>
      <c r="M1853" s="1661" t="s">
        <v>42</v>
      </c>
      <c r="N1853" s="1661"/>
      <c r="O1853" s="1661">
        <f>N1853</f>
        <v>0</v>
      </c>
      <c r="P1853" s="1661" t="s">
        <v>42</v>
      </c>
      <c r="Q1853" s="1661" t="s">
        <v>42</v>
      </c>
      <c r="R1853" s="1661">
        <f>J1853+N1853</f>
        <v>0</v>
      </c>
      <c r="S1853" s="1663">
        <f>R1853</f>
        <v>0</v>
      </c>
    </row>
    <row r="1854" spans="1:19" s="1592" customFormat="1" ht="18.75" hidden="1">
      <c r="A1854" s="1677" t="s">
        <v>621</v>
      </c>
      <c r="B1854" s="1660"/>
      <c r="C1854" s="1661">
        <f>IF(E1854+G1854=0,0,ROUND((P1854-Q1854)/(G1854+E1854)/12,0))</f>
        <v>0</v>
      </c>
      <c r="D1854" s="1663">
        <f>IF(F1854=0,0,ROUND(Q1854/F1854,0))</f>
        <v>0</v>
      </c>
      <c r="E1854" s="1666">
        <f>E1855+E1856</f>
        <v>0</v>
      </c>
      <c r="F1854" s="1667">
        <f>F1855+F1856</f>
        <v>0</v>
      </c>
      <c r="G1854" s="1668">
        <f>G1855+G1856</f>
        <v>0</v>
      </c>
      <c r="H1854" s="1664">
        <f>H1855+H1856</f>
        <v>0</v>
      </c>
      <c r="I1854" s="1661">
        <f t="shared" si="594" ref="I1854">I1855+I1856</f>
        <v>0</v>
      </c>
      <c r="J1854" s="1661">
        <f>J1857</f>
        <v>0</v>
      </c>
      <c r="K1854" s="1661">
        <f>IF(H1854+J1854=K1855+K1856+K1857,H1854+J1854,"CHYBA")</f>
        <v>0</v>
      </c>
      <c r="L1854" s="1661">
        <f>L1855+L1856</f>
        <v>0</v>
      </c>
      <c r="M1854" s="1661">
        <f>M1855+M1856</f>
        <v>0</v>
      </c>
      <c r="N1854" s="1661">
        <f>N1857</f>
        <v>0</v>
      </c>
      <c r="O1854" s="1661">
        <f>IF(L1854+N1854=O1855+O1856+O1857,L1854+N1854,"CHYBA")</f>
        <v>0</v>
      </c>
      <c r="P1854" s="1661">
        <f>P1855+P1856</f>
        <v>0</v>
      </c>
      <c r="Q1854" s="1661">
        <f>Q1855+Q1856</f>
        <v>0</v>
      </c>
      <c r="R1854" s="1661">
        <f>R1857</f>
        <v>0</v>
      </c>
      <c r="S1854" s="1663">
        <f>IF(P1854+R1854=S1855+S1856+S1857,P1854+R1854,"CHYBA")</f>
        <v>0</v>
      </c>
    </row>
    <row r="1855" spans="1:19" s="1592" customFormat="1" ht="15.75" hidden="1">
      <c r="A1855" s="1676" t="s">
        <v>552</v>
      </c>
      <c r="B1855" s="1660" t="s">
        <v>42</v>
      </c>
      <c r="C1855" s="1661">
        <f>IF(E1855+G1855=0,0,ROUND((P1855-Q1855)/(G1855+E1855)/12,0))</f>
        <v>0</v>
      </c>
      <c r="D1855" s="1663">
        <f>IF(F1855=0,0,ROUND(Q1855/F1855,0))</f>
        <v>0</v>
      </c>
      <c r="E1855" s="1666"/>
      <c r="F1855" s="1667"/>
      <c r="G1855" s="1668"/>
      <c r="H1855" s="1664"/>
      <c r="I1855" s="1661"/>
      <c r="J1855" s="1661" t="s">
        <v>42</v>
      </c>
      <c r="K1855" s="1661">
        <f>H1855</f>
        <v>0</v>
      </c>
      <c r="L1855" s="1661"/>
      <c r="M1855" s="1661"/>
      <c r="N1855" s="1661" t="s">
        <v>42</v>
      </c>
      <c r="O1855" s="1661">
        <f>L1855</f>
        <v>0</v>
      </c>
      <c r="P1855" s="1661">
        <f>H1855+L1855</f>
        <v>0</v>
      </c>
      <c r="Q1855" s="1661">
        <f>I1855+M1855</f>
        <v>0</v>
      </c>
      <c r="R1855" s="1661" t="s">
        <v>42</v>
      </c>
      <c r="S1855" s="1663">
        <f>P1855</f>
        <v>0</v>
      </c>
    </row>
    <row r="1856" spans="1:19" s="1592" customFormat="1" ht="15.75" hidden="1">
      <c r="A1856" s="1676" t="s">
        <v>553</v>
      </c>
      <c r="B1856" s="1660" t="s">
        <v>42</v>
      </c>
      <c r="C1856" s="1661">
        <f>IF(E1856+G1856=0,0,ROUND((P1856-Q1856)/(G1856+E1856)/12,0))</f>
        <v>0</v>
      </c>
      <c r="D1856" s="1663">
        <f>IF(F1856=0,0,ROUND(Q1856/F1856,0))</f>
        <v>0</v>
      </c>
      <c r="E1856" s="1666"/>
      <c r="F1856" s="1667"/>
      <c r="G1856" s="1668"/>
      <c r="H1856" s="1664"/>
      <c r="I1856" s="1661"/>
      <c r="J1856" s="1661" t="s">
        <v>42</v>
      </c>
      <c r="K1856" s="1661">
        <f>H1856</f>
        <v>0</v>
      </c>
      <c r="L1856" s="1661"/>
      <c r="M1856" s="1661"/>
      <c r="N1856" s="1661" t="s">
        <v>42</v>
      </c>
      <c r="O1856" s="1661">
        <f>L1856</f>
        <v>0</v>
      </c>
      <c r="P1856" s="1661">
        <f>H1856+L1856</f>
        <v>0</v>
      </c>
      <c r="Q1856" s="1661">
        <f>I1856+M1856</f>
        <v>0</v>
      </c>
      <c r="R1856" s="1661" t="s">
        <v>42</v>
      </c>
      <c r="S1856" s="1663">
        <f>P1856</f>
        <v>0</v>
      </c>
    </row>
    <row r="1857" spans="1:19" s="1592" customFormat="1" ht="15.75" hidden="1">
      <c r="A1857" s="1676" t="s">
        <v>554</v>
      </c>
      <c r="B1857" s="1660" t="s">
        <v>42</v>
      </c>
      <c r="C1857" s="1661" t="s">
        <v>42</v>
      </c>
      <c r="D1857" s="1663" t="s">
        <v>42</v>
      </c>
      <c r="E1857" s="1666" t="s">
        <v>42</v>
      </c>
      <c r="F1857" s="1667" t="s">
        <v>42</v>
      </c>
      <c r="G1857" s="1668" t="s">
        <v>42</v>
      </c>
      <c r="H1857" s="1664" t="s">
        <v>42</v>
      </c>
      <c r="I1857" s="1661" t="s">
        <v>42</v>
      </c>
      <c r="J1857" s="1661"/>
      <c r="K1857" s="1661">
        <f>J1857</f>
        <v>0</v>
      </c>
      <c r="L1857" s="1661" t="s">
        <v>42</v>
      </c>
      <c r="M1857" s="1661" t="s">
        <v>42</v>
      </c>
      <c r="N1857" s="1661"/>
      <c r="O1857" s="1661">
        <f>N1857</f>
        <v>0</v>
      </c>
      <c r="P1857" s="1661" t="s">
        <v>42</v>
      </c>
      <c r="Q1857" s="1661" t="s">
        <v>42</v>
      </c>
      <c r="R1857" s="1661">
        <f>J1857+N1857</f>
        <v>0</v>
      </c>
      <c r="S1857" s="1663">
        <f>R1857</f>
        <v>0</v>
      </c>
    </row>
    <row r="1858" spans="1:19" s="1592" customFormat="1" ht="18.75" hidden="1">
      <c r="A1858" s="1677" t="s">
        <v>621</v>
      </c>
      <c r="B1858" s="1660"/>
      <c r="C1858" s="1661">
        <f>IF(E1858+G1858=0,0,ROUND((P1858-Q1858)/(G1858+E1858)/12,0))</f>
        <v>0</v>
      </c>
      <c r="D1858" s="1663">
        <f>IF(F1858=0,0,ROUND(Q1858/F1858,0))</f>
        <v>0</v>
      </c>
      <c r="E1858" s="1666">
        <f>E1859+E1860</f>
        <v>0</v>
      </c>
      <c r="F1858" s="1667">
        <f>F1859+F1860</f>
        <v>0</v>
      </c>
      <c r="G1858" s="1668">
        <f>G1859+G1860</f>
        <v>0</v>
      </c>
      <c r="H1858" s="1664">
        <f>H1859+H1860</f>
        <v>0</v>
      </c>
      <c r="I1858" s="1661">
        <f t="shared" si="595" ref="I1858">I1859+I1860</f>
        <v>0</v>
      </c>
      <c r="J1858" s="1661">
        <f>J1861</f>
        <v>0</v>
      </c>
      <c r="K1858" s="1661">
        <f>IF(H1858+J1858=K1859+K1860+K1861,H1858+J1858,"CHYBA")</f>
        <v>0</v>
      </c>
      <c r="L1858" s="1661">
        <f>L1859+L1860</f>
        <v>0</v>
      </c>
      <c r="M1858" s="1661">
        <f>M1859+M1860</f>
        <v>0</v>
      </c>
      <c r="N1858" s="1661">
        <f>N1861</f>
        <v>0</v>
      </c>
      <c r="O1858" s="1661">
        <f>IF(L1858+N1858=O1859+O1860+O1861,L1858+N1858,"CHYBA")</f>
        <v>0</v>
      </c>
      <c r="P1858" s="1661">
        <f>P1859+P1860</f>
        <v>0</v>
      </c>
      <c r="Q1858" s="1661">
        <f>Q1859+Q1860</f>
        <v>0</v>
      </c>
      <c r="R1858" s="1661">
        <f>R1861</f>
        <v>0</v>
      </c>
      <c r="S1858" s="1663">
        <f>IF(P1858+R1858=S1859+S1860+S1861,P1858+R1858,"CHYBA")</f>
        <v>0</v>
      </c>
    </row>
    <row r="1859" spans="1:19" s="1592" customFormat="1" ht="15.75" hidden="1">
      <c r="A1859" s="1676" t="s">
        <v>552</v>
      </c>
      <c r="B1859" s="1660" t="s">
        <v>42</v>
      </c>
      <c r="C1859" s="1661">
        <f>IF(E1859+G1859=0,0,ROUND((P1859-Q1859)/(G1859+E1859)/12,0))</f>
        <v>0</v>
      </c>
      <c r="D1859" s="1663">
        <f>IF(F1859=0,0,ROUND(Q1859/F1859,0))</f>
        <v>0</v>
      </c>
      <c r="E1859" s="1666"/>
      <c r="F1859" s="1667"/>
      <c r="G1859" s="1668"/>
      <c r="H1859" s="1664"/>
      <c r="I1859" s="1661"/>
      <c r="J1859" s="1661" t="s">
        <v>42</v>
      </c>
      <c r="K1859" s="1661">
        <f>H1859</f>
        <v>0</v>
      </c>
      <c r="L1859" s="1661"/>
      <c r="M1859" s="1661"/>
      <c r="N1859" s="1661" t="s">
        <v>42</v>
      </c>
      <c r="O1859" s="1661">
        <f>L1859</f>
        <v>0</v>
      </c>
      <c r="P1859" s="1661">
        <f>H1859+L1859</f>
        <v>0</v>
      </c>
      <c r="Q1859" s="1661">
        <f>I1859+M1859</f>
        <v>0</v>
      </c>
      <c r="R1859" s="1661" t="s">
        <v>42</v>
      </c>
      <c r="S1859" s="1663">
        <f>P1859</f>
        <v>0</v>
      </c>
    </row>
    <row r="1860" spans="1:19" s="1592" customFormat="1" ht="15.75" hidden="1">
      <c r="A1860" s="1676" t="s">
        <v>553</v>
      </c>
      <c r="B1860" s="1660" t="s">
        <v>42</v>
      </c>
      <c r="C1860" s="1661">
        <f>IF(E1860+G1860=0,0,ROUND((P1860-Q1860)/(G1860+E1860)/12,0))</f>
        <v>0</v>
      </c>
      <c r="D1860" s="1663">
        <f>IF(F1860=0,0,ROUND(Q1860/F1860,0))</f>
        <v>0</v>
      </c>
      <c r="E1860" s="1666"/>
      <c r="F1860" s="1667"/>
      <c r="G1860" s="1668"/>
      <c r="H1860" s="1664"/>
      <c r="I1860" s="1661"/>
      <c r="J1860" s="1661" t="s">
        <v>42</v>
      </c>
      <c r="K1860" s="1661">
        <f>H1860</f>
        <v>0</v>
      </c>
      <c r="L1860" s="1661"/>
      <c r="M1860" s="1661"/>
      <c r="N1860" s="1661" t="s">
        <v>42</v>
      </c>
      <c r="O1860" s="1661">
        <f>L1860</f>
        <v>0</v>
      </c>
      <c r="P1860" s="1661">
        <f>H1860+L1860</f>
        <v>0</v>
      </c>
      <c r="Q1860" s="1661">
        <f>I1860+M1860</f>
        <v>0</v>
      </c>
      <c r="R1860" s="1661" t="s">
        <v>42</v>
      </c>
      <c r="S1860" s="1663">
        <f>P1860</f>
        <v>0</v>
      </c>
    </row>
    <row r="1861" spans="1:19" s="1592" customFormat="1" ht="15.75" hidden="1">
      <c r="A1861" s="1676" t="s">
        <v>554</v>
      </c>
      <c r="B1861" s="1660" t="s">
        <v>42</v>
      </c>
      <c r="C1861" s="1661" t="s">
        <v>42</v>
      </c>
      <c r="D1861" s="1663" t="s">
        <v>42</v>
      </c>
      <c r="E1861" s="1666" t="s">
        <v>42</v>
      </c>
      <c r="F1861" s="1667" t="s">
        <v>42</v>
      </c>
      <c r="G1861" s="1668" t="s">
        <v>42</v>
      </c>
      <c r="H1861" s="1664" t="s">
        <v>42</v>
      </c>
      <c r="I1861" s="1661" t="s">
        <v>42</v>
      </c>
      <c r="J1861" s="1661"/>
      <c r="K1861" s="1661">
        <f>J1861</f>
        <v>0</v>
      </c>
      <c r="L1861" s="1661" t="s">
        <v>42</v>
      </c>
      <c r="M1861" s="1661" t="s">
        <v>42</v>
      </c>
      <c r="N1861" s="1661"/>
      <c r="O1861" s="1661">
        <f>N1861</f>
        <v>0</v>
      </c>
      <c r="P1861" s="1661" t="s">
        <v>42</v>
      </c>
      <c r="Q1861" s="1661" t="s">
        <v>42</v>
      </c>
      <c r="R1861" s="1661">
        <f>J1861+N1861</f>
        <v>0</v>
      </c>
      <c r="S1861" s="1663">
        <f>R1861</f>
        <v>0</v>
      </c>
    </row>
    <row r="1862" spans="1:19" s="1592" customFormat="1" ht="18.75" hidden="1">
      <c r="A1862" s="1677" t="s">
        <v>621</v>
      </c>
      <c r="B1862" s="1660"/>
      <c r="C1862" s="1661">
        <f>IF(E1862+G1862=0,0,ROUND((P1862-Q1862)/(G1862+E1862)/12,0))</f>
        <v>0</v>
      </c>
      <c r="D1862" s="1663">
        <f>IF(F1862=0,0,ROUND(Q1862/F1862,0))</f>
        <v>0</v>
      </c>
      <c r="E1862" s="1666">
        <f>E1863+E1864</f>
        <v>0</v>
      </c>
      <c r="F1862" s="1667">
        <f>F1863+F1864</f>
        <v>0</v>
      </c>
      <c r="G1862" s="1668">
        <f>G1863+G1864</f>
        <v>0</v>
      </c>
      <c r="H1862" s="1664">
        <f>H1863+H1864</f>
        <v>0</v>
      </c>
      <c r="I1862" s="1661">
        <f t="shared" si="596" ref="I1862">I1863+I1864</f>
        <v>0</v>
      </c>
      <c r="J1862" s="1661">
        <f>J1865</f>
        <v>0</v>
      </c>
      <c r="K1862" s="1661">
        <f>IF(H1862+J1862=K1863+K1864+K1865,H1862+J1862,"CHYBA")</f>
        <v>0</v>
      </c>
      <c r="L1862" s="1661">
        <f>L1863+L1864</f>
        <v>0</v>
      </c>
      <c r="M1862" s="1661">
        <f>M1863+M1864</f>
        <v>0</v>
      </c>
      <c r="N1862" s="1661">
        <f>N1865</f>
        <v>0</v>
      </c>
      <c r="O1862" s="1661">
        <f>IF(L1862+N1862=O1863+O1864+O1865,L1862+N1862,"CHYBA")</f>
        <v>0</v>
      </c>
      <c r="P1862" s="1661">
        <f>P1863+P1864</f>
        <v>0</v>
      </c>
      <c r="Q1862" s="1661">
        <f>Q1863+Q1864</f>
        <v>0</v>
      </c>
      <c r="R1862" s="1661">
        <f>R1865</f>
        <v>0</v>
      </c>
      <c r="S1862" s="1663">
        <f>IF(P1862+R1862=S1863+S1864+S1865,P1862+R1862,"CHYBA")</f>
        <v>0</v>
      </c>
    </row>
    <row r="1863" spans="1:19" s="1592" customFormat="1" ht="15.75" hidden="1">
      <c r="A1863" s="1676" t="s">
        <v>552</v>
      </c>
      <c r="B1863" s="1660" t="s">
        <v>42</v>
      </c>
      <c r="C1863" s="1661">
        <f>IF(E1863+G1863=0,0,ROUND((P1863-Q1863)/(G1863+E1863)/12,0))</f>
        <v>0</v>
      </c>
      <c r="D1863" s="1663">
        <f>IF(F1863=0,0,ROUND(Q1863/F1863,0))</f>
        <v>0</v>
      </c>
      <c r="E1863" s="1666"/>
      <c r="F1863" s="1667"/>
      <c r="G1863" s="1668"/>
      <c r="H1863" s="1664"/>
      <c r="I1863" s="1661"/>
      <c r="J1863" s="1661" t="s">
        <v>42</v>
      </c>
      <c r="K1863" s="1661">
        <f>H1863</f>
        <v>0</v>
      </c>
      <c r="L1863" s="1661"/>
      <c r="M1863" s="1661"/>
      <c r="N1863" s="1661" t="s">
        <v>42</v>
      </c>
      <c r="O1863" s="1661">
        <f>L1863</f>
        <v>0</v>
      </c>
      <c r="P1863" s="1661">
        <f>H1863+L1863</f>
        <v>0</v>
      </c>
      <c r="Q1863" s="1661">
        <f>I1863+M1863</f>
        <v>0</v>
      </c>
      <c r="R1863" s="1661" t="s">
        <v>42</v>
      </c>
      <c r="S1863" s="1663">
        <f>P1863</f>
        <v>0</v>
      </c>
    </row>
    <row r="1864" spans="1:19" s="1592" customFormat="1" ht="15.75" hidden="1">
      <c r="A1864" s="1676" t="s">
        <v>553</v>
      </c>
      <c r="B1864" s="1660" t="s">
        <v>42</v>
      </c>
      <c r="C1864" s="1661">
        <f>IF(E1864+G1864=0,0,ROUND((P1864-Q1864)/(G1864+E1864)/12,0))</f>
        <v>0</v>
      </c>
      <c r="D1864" s="1663">
        <f>IF(F1864=0,0,ROUND(Q1864/F1864,0))</f>
        <v>0</v>
      </c>
      <c r="E1864" s="1666"/>
      <c r="F1864" s="1667"/>
      <c r="G1864" s="1668"/>
      <c r="H1864" s="1664"/>
      <c r="I1864" s="1661"/>
      <c r="J1864" s="1661" t="s">
        <v>42</v>
      </c>
      <c r="K1864" s="1661">
        <f>H1864</f>
        <v>0</v>
      </c>
      <c r="L1864" s="1661"/>
      <c r="M1864" s="1661"/>
      <c r="N1864" s="1661" t="s">
        <v>42</v>
      </c>
      <c r="O1864" s="1661">
        <f>L1864</f>
        <v>0</v>
      </c>
      <c r="P1864" s="1661">
        <f>H1864+L1864</f>
        <v>0</v>
      </c>
      <c r="Q1864" s="1661">
        <f>I1864+M1864</f>
        <v>0</v>
      </c>
      <c r="R1864" s="1661" t="s">
        <v>42</v>
      </c>
      <c r="S1864" s="1663">
        <f>P1864</f>
        <v>0</v>
      </c>
    </row>
    <row r="1865" spans="1:19" s="1592" customFormat="1" ht="15.75" hidden="1">
      <c r="A1865" s="1676" t="s">
        <v>554</v>
      </c>
      <c r="B1865" s="1660" t="s">
        <v>42</v>
      </c>
      <c r="C1865" s="1661" t="s">
        <v>42</v>
      </c>
      <c r="D1865" s="1663" t="s">
        <v>42</v>
      </c>
      <c r="E1865" s="1666" t="s">
        <v>42</v>
      </c>
      <c r="F1865" s="1667" t="s">
        <v>42</v>
      </c>
      <c r="G1865" s="1668" t="s">
        <v>42</v>
      </c>
      <c r="H1865" s="1664" t="s">
        <v>42</v>
      </c>
      <c r="I1865" s="1661" t="s">
        <v>42</v>
      </c>
      <c r="J1865" s="1661"/>
      <c r="K1865" s="1661">
        <f>J1865</f>
        <v>0</v>
      </c>
      <c r="L1865" s="1661" t="s">
        <v>42</v>
      </c>
      <c r="M1865" s="1661" t="s">
        <v>42</v>
      </c>
      <c r="N1865" s="1661"/>
      <c r="O1865" s="1661">
        <f>N1865</f>
        <v>0</v>
      </c>
      <c r="P1865" s="1661" t="s">
        <v>42</v>
      </c>
      <c r="Q1865" s="1661" t="s">
        <v>42</v>
      </c>
      <c r="R1865" s="1661">
        <f>J1865+N1865</f>
        <v>0</v>
      </c>
      <c r="S1865" s="1663">
        <f>R1865</f>
        <v>0</v>
      </c>
    </row>
    <row r="1866" spans="1:19" s="1592" customFormat="1" ht="18.75" hidden="1">
      <c r="A1866" s="1677" t="s">
        <v>621</v>
      </c>
      <c r="B1866" s="1660"/>
      <c r="C1866" s="1661">
        <f>IF(E1866+G1866=0,0,ROUND((P1866-Q1866)/(G1866+E1866)/12,0))</f>
        <v>0</v>
      </c>
      <c r="D1866" s="1663">
        <f>IF(F1866=0,0,ROUND(Q1866/F1866,0))</f>
        <v>0</v>
      </c>
      <c r="E1866" s="1666">
        <f>E1867+E1868</f>
        <v>0</v>
      </c>
      <c r="F1866" s="1667">
        <f>F1867+F1868</f>
        <v>0</v>
      </c>
      <c r="G1866" s="1668">
        <f>G1867+G1868</f>
        <v>0</v>
      </c>
      <c r="H1866" s="1664">
        <f>H1867+H1868</f>
        <v>0</v>
      </c>
      <c r="I1866" s="1661">
        <f t="shared" si="597" ref="I1866">I1867+I1868</f>
        <v>0</v>
      </c>
      <c r="J1866" s="1661">
        <f>J1869</f>
        <v>0</v>
      </c>
      <c r="K1866" s="1661">
        <f>IF(H1866+J1866=K1867+K1868+K1869,H1866+J1866,"CHYBA")</f>
        <v>0</v>
      </c>
      <c r="L1866" s="1661">
        <f>L1867+L1868</f>
        <v>0</v>
      </c>
      <c r="M1866" s="1661">
        <f>M1867+M1868</f>
        <v>0</v>
      </c>
      <c r="N1866" s="1661">
        <f>N1869</f>
        <v>0</v>
      </c>
      <c r="O1866" s="1661">
        <f>IF(L1866+N1866=O1867+O1868+O1869,L1866+N1866,"CHYBA")</f>
        <v>0</v>
      </c>
      <c r="P1866" s="1661">
        <f>P1867+P1868</f>
        <v>0</v>
      </c>
      <c r="Q1866" s="1661">
        <f>Q1867+Q1868</f>
        <v>0</v>
      </c>
      <c r="R1866" s="1661">
        <f>R1869</f>
        <v>0</v>
      </c>
      <c r="S1866" s="1663">
        <f>IF(P1866+R1866=S1867+S1868+S1869,P1866+R1866,"CHYBA")</f>
        <v>0</v>
      </c>
    </row>
    <row r="1867" spans="1:19" s="1592" customFormat="1" ht="15.75" hidden="1">
      <c r="A1867" s="1676" t="s">
        <v>552</v>
      </c>
      <c r="B1867" s="1660" t="s">
        <v>42</v>
      </c>
      <c r="C1867" s="1661">
        <f>IF(E1867+G1867=0,0,ROUND((P1867-Q1867)/(G1867+E1867)/12,0))</f>
        <v>0</v>
      </c>
      <c r="D1867" s="1663">
        <f>IF(F1867=0,0,ROUND(Q1867/F1867,0))</f>
        <v>0</v>
      </c>
      <c r="E1867" s="1666"/>
      <c r="F1867" s="1667"/>
      <c r="G1867" s="1668"/>
      <c r="H1867" s="1664"/>
      <c r="I1867" s="1661"/>
      <c r="J1867" s="1661" t="s">
        <v>42</v>
      </c>
      <c r="K1867" s="1661">
        <f>H1867</f>
        <v>0</v>
      </c>
      <c r="L1867" s="1661"/>
      <c r="M1867" s="1661"/>
      <c r="N1867" s="1661" t="s">
        <v>42</v>
      </c>
      <c r="O1867" s="1661">
        <f>L1867</f>
        <v>0</v>
      </c>
      <c r="P1867" s="1661">
        <f>H1867+L1867</f>
        <v>0</v>
      </c>
      <c r="Q1867" s="1661">
        <f>I1867+M1867</f>
        <v>0</v>
      </c>
      <c r="R1867" s="1661" t="s">
        <v>42</v>
      </c>
      <c r="S1867" s="1663">
        <f>P1867</f>
        <v>0</v>
      </c>
    </row>
    <row r="1868" spans="1:19" s="1592" customFormat="1" ht="15.75" hidden="1">
      <c r="A1868" s="1676" t="s">
        <v>553</v>
      </c>
      <c r="B1868" s="1660" t="s">
        <v>42</v>
      </c>
      <c r="C1868" s="1661">
        <f>IF(E1868+G1868=0,0,ROUND((P1868-Q1868)/(G1868+E1868)/12,0))</f>
        <v>0</v>
      </c>
      <c r="D1868" s="1663">
        <f>IF(F1868=0,0,ROUND(Q1868/F1868,0))</f>
        <v>0</v>
      </c>
      <c r="E1868" s="1666"/>
      <c r="F1868" s="1667"/>
      <c r="G1868" s="1668"/>
      <c r="H1868" s="1664"/>
      <c r="I1868" s="1661"/>
      <c r="J1868" s="1661" t="s">
        <v>42</v>
      </c>
      <c r="K1868" s="1661">
        <f>H1868</f>
        <v>0</v>
      </c>
      <c r="L1868" s="1661"/>
      <c r="M1868" s="1661"/>
      <c r="N1868" s="1661" t="s">
        <v>42</v>
      </c>
      <c r="O1868" s="1661">
        <f>L1868</f>
        <v>0</v>
      </c>
      <c r="P1868" s="1661">
        <f>H1868+L1868</f>
        <v>0</v>
      </c>
      <c r="Q1868" s="1661">
        <f>I1868+M1868</f>
        <v>0</v>
      </c>
      <c r="R1868" s="1661" t="s">
        <v>42</v>
      </c>
      <c r="S1868" s="1663">
        <f>P1868</f>
        <v>0</v>
      </c>
    </row>
    <row r="1869" spans="1:19" s="1592" customFormat="1" ht="15.75" hidden="1">
      <c r="A1869" s="1676" t="s">
        <v>554</v>
      </c>
      <c r="B1869" s="1660" t="s">
        <v>42</v>
      </c>
      <c r="C1869" s="1661" t="s">
        <v>42</v>
      </c>
      <c r="D1869" s="1663" t="s">
        <v>42</v>
      </c>
      <c r="E1869" s="1666" t="s">
        <v>42</v>
      </c>
      <c r="F1869" s="1667" t="s">
        <v>42</v>
      </c>
      <c r="G1869" s="1668" t="s">
        <v>42</v>
      </c>
      <c r="H1869" s="1664" t="s">
        <v>42</v>
      </c>
      <c r="I1869" s="1661" t="s">
        <v>42</v>
      </c>
      <c r="J1869" s="1661"/>
      <c r="K1869" s="1661">
        <f>J1869</f>
        <v>0</v>
      </c>
      <c r="L1869" s="1661" t="s">
        <v>42</v>
      </c>
      <c r="M1869" s="1661" t="s">
        <v>42</v>
      </c>
      <c r="N1869" s="1661"/>
      <c r="O1869" s="1661">
        <f>N1869</f>
        <v>0</v>
      </c>
      <c r="P1869" s="1661" t="s">
        <v>42</v>
      </c>
      <c r="Q1869" s="1661" t="s">
        <v>42</v>
      </c>
      <c r="R1869" s="1661">
        <f>J1869+N1869</f>
        <v>0</v>
      </c>
      <c r="S1869" s="1663">
        <f>R1869</f>
        <v>0</v>
      </c>
    </row>
    <row r="1870" spans="1:19" s="1592" customFormat="1" ht="18.75" hidden="1">
      <c r="A1870" s="1677" t="s">
        <v>621</v>
      </c>
      <c r="B1870" s="1660"/>
      <c r="C1870" s="1661">
        <f>IF(E1870+G1870=0,0,ROUND((P1870-Q1870)/(G1870+E1870)/12,0))</f>
        <v>0</v>
      </c>
      <c r="D1870" s="1663">
        <f>IF(F1870=0,0,ROUND(Q1870/F1870,0))</f>
        <v>0</v>
      </c>
      <c r="E1870" s="1666">
        <f>E1871+E1872</f>
        <v>0</v>
      </c>
      <c r="F1870" s="1667">
        <f>F1871+F1872</f>
        <v>0</v>
      </c>
      <c r="G1870" s="1668">
        <f>G1871+G1872</f>
        <v>0</v>
      </c>
      <c r="H1870" s="1664">
        <f>H1871+H1872</f>
        <v>0</v>
      </c>
      <c r="I1870" s="1661">
        <f t="shared" si="598" ref="I1870">I1871+I1872</f>
        <v>0</v>
      </c>
      <c r="J1870" s="1661">
        <f>J1873</f>
        <v>0</v>
      </c>
      <c r="K1870" s="1661">
        <f>IF(H1870+J1870=K1871+K1872+K1873,H1870+J1870,"CHYBA")</f>
        <v>0</v>
      </c>
      <c r="L1870" s="1661">
        <f>L1871+L1872</f>
        <v>0</v>
      </c>
      <c r="M1870" s="1661">
        <f>M1871+M1872</f>
        <v>0</v>
      </c>
      <c r="N1870" s="1661">
        <f>N1873</f>
        <v>0</v>
      </c>
      <c r="O1870" s="1661">
        <f>IF(L1870+N1870=O1871+O1872+O1873,L1870+N1870,"CHYBA")</f>
        <v>0</v>
      </c>
      <c r="P1870" s="1661">
        <f>P1871+P1872</f>
        <v>0</v>
      </c>
      <c r="Q1870" s="1661">
        <f>Q1871+Q1872</f>
        <v>0</v>
      </c>
      <c r="R1870" s="1661">
        <f>R1873</f>
        <v>0</v>
      </c>
      <c r="S1870" s="1663">
        <f>IF(P1870+R1870=S1871+S1872+S1873,P1870+R1870,"CHYBA")</f>
        <v>0</v>
      </c>
    </row>
    <row r="1871" spans="1:19" s="1592" customFormat="1" ht="15.75" hidden="1">
      <c r="A1871" s="1676" t="s">
        <v>552</v>
      </c>
      <c r="B1871" s="1660" t="s">
        <v>42</v>
      </c>
      <c r="C1871" s="1661">
        <f>IF(E1871+G1871=0,0,ROUND((P1871-Q1871)/(G1871+E1871)/12,0))</f>
        <v>0</v>
      </c>
      <c r="D1871" s="1663">
        <f>IF(F1871=0,0,ROUND(Q1871/F1871,0))</f>
        <v>0</v>
      </c>
      <c r="E1871" s="1666"/>
      <c r="F1871" s="1667"/>
      <c r="G1871" s="1668"/>
      <c r="H1871" s="1664"/>
      <c r="I1871" s="1661"/>
      <c r="J1871" s="1661" t="s">
        <v>42</v>
      </c>
      <c r="K1871" s="1661">
        <f>H1871</f>
        <v>0</v>
      </c>
      <c r="L1871" s="1661"/>
      <c r="M1871" s="1661"/>
      <c r="N1871" s="1661" t="s">
        <v>42</v>
      </c>
      <c r="O1871" s="1661">
        <f>L1871</f>
        <v>0</v>
      </c>
      <c r="P1871" s="1661">
        <f>H1871+L1871</f>
        <v>0</v>
      </c>
      <c r="Q1871" s="1661">
        <f>I1871+M1871</f>
        <v>0</v>
      </c>
      <c r="R1871" s="1661" t="s">
        <v>42</v>
      </c>
      <c r="S1871" s="1663">
        <f>P1871</f>
        <v>0</v>
      </c>
    </row>
    <row r="1872" spans="1:19" s="1592" customFormat="1" ht="15.75" hidden="1">
      <c r="A1872" s="1676" t="s">
        <v>553</v>
      </c>
      <c r="B1872" s="1660" t="s">
        <v>42</v>
      </c>
      <c r="C1872" s="1661">
        <f>IF(E1872+G1872=0,0,ROUND((P1872-Q1872)/(G1872+E1872)/12,0))</f>
        <v>0</v>
      </c>
      <c r="D1872" s="1663">
        <f>IF(F1872=0,0,ROUND(Q1872/F1872,0))</f>
        <v>0</v>
      </c>
      <c r="E1872" s="1666"/>
      <c r="F1872" s="1667"/>
      <c r="G1872" s="1668"/>
      <c r="H1872" s="1664"/>
      <c r="I1872" s="1661"/>
      <c r="J1872" s="1661" t="s">
        <v>42</v>
      </c>
      <c r="K1872" s="1661">
        <f>H1872</f>
        <v>0</v>
      </c>
      <c r="L1872" s="1661"/>
      <c r="M1872" s="1661"/>
      <c r="N1872" s="1661" t="s">
        <v>42</v>
      </c>
      <c r="O1872" s="1661">
        <f>L1872</f>
        <v>0</v>
      </c>
      <c r="P1872" s="1661">
        <f>H1872+L1872</f>
        <v>0</v>
      </c>
      <c r="Q1872" s="1661">
        <f>I1872+M1872</f>
        <v>0</v>
      </c>
      <c r="R1872" s="1661" t="s">
        <v>42</v>
      </c>
      <c r="S1872" s="1663">
        <f>P1872</f>
        <v>0</v>
      </c>
    </row>
    <row r="1873" spans="1:19" s="1592" customFormat="1" ht="15.75" hidden="1" thickBot="1">
      <c r="A1873" s="1688" t="s">
        <v>554</v>
      </c>
      <c r="B1873" s="1689" t="s">
        <v>42</v>
      </c>
      <c r="C1873" s="1690" t="s">
        <v>42</v>
      </c>
      <c r="D1873" s="1695" t="s">
        <v>42</v>
      </c>
      <c r="E1873" s="1691" t="s">
        <v>42</v>
      </c>
      <c r="F1873" s="1692" t="s">
        <v>42</v>
      </c>
      <c r="G1873" s="1693" t="s">
        <v>42</v>
      </c>
      <c r="H1873" s="1694" t="s">
        <v>42</v>
      </c>
      <c r="I1873" s="1690" t="s">
        <v>42</v>
      </c>
      <c r="J1873" s="1690"/>
      <c r="K1873" s="1690">
        <f>J1873</f>
        <v>0</v>
      </c>
      <c r="L1873" s="1690" t="s">
        <v>42</v>
      </c>
      <c r="M1873" s="1690" t="s">
        <v>42</v>
      </c>
      <c r="N1873" s="1690"/>
      <c r="O1873" s="1690">
        <f>N1873</f>
        <v>0</v>
      </c>
      <c r="P1873" s="1690" t="s">
        <v>42</v>
      </c>
      <c r="Q1873" s="1690" t="s">
        <v>42</v>
      </c>
      <c r="R1873" s="1690">
        <f>J1873+N1873</f>
        <v>0</v>
      </c>
      <c r="S1873" s="1695">
        <f>R1873</f>
        <v>0</v>
      </c>
    </row>
    <row r="1874" spans="1:19" s="1592" customFormat="1" ht="16.5" hidden="1">
      <c r="A1874" s="1670" t="s">
        <v>582</v>
      </c>
      <c r="B1874" s="1671" t="s">
        <v>42</v>
      </c>
      <c r="C1874" s="1682">
        <f>IF(E1874+G1874=0,0,ROUND((P1874-Q1874)/(G1874+E1874)/12,0))</f>
        <v>0</v>
      </c>
      <c r="D1874" s="1687">
        <f>IF(F1874=0,0,ROUND(Q1874/F1874,0))</f>
        <v>0</v>
      </c>
      <c r="E1874" s="1673">
        <f>E1875+E1876</f>
        <v>0</v>
      </c>
      <c r="F1874" s="1672">
        <f>F1875+F1876</f>
        <v>0</v>
      </c>
      <c r="G1874" s="1674">
        <f>G1875+G1876</f>
        <v>0</v>
      </c>
      <c r="H1874" s="1675">
        <f>H1875+H1876</f>
        <v>0</v>
      </c>
      <c r="I1874" s="1672">
        <f t="shared" si="599" ref="I1874">I1875+I1876</f>
        <v>0</v>
      </c>
      <c r="J1874" s="1672">
        <f>J1877</f>
        <v>0</v>
      </c>
      <c r="K1874" s="1672">
        <f>IF(H1874+J1874=K1875+K1876+K1877,H1874+J1874,"CHYBA")</f>
        <v>0</v>
      </c>
      <c r="L1874" s="1672">
        <f>L1875+L1876</f>
        <v>0</v>
      </c>
      <c r="M1874" s="1672">
        <f>M1875+M1876</f>
        <v>0</v>
      </c>
      <c r="N1874" s="1672">
        <f>N1877</f>
        <v>0</v>
      </c>
      <c r="O1874" s="1672">
        <f>IF(L1874+N1874=O1875+O1876+O1877,L1874+N1874,"CHYBA")</f>
        <v>0</v>
      </c>
      <c r="P1874" s="1672">
        <f>P1875+P1876</f>
        <v>0</v>
      </c>
      <c r="Q1874" s="1672">
        <f>Q1875+Q1876</f>
        <v>0</v>
      </c>
      <c r="R1874" s="1672">
        <f>R1877</f>
        <v>0</v>
      </c>
      <c r="S1874" s="1674">
        <f>IF(P1874+R1874=S1875+S1876+S1877,P1874+R1874,"CHYBA")</f>
        <v>0</v>
      </c>
    </row>
    <row r="1875" spans="1:19" s="1592" customFormat="1" ht="15.75" hidden="1">
      <c r="A1875" s="1676" t="s">
        <v>552</v>
      </c>
      <c r="B1875" s="1660" t="s">
        <v>42</v>
      </c>
      <c r="C1875" s="1661">
        <f>IF(E1875+G1875=0,0,ROUND((P1875-Q1875)/(G1875+E1875)/12,0))</f>
        <v>0</v>
      </c>
      <c r="D1875" s="1663">
        <f>IF(F1875=0,0,ROUND(Q1875/F1875,0))</f>
        <v>0</v>
      </c>
      <c r="E1875" s="1662">
        <f>E1879+E1883+E1887+E1891+E1895+E1899+E1903</f>
        <v>0</v>
      </c>
      <c r="F1875" s="1661">
        <f>F1879+F1883+F1887+F1891+F1895+F1899+F1903</f>
        <v>0</v>
      </c>
      <c r="G1875" s="1663">
        <f>G1879+G1883+G1887+G1891+G1895+G1899+G1903</f>
        <v>0</v>
      </c>
      <c r="H1875" s="1664">
        <f>H1879+H1883+H1887+H1891+H1895+H1899+H1903</f>
        <v>0</v>
      </c>
      <c r="I1875" s="1661">
        <f t="shared" si="600" ref="I1875:I1876">I1879+I1883+I1887+I1891+I1895+I1899+I1903</f>
        <v>0</v>
      </c>
      <c r="J1875" s="1661" t="s">
        <v>42</v>
      </c>
      <c r="K1875" s="1661">
        <f>H1875</f>
        <v>0</v>
      </c>
      <c r="L1875" s="1661">
        <f>L1879+L1883+L1887+L1891+L1895+L1899+L1903</f>
        <v>0</v>
      </c>
      <c r="M1875" s="1661">
        <f t="shared" si="601" ref="M1875:M1876">M1879+M1883+M1887+M1891+M1895+M1899+M1903</f>
        <v>0</v>
      </c>
      <c r="N1875" s="1661" t="s">
        <v>42</v>
      </c>
      <c r="O1875" s="1661">
        <f>L1875</f>
        <v>0</v>
      </c>
      <c r="P1875" s="1661">
        <f>H1875+L1875</f>
        <v>0</v>
      </c>
      <c r="Q1875" s="1661">
        <f>I1875+M1875</f>
        <v>0</v>
      </c>
      <c r="R1875" s="1661" t="s">
        <v>42</v>
      </c>
      <c r="S1875" s="1663">
        <f>P1875</f>
        <v>0</v>
      </c>
    </row>
    <row r="1876" spans="1:19" s="1592" customFormat="1" ht="15.75" hidden="1">
      <c r="A1876" s="1676" t="s">
        <v>553</v>
      </c>
      <c r="B1876" s="1660" t="s">
        <v>42</v>
      </c>
      <c r="C1876" s="1661">
        <f>IF(E1876+G1876=0,0,ROUND((P1876-Q1876)/(G1876+E1876)/12,0))</f>
        <v>0</v>
      </c>
      <c r="D1876" s="1663">
        <f>IF(F1876=0,0,ROUND(Q1876/F1876,0))</f>
        <v>0</v>
      </c>
      <c r="E1876" s="1662">
        <f>E1880+E1884+E1888+E1892+E1896+E1900+E1904</f>
        <v>0</v>
      </c>
      <c r="F1876" s="1661">
        <f t="shared" si="602" ref="F1876:G1876">F1880+F1884+F1888+F1892+F1896+F1900+F1904</f>
        <v>0</v>
      </c>
      <c r="G1876" s="1663">
        <f t="shared" si="602"/>
        <v>0</v>
      </c>
      <c r="H1876" s="1664">
        <f>H1880+H1884+H1888+H1892+H1896+H1900+H1904</f>
        <v>0</v>
      </c>
      <c r="I1876" s="1661">
        <f t="shared" si="600"/>
        <v>0</v>
      </c>
      <c r="J1876" s="1661" t="s">
        <v>42</v>
      </c>
      <c r="K1876" s="1661">
        <f>H1876</f>
        <v>0</v>
      </c>
      <c r="L1876" s="1661">
        <f>L1880+L1884+L1888+L1892+L1896+L1900+L1904</f>
        <v>0</v>
      </c>
      <c r="M1876" s="1661">
        <f t="shared" si="601"/>
        <v>0</v>
      </c>
      <c r="N1876" s="1661" t="s">
        <v>42</v>
      </c>
      <c r="O1876" s="1661">
        <f>L1876</f>
        <v>0</v>
      </c>
      <c r="P1876" s="1661">
        <f>H1876+L1876</f>
        <v>0</v>
      </c>
      <c r="Q1876" s="1661">
        <f>I1876+M1876</f>
        <v>0</v>
      </c>
      <c r="R1876" s="1661" t="s">
        <v>42</v>
      </c>
      <c r="S1876" s="1663">
        <f>P1876</f>
        <v>0</v>
      </c>
    </row>
    <row r="1877" spans="1:19" s="1592" customFormat="1" ht="15.75" hidden="1">
      <c r="A1877" s="1676" t="s">
        <v>554</v>
      </c>
      <c r="B1877" s="1660" t="s">
        <v>42</v>
      </c>
      <c r="C1877" s="1661" t="s">
        <v>42</v>
      </c>
      <c r="D1877" s="1663" t="s">
        <v>42</v>
      </c>
      <c r="E1877" s="1666" t="s">
        <v>42</v>
      </c>
      <c r="F1877" s="1667" t="s">
        <v>42</v>
      </c>
      <c r="G1877" s="1668" t="s">
        <v>42</v>
      </c>
      <c r="H1877" s="1664" t="s">
        <v>42</v>
      </c>
      <c r="I1877" s="1661" t="s">
        <v>42</v>
      </c>
      <c r="J1877" s="1661">
        <f>J1881+J1885+J1889+J1893+J1897+J1901+J1905</f>
        <v>0</v>
      </c>
      <c r="K1877" s="1661">
        <f>J1877</f>
        <v>0</v>
      </c>
      <c r="L1877" s="1661" t="s">
        <v>42</v>
      </c>
      <c r="M1877" s="1661" t="s">
        <v>42</v>
      </c>
      <c r="N1877" s="1661">
        <f>N1881+N1885+N1889+N1893+N1897+N1901+N1905</f>
        <v>0</v>
      </c>
      <c r="O1877" s="1661">
        <f>N1877</f>
        <v>0</v>
      </c>
      <c r="P1877" s="1661" t="s">
        <v>42</v>
      </c>
      <c r="Q1877" s="1661" t="s">
        <v>42</v>
      </c>
      <c r="R1877" s="1661">
        <f>J1877+N1877</f>
        <v>0</v>
      </c>
      <c r="S1877" s="1663">
        <f>R1877</f>
        <v>0</v>
      </c>
    </row>
    <row r="1878" spans="1:19" s="1592" customFormat="1" ht="18.75" hidden="1">
      <c r="A1878" s="1677" t="s">
        <v>621</v>
      </c>
      <c r="B1878" s="1660"/>
      <c r="C1878" s="1661">
        <f>IF(E1878+G1878=0,0,ROUND((P1878-Q1878)/(G1878+E1878)/12,0))</f>
        <v>0</v>
      </c>
      <c r="D1878" s="1663">
        <f>IF(F1878=0,0,ROUND(Q1878/F1878,0))</f>
        <v>0</v>
      </c>
      <c r="E1878" s="1666">
        <f>E1879+E1880</f>
        <v>0</v>
      </c>
      <c r="F1878" s="1667">
        <f>F1879+F1880</f>
        <v>0</v>
      </c>
      <c r="G1878" s="1668">
        <f>G1879+G1880</f>
        <v>0</v>
      </c>
      <c r="H1878" s="1678">
        <f>H1879+H1880</f>
        <v>0</v>
      </c>
      <c r="I1878" s="1679">
        <f>I1879+I1880</f>
        <v>0</v>
      </c>
      <c r="J1878" s="1679">
        <f>J1881</f>
        <v>0</v>
      </c>
      <c r="K1878" s="1679">
        <f>IF(H1878+J1878=K1879+K1880+K1881,H1878+J1878,"CHYBA")</f>
        <v>0</v>
      </c>
      <c r="L1878" s="1661">
        <f>L1879+L1880</f>
        <v>0</v>
      </c>
      <c r="M1878" s="1661">
        <f>M1879+M1880</f>
        <v>0</v>
      </c>
      <c r="N1878" s="1661">
        <f>N1881</f>
        <v>0</v>
      </c>
      <c r="O1878" s="1661">
        <f>IF(L1878+N1878=O1879+O1880+O1881,L1878+N1878,"CHYBA")</f>
        <v>0</v>
      </c>
      <c r="P1878" s="1661">
        <f>P1879+P1880</f>
        <v>0</v>
      </c>
      <c r="Q1878" s="1661">
        <f>Q1879+Q1880</f>
        <v>0</v>
      </c>
      <c r="R1878" s="1661">
        <f>R1881</f>
        <v>0</v>
      </c>
      <c r="S1878" s="1663">
        <f>IF(P1878+R1878=S1879+S1880+S1881,P1878+R1878,"CHYBA")</f>
        <v>0</v>
      </c>
    </row>
    <row r="1879" spans="1:19" s="1592" customFormat="1" ht="15.75" hidden="1">
      <c r="A1879" s="1676" t="s">
        <v>552</v>
      </c>
      <c r="B1879" s="1660" t="s">
        <v>42</v>
      </c>
      <c r="C1879" s="1661">
        <f>IF(E1879+G1879=0,0,ROUND((P1879-Q1879)/(G1879+E1879)/12,0))</f>
        <v>0</v>
      </c>
      <c r="D1879" s="1663">
        <f>IF(F1879=0,0,ROUND(Q1879/F1879,0))</f>
        <v>0</v>
      </c>
      <c r="E1879" s="1666"/>
      <c r="F1879" s="1667"/>
      <c r="G1879" s="1668"/>
      <c r="H1879" s="1664"/>
      <c r="I1879" s="1661"/>
      <c r="J1879" s="1679" t="s">
        <v>42</v>
      </c>
      <c r="K1879" s="1679">
        <f>H1879</f>
        <v>0</v>
      </c>
      <c r="L1879" s="1661"/>
      <c r="M1879" s="1661"/>
      <c r="N1879" s="1661" t="s">
        <v>42</v>
      </c>
      <c r="O1879" s="1661">
        <f>L1879</f>
        <v>0</v>
      </c>
      <c r="P1879" s="1661">
        <f>H1879+L1879</f>
        <v>0</v>
      </c>
      <c r="Q1879" s="1661">
        <f>I1879+M1879</f>
        <v>0</v>
      </c>
      <c r="R1879" s="1661" t="s">
        <v>42</v>
      </c>
      <c r="S1879" s="1663">
        <f>P1879</f>
        <v>0</v>
      </c>
    </row>
    <row r="1880" spans="1:19" s="1592" customFormat="1" ht="15.75" hidden="1">
      <c r="A1880" s="1676" t="s">
        <v>553</v>
      </c>
      <c r="B1880" s="1660" t="s">
        <v>42</v>
      </c>
      <c r="C1880" s="1661">
        <f>IF(E1880+G1880=0,0,ROUND((P1880-Q1880)/(G1880+E1880)/12,0))</f>
        <v>0</v>
      </c>
      <c r="D1880" s="1663">
        <f>IF(F1880=0,0,ROUND(Q1880/F1880,0))</f>
        <v>0</v>
      </c>
      <c r="E1880" s="1666"/>
      <c r="F1880" s="1667"/>
      <c r="G1880" s="1668"/>
      <c r="H1880" s="1664"/>
      <c r="I1880" s="1661"/>
      <c r="J1880" s="1679" t="s">
        <v>42</v>
      </c>
      <c r="K1880" s="1679">
        <f>H1880</f>
        <v>0</v>
      </c>
      <c r="L1880" s="1661"/>
      <c r="M1880" s="1661"/>
      <c r="N1880" s="1661" t="s">
        <v>42</v>
      </c>
      <c r="O1880" s="1661">
        <f>L1880</f>
        <v>0</v>
      </c>
      <c r="P1880" s="1661">
        <f>H1880+L1880</f>
        <v>0</v>
      </c>
      <c r="Q1880" s="1661">
        <f>I1880+M1880</f>
        <v>0</v>
      </c>
      <c r="R1880" s="1661" t="s">
        <v>42</v>
      </c>
      <c r="S1880" s="1663">
        <f>P1880</f>
        <v>0</v>
      </c>
    </row>
    <row r="1881" spans="1:19" s="1592" customFormat="1" ht="15.75" hidden="1">
      <c r="A1881" s="1676" t="s">
        <v>554</v>
      </c>
      <c r="B1881" s="1660" t="s">
        <v>42</v>
      </c>
      <c r="C1881" s="1661" t="s">
        <v>42</v>
      </c>
      <c r="D1881" s="1663" t="s">
        <v>42</v>
      </c>
      <c r="E1881" s="1666" t="s">
        <v>42</v>
      </c>
      <c r="F1881" s="1667" t="s">
        <v>42</v>
      </c>
      <c r="G1881" s="1668" t="s">
        <v>42</v>
      </c>
      <c r="H1881" s="1664" t="s">
        <v>42</v>
      </c>
      <c r="I1881" s="1661" t="s">
        <v>42</v>
      </c>
      <c r="J1881" s="1661"/>
      <c r="K1881" s="1679">
        <f>J1881</f>
        <v>0</v>
      </c>
      <c r="L1881" s="1661" t="s">
        <v>42</v>
      </c>
      <c r="M1881" s="1661" t="s">
        <v>42</v>
      </c>
      <c r="N1881" s="1661"/>
      <c r="O1881" s="1661">
        <f>N1881</f>
        <v>0</v>
      </c>
      <c r="P1881" s="1661" t="s">
        <v>42</v>
      </c>
      <c r="Q1881" s="1661" t="s">
        <v>42</v>
      </c>
      <c r="R1881" s="1661">
        <f>J1881+N1881</f>
        <v>0</v>
      </c>
      <c r="S1881" s="1663">
        <f>R1881</f>
        <v>0</v>
      </c>
    </row>
    <row r="1882" spans="1:19" s="1592" customFormat="1" ht="18.75" hidden="1">
      <c r="A1882" s="1677" t="s">
        <v>621</v>
      </c>
      <c r="B1882" s="1660"/>
      <c r="C1882" s="1661">
        <f>IF(E1882+G1882=0,0,ROUND((P1882-Q1882)/(G1882+E1882)/12,0))</f>
        <v>0</v>
      </c>
      <c r="D1882" s="1663">
        <f>IF(F1882=0,0,ROUND(Q1882/F1882,0))</f>
        <v>0</v>
      </c>
      <c r="E1882" s="1666">
        <f>E1883+E1884</f>
        <v>0</v>
      </c>
      <c r="F1882" s="1667">
        <f>F1883+F1884</f>
        <v>0</v>
      </c>
      <c r="G1882" s="1668">
        <f>G1883+G1884</f>
        <v>0</v>
      </c>
      <c r="H1882" s="1664">
        <f>H1883+H1884</f>
        <v>0</v>
      </c>
      <c r="I1882" s="1661">
        <f t="shared" si="603" ref="I1882">I1883+I1884</f>
        <v>0</v>
      </c>
      <c r="J1882" s="1661">
        <f>J1885</f>
        <v>0</v>
      </c>
      <c r="K1882" s="1661">
        <f>IF(H1882+J1882=K1883+K1884+K1885,H1882+J1882,"CHYBA")</f>
        <v>0</v>
      </c>
      <c r="L1882" s="1661">
        <f>L1883+L1884</f>
        <v>0</v>
      </c>
      <c r="M1882" s="1661">
        <f>M1883+M1884</f>
        <v>0</v>
      </c>
      <c r="N1882" s="1661">
        <f>N1885</f>
        <v>0</v>
      </c>
      <c r="O1882" s="1661">
        <f>IF(L1882+N1882=O1883+O1884+O1885,L1882+N1882,"CHYBA")</f>
        <v>0</v>
      </c>
      <c r="P1882" s="1661">
        <f>P1883+P1884</f>
        <v>0</v>
      </c>
      <c r="Q1882" s="1661">
        <f>Q1883+Q1884</f>
        <v>0</v>
      </c>
      <c r="R1882" s="1661">
        <f>R1885</f>
        <v>0</v>
      </c>
      <c r="S1882" s="1663">
        <f>IF(P1882+R1882=S1883+S1884+S1885,P1882+R1882,"CHYBA")</f>
        <v>0</v>
      </c>
    </row>
    <row r="1883" spans="1:19" s="1592" customFormat="1" ht="15.75" hidden="1">
      <c r="A1883" s="1676" t="s">
        <v>552</v>
      </c>
      <c r="B1883" s="1660" t="s">
        <v>42</v>
      </c>
      <c r="C1883" s="1661">
        <f>IF(E1883+G1883=0,0,ROUND((P1883-Q1883)/(G1883+E1883)/12,0))</f>
        <v>0</v>
      </c>
      <c r="D1883" s="1663">
        <f>IF(F1883=0,0,ROUND(Q1883/F1883,0))</f>
        <v>0</v>
      </c>
      <c r="E1883" s="1666"/>
      <c r="F1883" s="1667"/>
      <c r="G1883" s="1668"/>
      <c r="H1883" s="1664"/>
      <c r="I1883" s="1661"/>
      <c r="J1883" s="1661" t="s">
        <v>42</v>
      </c>
      <c r="K1883" s="1661">
        <f>H1883</f>
        <v>0</v>
      </c>
      <c r="L1883" s="1661"/>
      <c r="M1883" s="1661"/>
      <c r="N1883" s="1661" t="s">
        <v>42</v>
      </c>
      <c r="O1883" s="1661">
        <f>L1883</f>
        <v>0</v>
      </c>
      <c r="P1883" s="1661">
        <f>H1883+L1883</f>
        <v>0</v>
      </c>
      <c r="Q1883" s="1661">
        <f>I1883+M1883</f>
        <v>0</v>
      </c>
      <c r="R1883" s="1661" t="s">
        <v>42</v>
      </c>
      <c r="S1883" s="1663">
        <f>P1883</f>
        <v>0</v>
      </c>
    </row>
    <row r="1884" spans="1:19" s="1592" customFormat="1" ht="15.75" hidden="1">
      <c r="A1884" s="1676" t="s">
        <v>553</v>
      </c>
      <c r="B1884" s="1660" t="s">
        <v>42</v>
      </c>
      <c r="C1884" s="1661">
        <f>IF(E1884+G1884=0,0,ROUND((P1884-Q1884)/(G1884+E1884)/12,0))</f>
        <v>0</v>
      </c>
      <c r="D1884" s="1663">
        <f>IF(F1884=0,0,ROUND(Q1884/F1884,0))</f>
        <v>0</v>
      </c>
      <c r="E1884" s="1666"/>
      <c r="F1884" s="1667"/>
      <c r="G1884" s="1668"/>
      <c r="H1884" s="1664"/>
      <c r="I1884" s="1661"/>
      <c r="J1884" s="1661" t="s">
        <v>42</v>
      </c>
      <c r="K1884" s="1661">
        <f>H1884</f>
        <v>0</v>
      </c>
      <c r="L1884" s="1661"/>
      <c r="M1884" s="1661"/>
      <c r="N1884" s="1661" t="s">
        <v>42</v>
      </c>
      <c r="O1884" s="1661">
        <f>L1884</f>
        <v>0</v>
      </c>
      <c r="P1884" s="1661">
        <f>H1884+L1884</f>
        <v>0</v>
      </c>
      <c r="Q1884" s="1661">
        <f>I1884+M1884</f>
        <v>0</v>
      </c>
      <c r="R1884" s="1661" t="s">
        <v>42</v>
      </c>
      <c r="S1884" s="1663">
        <f>P1884</f>
        <v>0</v>
      </c>
    </row>
    <row r="1885" spans="1:19" s="1592" customFormat="1" ht="15.75" hidden="1">
      <c r="A1885" s="1676" t="s">
        <v>554</v>
      </c>
      <c r="B1885" s="1660" t="s">
        <v>42</v>
      </c>
      <c r="C1885" s="1661" t="s">
        <v>42</v>
      </c>
      <c r="D1885" s="1663" t="s">
        <v>42</v>
      </c>
      <c r="E1885" s="1666" t="s">
        <v>42</v>
      </c>
      <c r="F1885" s="1667" t="s">
        <v>42</v>
      </c>
      <c r="G1885" s="1668" t="s">
        <v>42</v>
      </c>
      <c r="H1885" s="1664" t="s">
        <v>42</v>
      </c>
      <c r="I1885" s="1661" t="s">
        <v>42</v>
      </c>
      <c r="J1885" s="1661"/>
      <c r="K1885" s="1661">
        <f>J1885</f>
        <v>0</v>
      </c>
      <c r="L1885" s="1661" t="s">
        <v>42</v>
      </c>
      <c r="M1885" s="1661" t="s">
        <v>42</v>
      </c>
      <c r="N1885" s="1661"/>
      <c r="O1885" s="1661">
        <f>N1885</f>
        <v>0</v>
      </c>
      <c r="P1885" s="1661" t="s">
        <v>42</v>
      </c>
      <c r="Q1885" s="1661" t="s">
        <v>42</v>
      </c>
      <c r="R1885" s="1661">
        <f>J1885+N1885</f>
        <v>0</v>
      </c>
      <c r="S1885" s="1663">
        <f>R1885</f>
        <v>0</v>
      </c>
    </row>
    <row r="1886" spans="1:19" s="1592" customFormat="1" ht="18.75" hidden="1">
      <c r="A1886" s="1677" t="s">
        <v>621</v>
      </c>
      <c r="B1886" s="1660"/>
      <c r="C1886" s="1661">
        <f>IF(E1886+G1886=0,0,ROUND((P1886-Q1886)/(G1886+E1886)/12,0))</f>
        <v>0</v>
      </c>
      <c r="D1886" s="1663">
        <f>IF(F1886=0,0,ROUND(Q1886/F1886,0))</f>
        <v>0</v>
      </c>
      <c r="E1886" s="1666">
        <f>E1887+E1888</f>
        <v>0</v>
      </c>
      <c r="F1886" s="1667">
        <f>F1887+F1888</f>
        <v>0</v>
      </c>
      <c r="G1886" s="1668">
        <f>G1887+G1888</f>
        <v>0</v>
      </c>
      <c r="H1886" s="1664">
        <f>H1887+H1888</f>
        <v>0</v>
      </c>
      <c r="I1886" s="1661">
        <f t="shared" si="604" ref="I1886">I1887+I1888</f>
        <v>0</v>
      </c>
      <c r="J1886" s="1661">
        <f>J1889</f>
        <v>0</v>
      </c>
      <c r="K1886" s="1661">
        <f>IF(H1886+J1886=K1887+K1888+K1889,H1886+J1886,"CHYBA")</f>
        <v>0</v>
      </c>
      <c r="L1886" s="1661">
        <f>L1887+L1888</f>
        <v>0</v>
      </c>
      <c r="M1886" s="1661">
        <f>M1887+M1888</f>
        <v>0</v>
      </c>
      <c r="N1886" s="1661">
        <f>N1889</f>
        <v>0</v>
      </c>
      <c r="O1886" s="1661">
        <f>IF(L1886+N1886=O1887+O1888+O1889,L1886+N1886,"CHYBA")</f>
        <v>0</v>
      </c>
      <c r="P1886" s="1661">
        <f>P1887+P1888</f>
        <v>0</v>
      </c>
      <c r="Q1886" s="1661">
        <f>Q1887+Q1888</f>
        <v>0</v>
      </c>
      <c r="R1886" s="1661">
        <f>R1889</f>
        <v>0</v>
      </c>
      <c r="S1886" s="1663">
        <f>IF(P1886+R1886=S1887+S1888+S1889,P1886+R1886,"CHYBA")</f>
        <v>0</v>
      </c>
    </row>
    <row r="1887" spans="1:19" s="1592" customFormat="1" ht="15.75" hidden="1">
      <c r="A1887" s="1676" t="s">
        <v>552</v>
      </c>
      <c r="B1887" s="1660" t="s">
        <v>42</v>
      </c>
      <c r="C1887" s="1661">
        <f>IF(E1887+G1887=0,0,ROUND((P1887-Q1887)/(G1887+E1887)/12,0))</f>
        <v>0</v>
      </c>
      <c r="D1887" s="1663">
        <f>IF(F1887=0,0,ROUND(Q1887/F1887,0))</f>
        <v>0</v>
      </c>
      <c r="E1887" s="1666"/>
      <c r="F1887" s="1667"/>
      <c r="G1887" s="1668"/>
      <c r="H1887" s="1664"/>
      <c r="I1887" s="1661"/>
      <c r="J1887" s="1661" t="s">
        <v>42</v>
      </c>
      <c r="K1887" s="1661">
        <f>H1887</f>
        <v>0</v>
      </c>
      <c r="L1887" s="1661"/>
      <c r="M1887" s="1661"/>
      <c r="N1887" s="1661" t="s">
        <v>42</v>
      </c>
      <c r="O1887" s="1661">
        <f>L1887</f>
        <v>0</v>
      </c>
      <c r="P1887" s="1661">
        <f>H1887+L1887</f>
        <v>0</v>
      </c>
      <c r="Q1887" s="1661">
        <f>I1887+M1887</f>
        <v>0</v>
      </c>
      <c r="R1887" s="1661" t="s">
        <v>42</v>
      </c>
      <c r="S1887" s="1663">
        <f>P1887</f>
        <v>0</v>
      </c>
    </row>
    <row r="1888" spans="1:19" s="1592" customFormat="1" ht="15.75" hidden="1">
      <c r="A1888" s="1676" t="s">
        <v>553</v>
      </c>
      <c r="B1888" s="1660" t="s">
        <v>42</v>
      </c>
      <c r="C1888" s="1661">
        <f>IF(E1888+G1888=0,0,ROUND((P1888-Q1888)/(G1888+E1888)/12,0))</f>
        <v>0</v>
      </c>
      <c r="D1888" s="1663">
        <f>IF(F1888=0,0,ROUND(Q1888/F1888,0))</f>
        <v>0</v>
      </c>
      <c r="E1888" s="1666"/>
      <c r="F1888" s="1667"/>
      <c r="G1888" s="1668"/>
      <c r="H1888" s="1664"/>
      <c r="I1888" s="1661"/>
      <c r="J1888" s="1661" t="s">
        <v>42</v>
      </c>
      <c r="K1888" s="1661">
        <f>H1888</f>
        <v>0</v>
      </c>
      <c r="L1888" s="1661"/>
      <c r="M1888" s="1661"/>
      <c r="N1888" s="1661" t="s">
        <v>42</v>
      </c>
      <c r="O1888" s="1661">
        <f>L1888</f>
        <v>0</v>
      </c>
      <c r="P1888" s="1661">
        <f>H1888+L1888</f>
        <v>0</v>
      </c>
      <c r="Q1888" s="1661">
        <f>I1888+M1888</f>
        <v>0</v>
      </c>
      <c r="R1888" s="1661" t="s">
        <v>42</v>
      </c>
      <c r="S1888" s="1663">
        <f>P1888</f>
        <v>0</v>
      </c>
    </row>
    <row r="1889" spans="1:19" s="1592" customFormat="1" ht="15.75" hidden="1">
      <c r="A1889" s="1676" t="s">
        <v>554</v>
      </c>
      <c r="B1889" s="1660" t="s">
        <v>42</v>
      </c>
      <c r="C1889" s="1661" t="s">
        <v>42</v>
      </c>
      <c r="D1889" s="1663" t="s">
        <v>42</v>
      </c>
      <c r="E1889" s="1666" t="s">
        <v>42</v>
      </c>
      <c r="F1889" s="1667" t="s">
        <v>42</v>
      </c>
      <c r="G1889" s="1668" t="s">
        <v>42</v>
      </c>
      <c r="H1889" s="1664" t="s">
        <v>42</v>
      </c>
      <c r="I1889" s="1661" t="s">
        <v>42</v>
      </c>
      <c r="J1889" s="1661"/>
      <c r="K1889" s="1661">
        <f>J1889</f>
        <v>0</v>
      </c>
      <c r="L1889" s="1661" t="s">
        <v>42</v>
      </c>
      <c r="M1889" s="1661" t="s">
        <v>42</v>
      </c>
      <c r="N1889" s="1661"/>
      <c r="O1889" s="1661">
        <f>N1889</f>
        <v>0</v>
      </c>
      <c r="P1889" s="1661" t="s">
        <v>42</v>
      </c>
      <c r="Q1889" s="1661" t="s">
        <v>42</v>
      </c>
      <c r="R1889" s="1661">
        <f>J1889+N1889</f>
        <v>0</v>
      </c>
      <c r="S1889" s="1663">
        <f>R1889</f>
        <v>0</v>
      </c>
    </row>
    <row r="1890" spans="1:19" s="1592" customFormat="1" ht="18.75" hidden="1">
      <c r="A1890" s="1677" t="s">
        <v>621</v>
      </c>
      <c r="B1890" s="1660"/>
      <c r="C1890" s="1661">
        <f>IF(E1890+G1890=0,0,ROUND((P1890-Q1890)/(G1890+E1890)/12,0))</f>
        <v>0</v>
      </c>
      <c r="D1890" s="1663">
        <f>IF(F1890=0,0,ROUND(Q1890/F1890,0))</f>
        <v>0</v>
      </c>
      <c r="E1890" s="1666">
        <f>E1891+E1892</f>
        <v>0</v>
      </c>
      <c r="F1890" s="1667">
        <f>F1891+F1892</f>
        <v>0</v>
      </c>
      <c r="G1890" s="1668">
        <f>G1891+G1892</f>
        <v>0</v>
      </c>
      <c r="H1890" s="1664">
        <f>H1891+H1892</f>
        <v>0</v>
      </c>
      <c r="I1890" s="1661">
        <f t="shared" si="605" ref="I1890">I1891+I1892</f>
        <v>0</v>
      </c>
      <c r="J1890" s="1661">
        <f>J1893</f>
        <v>0</v>
      </c>
      <c r="K1890" s="1661">
        <f>IF(H1890+J1890=K1891+K1892+K1893,H1890+J1890,"CHYBA")</f>
        <v>0</v>
      </c>
      <c r="L1890" s="1661">
        <f>L1891+L1892</f>
        <v>0</v>
      </c>
      <c r="M1890" s="1661">
        <f>M1891+M1892</f>
        <v>0</v>
      </c>
      <c r="N1890" s="1661">
        <f>N1893</f>
        <v>0</v>
      </c>
      <c r="O1890" s="1661">
        <f>IF(L1890+N1890=O1891+O1892+O1893,L1890+N1890,"CHYBA")</f>
        <v>0</v>
      </c>
      <c r="P1890" s="1661">
        <f>P1891+P1892</f>
        <v>0</v>
      </c>
      <c r="Q1890" s="1661">
        <f>Q1891+Q1892</f>
        <v>0</v>
      </c>
      <c r="R1890" s="1661">
        <f>R1893</f>
        <v>0</v>
      </c>
      <c r="S1890" s="1663">
        <f>IF(P1890+R1890=S1891+S1892+S1893,P1890+R1890,"CHYBA")</f>
        <v>0</v>
      </c>
    </row>
    <row r="1891" spans="1:19" s="1592" customFormat="1" ht="15.75" hidden="1">
      <c r="A1891" s="1676" t="s">
        <v>552</v>
      </c>
      <c r="B1891" s="1660" t="s">
        <v>42</v>
      </c>
      <c r="C1891" s="1661">
        <f>IF(E1891+G1891=0,0,ROUND((P1891-Q1891)/(G1891+E1891)/12,0))</f>
        <v>0</v>
      </c>
      <c r="D1891" s="1663">
        <f>IF(F1891=0,0,ROUND(Q1891/F1891,0))</f>
        <v>0</v>
      </c>
      <c r="E1891" s="1666"/>
      <c r="F1891" s="1667"/>
      <c r="G1891" s="1668"/>
      <c r="H1891" s="1664"/>
      <c r="I1891" s="1661"/>
      <c r="J1891" s="1661" t="s">
        <v>42</v>
      </c>
      <c r="K1891" s="1661">
        <f>H1891</f>
        <v>0</v>
      </c>
      <c r="L1891" s="1661"/>
      <c r="M1891" s="1661"/>
      <c r="N1891" s="1661" t="s">
        <v>42</v>
      </c>
      <c r="O1891" s="1661">
        <f>L1891</f>
        <v>0</v>
      </c>
      <c r="P1891" s="1661">
        <f>H1891+L1891</f>
        <v>0</v>
      </c>
      <c r="Q1891" s="1661">
        <f>I1891+M1891</f>
        <v>0</v>
      </c>
      <c r="R1891" s="1661" t="s">
        <v>42</v>
      </c>
      <c r="S1891" s="1663">
        <f>P1891</f>
        <v>0</v>
      </c>
    </row>
    <row r="1892" spans="1:19" s="1592" customFormat="1" ht="15.75" hidden="1">
      <c r="A1892" s="1676" t="s">
        <v>553</v>
      </c>
      <c r="B1892" s="1660" t="s">
        <v>42</v>
      </c>
      <c r="C1892" s="1661">
        <f>IF(E1892+G1892=0,0,ROUND((P1892-Q1892)/(G1892+E1892)/12,0))</f>
        <v>0</v>
      </c>
      <c r="D1892" s="1663">
        <f>IF(F1892=0,0,ROUND(Q1892/F1892,0))</f>
        <v>0</v>
      </c>
      <c r="E1892" s="1666"/>
      <c r="F1892" s="1667"/>
      <c r="G1892" s="1668"/>
      <c r="H1892" s="1664"/>
      <c r="I1892" s="1661"/>
      <c r="J1892" s="1661" t="s">
        <v>42</v>
      </c>
      <c r="K1892" s="1661">
        <f>H1892</f>
        <v>0</v>
      </c>
      <c r="L1892" s="1661"/>
      <c r="M1892" s="1661"/>
      <c r="N1892" s="1661" t="s">
        <v>42</v>
      </c>
      <c r="O1892" s="1661">
        <f>L1892</f>
        <v>0</v>
      </c>
      <c r="P1892" s="1661">
        <f>H1892+L1892</f>
        <v>0</v>
      </c>
      <c r="Q1892" s="1661">
        <f>I1892+M1892</f>
        <v>0</v>
      </c>
      <c r="R1892" s="1661" t="s">
        <v>42</v>
      </c>
      <c r="S1892" s="1663">
        <f>P1892</f>
        <v>0</v>
      </c>
    </row>
    <row r="1893" spans="1:19" s="1592" customFormat="1" ht="15.75" hidden="1">
      <c r="A1893" s="1676" t="s">
        <v>554</v>
      </c>
      <c r="B1893" s="1660" t="s">
        <v>42</v>
      </c>
      <c r="C1893" s="1661" t="s">
        <v>42</v>
      </c>
      <c r="D1893" s="1663" t="s">
        <v>42</v>
      </c>
      <c r="E1893" s="1666" t="s">
        <v>42</v>
      </c>
      <c r="F1893" s="1667" t="s">
        <v>42</v>
      </c>
      <c r="G1893" s="1668" t="s">
        <v>42</v>
      </c>
      <c r="H1893" s="1664" t="s">
        <v>42</v>
      </c>
      <c r="I1893" s="1661" t="s">
        <v>42</v>
      </c>
      <c r="J1893" s="1661"/>
      <c r="K1893" s="1661">
        <f>J1893</f>
        <v>0</v>
      </c>
      <c r="L1893" s="1661" t="s">
        <v>42</v>
      </c>
      <c r="M1893" s="1661" t="s">
        <v>42</v>
      </c>
      <c r="N1893" s="1661"/>
      <c r="O1893" s="1661">
        <f>N1893</f>
        <v>0</v>
      </c>
      <c r="P1893" s="1661" t="s">
        <v>42</v>
      </c>
      <c r="Q1893" s="1661" t="s">
        <v>42</v>
      </c>
      <c r="R1893" s="1661">
        <f>J1893+N1893</f>
        <v>0</v>
      </c>
      <c r="S1893" s="1663">
        <f>R1893</f>
        <v>0</v>
      </c>
    </row>
    <row r="1894" spans="1:19" s="1592" customFormat="1" ht="18.75" hidden="1">
      <c r="A1894" s="1677" t="s">
        <v>621</v>
      </c>
      <c r="B1894" s="1660"/>
      <c r="C1894" s="1661">
        <f>IF(E1894+G1894=0,0,ROUND((P1894-Q1894)/(G1894+E1894)/12,0))</f>
        <v>0</v>
      </c>
      <c r="D1894" s="1663">
        <f>IF(F1894=0,0,ROUND(Q1894/F1894,0))</f>
        <v>0</v>
      </c>
      <c r="E1894" s="1666">
        <f>E1895+E1896</f>
        <v>0</v>
      </c>
      <c r="F1894" s="1667">
        <f>F1895+F1896</f>
        <v>0</v>
      </c>
      <c r="G1894" s="1668">
        <f>G1895+G1896</f>
        <v>0</v>
      </c>
      <c r="H1894" s="1664">
        <f>H1895+H1896</f>
        <v>0</v>
      </c>
      <c r="I1894" s="1661">
        <f t="shared" si="606" ref="I1894">I1895+I1896</f>
        <v>0</v>
      </c>
      <c r="J1894" s="1661">
        <f>J1897</f>
        <v>0</v>
      </c>
      <c r="K1894" s="1661">
        <f>IF(H1894+J1894=K1895+K1896+K1897,H1894+J1894,"CHYBA")</f>
        <v>0</v>
      </c>
      <c r="L1894" s="1661">
        <f>L1895+L1896</f>
        <v>0</v>
      </c>
      <c r="M1894" s="1661">
        <f>M1895+M1896</f>
        <v>0</v>
      </c>
      <c r="N1894" s="1661">
        <f>N1897</f>
        <v>0</v>
      </c>
      <c r="O1894" s="1661">
        <f>IF(L1894+N1894=O1895+O1896+O1897,L1894+N1894,"CHYBA")</f>
        <v>0</v>
      </c>
      <c r="P1894" s="1661">
        <f>P1895+P1896</f>
        <v>0</v>
      </c>
      <c r="Q1894" s="1661">
        <f>Q1895+Q1896</f>
        <v>0</v>
      </c>
      <c r="R1894" s="1661">
        <f>R1897</f>
        <v>0</v>
      </c>
      <c r="S1894" s="1663">
        <f>IF(P1894+R1894=S1895+S1896+S1897,P1894+R1894,"CHYBA")</f>
        <v>0</v>
      </c>
    </row>
    <row r="1895" spans="1:19" s="1592" customFormat="1" ht="15.75" hidden="1">
      <c r="A1895" s="1676" t="s">
        <v>552</v>
      </c>
      <c r="B1895" s="1660" t="s">
        <v>42</v>
      </c>
      <c r="C1895" s="1661">
        <f>IF(E1895+G1895=0,0,ROUND((P1895-Q1895)/(G1895+E1895)/12,0))</f>
        <v>0</v>
      </c>
      <c r="D1895" s="1663">
        <f>IF(F1895=0,0,ROUND(Q1895/F1895,0))</f>
        <v>0</v>
      </c>
      <c r="E1895" s="1666"/>
      <c r="F1895" s="1667"/>
      <c r="G1895" s="1668"/>
      <c r="H1895" s="1664"/>
      <c r="I1895" s="1661"/>
      <c r="J1895" s="1661" t="s">
        <v>42</v>
      </c>
      <c r="K1895" s="1661">
        <f>H1895</f>
        <v>0</v>
      </c>
      <c r="L1895" s="1661"/>
      <c r="M1895" s="1661"/>
      <c r="N1895" s="1661" t="s">
        <v>42</v>
      </c>
      <c r="O1895" s="1661">
        <f>L1895</f>
        <v>0</v>
      </c>
      <c r="P1895" s="1661">
        <f>H1895+L1895</f>
        <v>0</v>
      </c>
      <c r="Q1895" s="1661">
        <f>I1895+M1895</f>
        <v>0</v>
      </c>
      <c r="R1895" s="1661" t="s">
        <v>42</v>
      </c>
      <c r="S1895" s="1663">
        <f>P1895</f>
        <v>0</v>
      </c>
    </row>
    <row r="1896" spans="1:19" s="1592" customFormat="1" ht="15.75" hidden="1">
      <c r="A1896" s="1676" t="s">
        <v>553</v>
      </c>
      <c r="B1896" s="1660" t="s">
        <v>42</v>
      </c>
      <c r="C1896" s="1661">
        <f>IF(E1896+G1896=0,0,ROUND((P1896-Q1896)/(G1896+E1896)/12,0))</f>
        <v>0</v>
      </c>
      <c r="D1896" s="1663">
        <f>IF(F1896=0,0,ROUND(Q1896/F1896,0))</f>
        <v>0</v>
      </c>
      <c r="E1896" s="1666"/>
      <c r="F1896" s="1667"/>
      <c r="G1896" s="1668"/>
      <c r="H1896" s="1664"/>
      <c r="I1896" s="1661"/>
      <c r="J1896" s="1661" t="s">
        <v>42</v>
      </c>
      <c r="K1896" s="1661">
        <f>H1896</f>
        <v>0</v>
      </c>
      <c r="L1896" s="1661"/>
      <c r="M1896" s="1661"/>
      <c r="N1896" s="1661" t="s">
        <v>42</v>
      </c>
      <c r="O1896" s="1661">
        <f>L1896</f>
        <v>0</v>
      </c>
      <c r="P1896" s="1661">
        <f>H1896+L1896</f>
        <v>0</v>
      </c>
      <c r="Q1896" s="1661">
        <f>I1896+M1896</f>
        <v>0</v>
      </c>
      <c r="R1896" s="1661" t="s">
        <v>42</v>
      </c>
      <c r="S1896" s="1663">
        <f>P1896</f>
        <v>0</v>
      </c>
    </row>
    <row r="1897" spans="1:19" s="1592" customFormat="1" ht="15.75" hidden="1">
      <c r="A1897" s="1676" t="s">
        <v>554</v>
      </c>
      <c r="B1897" s="1660" t="s">
        <v>42</v>
      </c>
      <c r="C1897" s="1661" t="s">
        <v>42</v>
      </c>
      <c r="D1897" s="1663" t="s">
        <v>42</v>
      </c>
      <c r="E1897" s="1666" t="s">
        <v>42</v>
      </c>
      <c r="F1897" s="1667" t="s">
        <v>42</v>
      </c>
      <c r="G1897" s="1668" t="s">
        <v>42</v>
      </c>
      <c r="H1897" s="1664" t="s">
        <v>42</v>
      </c>
      <c r="I1897" s="1661" t="s">
        <v>42</v>
      </c>
      <c r="J1897" s="1661"/>
      <c r="K1897" s="1661">
        <f>J1897</f>
        <v>0</v>
      </c>
      <c r="L1897" s="1661" t="s">
        <v>42</v>
      </c>
      <c r="M1897" s="1661" t="s">
        <v>42</v>
      </c>
      <c r="N1897" s="1661"/>
      <c r="O1897" s="1661">
        <f>N1897</f>
        <v>0</v>
      </c>
      <c r="P1897" s="1661" t="s">
        <v>42</v>
      </c>
      <c r="Q1897" s="1661" t="s">
        <v>42</v>
      </c>
      <c r="R1897" s="1661">
        <f>J1897+N1897</f>
        <v>0</v>
      </c>
      <c r="S1897" s="1663">
        <f>R1897</f>
        <v>0</v>
      </c>
    </row>
    <row r="1898" spans="1:19" s="1592" customFormat="1" ht="18.75" hidden="1">
      <c r="A1898" s="1677" t="s">
        <v>621</v>
      </c>
      <c r="B1898" s="1660"/>
      <c r="C1898" s="1661">
        <f>IF(E1898+G1898=0,0,ROUND((P1898-Q1898)/(G1898+E1898)/12,0))</f>
        <v>0</v>
      </c>
      <c r="D1898" s="1663">
        <f>IF(F1898=0,0,ROUND(Q1898/F1898,0))</f>
        <v>0</v>
      </c>
      <c r="E1898" s="1666">
        <f>E1899+E1900</f>
        <v>0</v>
      </c>
      <c r="F1898" s="1667">
        <f>F1899+F1900</f>
        <v>0</v>
      </c>
      <c r="G1898" s="1668">
        <f>G1899+G1900</f>
        <v>0</v>
      </c>
      <c r="H1898" s="1664">
        <f>H1899+H1900</f>
        <v>0</v>
      </c>
      <c r="I1898" s="1661">
        <f t="shared" si="607" ref="I1898">I1899+I1900</f>
        <v>0</v>
      </c>
      <c r="J1898" s="1661">
        <f>J1901</f>
        <v>0</v>
      </c>
      <c r="K1898" s="1661">
        <f>IF(H1898+J1898=K1899+K1900+K1901,H1898+J1898,"CHYBA")</f>
        <v>0</v>
      </c>
      <c r="L1898" s="1661">
        <f>L1899+L1900</f>
        <v>0</v>
      </c>
      <c r="M1898" s="1661">
        <f>M1899+M1900</f>
        <v>0</v>
      </c>
      <c r="N1898" s="1661">
        <f>N1901</f>
        <v>0</v>
      </c>
      <c r="O1898" s="1661">
        <f>IF(L1898+N1898=O1899+O1900+O1901,L1898+N1898,"CHYBA")</f>
        <v>0</v>
      </c>
      <c r="P1898" s="1661">
        <f>P1899+P1900</f>
        <v>0</v>
      </c>
      <c r="Q1898" s="1661">
        <f>Q1899+Q1900</f>
        <v>0</v>
      </c>
      <c r="R1898" s="1661">
        <f>R1901</f>
        <v>0</v>
      </c>
      <c r="S1898" s="1663">
        <f>IF(P1898+R1898=S1899+S1900+S1901,P1898+R1898,"CHYBA")</f>
        <v>0</v>
      </c>
    </row>
    <row r="1899" spans="1:19" s="1592" customFormat="1" ht="15.75" hidden="1">
      <c r="A1899" s="1676" t="s">
        <v>552</v>
      </c>
      <c r="B1899" s="1660" t="s">
        <v>42</v>
      </c>
      <c r="C1899" s="1661">
        <f>IF(E1899+G1899=0,0,ROUND((P1899-Q1899)/(G1899+E1899)/12,0))</f>
        <v>0</v>
      </c>
      <c r="D1899" s="1663">
        <f>IF(F1899=0,0,ROUND(Q1899/F1899,0))</f>
        <v>0</v>
      </c>
      <c r="E1899" s="1666"/>
      <c r="F1899" s="1667"/>
      <c r="G1899" s="1668"/>
      <c r="H1899" s="1664"/>
      <c r="I1899" s="1661"/>
      <c r="J1899" s="1661" t="s">
        <v>42</v>
      </c>
      <c r="K1899" s="1661">
        <f>H1899</f>
        <v>0</v>
      </c>
      <c r="L1899" s="1661"/>
      <c r="M1899" s="1661"/>
      <c r="N1899" s="1661" t="s">
        <v>42</v>
      </c>
      <c r="O1899" s="1661">
        <f>L1899</f>
        <v>0</v>
      </c>
      <c r="P1899" s="1661">
        <f>H1899+L1899</f>
        <v>0</v>
      </c>
      <c r="Q1899" s="1661">
        <f>I1899+M1899</f>
        <v>0</v>
      </c>
      <c r="R1899" s="1661" t="s">
        <v>42</v>
      </c>
      <c r="S1899" s="1663">
        <f>P1899</f>
        <v>0</v>
      </c>
    </row>
    <row r="1900" spans="1:19" s="1592" customFormat="1" ht="15.75" hidden="1">
      <c r="A1900" s="1676" t="s">
        <v>553</v>
      </c>
      <c r="B1900" s="1660" t="s">
        <v>42</v>
      </c>
      <c r="C1900" s="1661">
        <f>IF(E1900+G1900=0,0,ROUND((P1900-Q1900)/(G1900+E1900)/12,0))</f>
        <v>0</v>
      </c>
      <c r="D1900" s="1663">
        <f>IF(F1900=0,0,ROUND(Q1900/F1900,0))</f>
        <v>0</v>
      </c>
      <c r="E1900" s="1666"/>
      <c r="F1900" s="1667"/>
      <c r="G1900" s="1668"/>
      <c r="H1900" s="1664"/>
      <c r="I1900" s="1661"/>
      <c r="J1900" s="1661" t="s">
        <v>42</v>
      </c>
      <c r="K1900" s="1661">
        <f>H1900</f>
        <v>0</v>
      </c>
      <c r="L1900" s="1661"/>
      <c r="M1900" s="1661"/>
      <c r="N1900" s="1661" t="s">
        <v>42</v>
      </c>
      <c r="O1900" s="1661">
        <f>L1900</f>
        <v>0</v>
      </c>
      <c r="P1900" s="1661">
        <f>H1900+L1900</f>
        <v>0</v>
      </c>
      <c r="Q1900" s="1661">
        <f>I1900+M1900</f>
        <v>0</v>
      </c>
      <c r="R1900" s="1661" t="s">
        <v>42</v>
      </c>
      <c r="S1900" s="1663">
        <f>P1900</f>
        <v>0</v>
      </c>
    </row>
    <row r="1901" spans="1:19" s="1592" customFormat="1" ht="15.75" hidden="1">
      <c r="A1901" s="1676" t="s">
        <v>554</v>
      </c>
      <c r="B1901" s="1660" t="s">
        <v>42</v>
      </c>
      <c r="C1901" s="1661" t="s">
        <v>42</v>
      </c>
      <c r="D1901" s="1663" t="s">
        <v>42</v>
      </c>
      <c r="E1901" s="1666" t="s">
        <v>42</v>
      </c>
      <c r="F1901" s="1667" t="s">
        <v>42</v>
      </c>
      <c r="G1901" s="1668" t="s">
        <v>42</v>
      </c>
      <c r="H1901" s="1664" t="s">
        <v>42</v>
      </c>
      <c r="I1901" s="1661" t="s">
        <v>42</v>
      </c>
      <c r="J1901" s="1661"/>
      <c r="K1901" s="1661">
        <f>J1901</f>
        <v>0</v>
      </c>
      <c r="L1901" s="1661" t="s">
        <v>42</v>
      </c>
      <c r="M1901" s="1661" t="s">
        <v>42</v>
      </c>
      <c r="N1901" s="1661"/>
      <c r="O1901" s="1661">
        <f>N1901</f>
        <v>0</v>
      </c>
      <c r="P1901" s="1661" t="s">
        <v>42</v>
      </c>
      <c r="Q1901" s="1661" t="s">
        <v>42</v>
      </c>
      <c r="R1901" s="1661">
        <f>J1901+N1901</f>
        <v>0</v>
      </c>
      <c r="S1901" s="1663">
        <f>R1901</f>
        <v>0</v>
      </c>
    </row>
    <row r="1902" spans="1:19" s="1592" customFormat="1" ht="18.75" hidden="1">
      <c r="A1902" s="1677" t="s">
        <v>621</v>
      </c>
      <c r="B1902" s="1660"/>
      <c r="C1902" s="1661">
        <f>IF(E1902+G1902=0,0,ROUND((P1902-Q1902)/(G1902+E1902)/12,0))</f>
        <v>0</v>
      </c>
      <c r="D1902" s="1663">
        <f>IF(F1902=0,0,ROUND(Q1902/F1902,0))</f>
        <v>0</v>
      </c>
      <c r="E1902" s="1666">
        <f>E1903+E1904</f>
        <v>0</v>
      </c>
      <c r="F1902" s="1667">
        <f>F1903+F1904</f>
        <v>0</v>
      </c>
      <c r="G1902" s="1668">
        <f>G1903+G1904</f>
        <v>0</v>
      </c>
      <c r="H1902" s="1664">
        <f>H1903+H1904</f>
        <v>0</v>
      </c>
      <c r="I1902" s="1661">
        <f t="shared" si="608" ref="I1902">I1903+I1904</f>
        <v>0</v>
      </c>
      <c r="J1902" s="1661">
        <f>J1905</f>
        <v>0</v>
      </c>
      <c r="K1902" s="1661">
        <f>IF(H1902+J1902=K1903+K1904+K1905,H1902+J1902,"CHYBA")</f>
        <v>0</v>
      </c>
      <c r="L1902" s="1661">
        <f>L1903+L1904</f>
        <v>0</v>
      </c>
      <c r="M1902" s="1661">
        <f>M1903+M1904</f>
        <v>0</v>
      </c>
      <c r="N1902" s="1661">
        <f>N1905</f>
        <v>0</v>
      </c>
      <c r="O1902" s="1661">
        <f>IF(L1902+N1902=O1903+O1904+O1905,L1902+N1902,"CHYBA")</f>
        <v>0</v>
      </c>
      <c r="P1902" s="1661">
        <f>P1903+P1904</f>
        <v>0</v>
      </c>
      <c r="Q1902" s="1661">
        <f>Q1903+Q1904</f>
        <v>0</v>
      </c>
      <c r="R1902" s="1661">
        <f>R1905</f>
        <v>0</v>
      </c>
      <c r="S1902" s="1663">
        <f>IF(P1902+R1902=S1903+S1904+S1905,P1902+R1902,"CHYBA")</f>
        <v>0</v>
      </c>
    </row>
    <row r="1903" spans="1:19" s="1592" customFormat="1" ht="15.75" hidden="1">
      <c r="A1903" s="1676" t="s">
        <v>552</v>
      </c>
      <c r="B1903" s="1660" t="s">
        <v>42</v>
      </c>
      <c r="C1903" s="1661">
        <f>IF(E1903+G1903=0,0,ROUND((P1903-Q1903)/(G1903+E1903)/12,0))</f>
        <v>0</v>
      </c>
      <c r="D1903" s="1663">
        <f>IF(F1903=0,0,ROUND(Q1903/F1903,0))</f>
        <v>0</v>
      </c>
      <c r="E1903" s="1666"/>
      <c r="F1903" s="1667"/>
      <c r="G1903" s="1668"/>
      <c r="H1903" s="1664"/>
      <c r="I1903" s="1661"/>
      <c r="J1903" s="1661" t="s">
        <v>42</v>
      </c>
      <c r="K1903" s="1661">
        <f>H1903</f>
        <v>0</v>
      </c>
      <c r="L1903" s="1661"/>
      <c r="M1903" s="1661"/>
      <c r="N1903" s="1661" t="s">
        <v>42</v>
      </c>
      <c r="O1903" s="1661">
        <f>L1903</f>
        <v>0</v>
      </c>
      <c r="P1903" s="1661">
        <f>H1903+L1903</f>
        <v>0</v>
      </c>
      <c r="Q1903" s="1661">
        <f>I1903+M1903</f>
        <v>0</v>
      </c>
      <c r="R1903" s="1661" t="s">
        <v>42</v>
      </c>
      <c r="S1903" s="1663">
        <f>P1903</f>
        <v>0</v>
      </c>
    </row>
    <row r="1904" spans="1:19" s="1592" customFormat="1" ht="15.75" hidden="1">
      <c r="A1904" s="1676" t="s">
        <v>553</v>
      </c>
      <c r="B1904" s="1660" t="s">
        <v>42</v>
      </c>
      <c r="C1904" s="1661">
        <f>IF(E1904+G1904=0,0,ROUND((P1904-Q1904)/(G1904+E1904)/12,0))</f>
        <v>0</v>
      </c>
      <c r="D1904" s="1663">
        <f>IF(F1904=0,0,ROUND(Q1904/F1904,0))</f>
        <v>0</v>
      </c>
      <c r="E1904" s="1666"/>
      <c r="F1904" s="1667"/>
      <c r="G1904" s="1668"/>
      <c r="H1904" s="1664"/>
      <c r="I1904" s="1661"/>
      <c r="J1904" s="1661" t="s">
        <v>42</v>
      </c>
      <c r="K1904" s="1661">
        <f>H1904</f>
        <v>0</v>
      </c>
      <c r="L1904" s="1661"/>
      <c r="M1904" s="1661"/>
      <c r="N1904" s="1661" t="s">
        <v>42</v>
      </c>
      <c r="O1904" s="1661">
        <f>L1904</f>
        <v>0</v>
      </c>
      <c r="P1904" s="1661">
        <f>H1904+L1904</f>
        <v>0</v>
      </c>
      <c r="Q1904" s="1661">
        <f>I1904+M1904</f>
        <v>0</v>
      </c>
      <c r="R1904" s="1661" t="s">
        <v>42</v>
      </c>
      <c r="S1904" s="1663">
        <f>P1904</f>
        <v>0</v>
      </c>
    </row>
    <row r="1905" spans="1:19" s="1592" customFormat="1" ht="15.75" hidden="1" thickBot="1">
      <c r="A1905" s="1688" t="s">
        <v>554</v>
      </c>
      <c r="B1905" s="1689" t="s">
        <v>42</v>
      </c>
      <c r="C1905" s="1690" t="s">
        <v>42</v>
      </c>
      <c r="D1905" s="1695" t="s">
        <v>42</v>
      </c>
      <c r="E1905" s="1691" t="s">
        <v>42</v>
      </c>
      <c r="F1905" s="1692" t="s">
        <v>42</v>
      </c>
      <c r="G1905" s="1693" t="s">
        <v>42</v>
      </c>
      <c r="H1905" s="1694" t="s">
        <v>42</v>
      </c>
      <c r="I1905" s="1690" t="s">
        <v>42</v>
      </c>
      <c r="J1905" s="1690"/>
      <c r="K1905" s="1690">
        <f>J1905</f>
        <v>0</v>
      </c>
      <c r="L1905" s="1690" t="s">
        <v>42</v>
      </c>
      <c r="M1905" s="1690" t="s">
        <v>42</v>
      </c>
      <c r="N1905" s="1690"/>
      <c r="O1905" s="1690">
        <f>N1905</f>
        <v>0</v>
      </c>
      <c r="P1905" s="1690" t="s">
        <v>42</v>
      </c>
      <c r="Q1905" s="1690" t="s">
        <v>42</v>
      </c>
      <c r="R1905" s="1690">
        <f>J1905+N1905</f>
        <v>0</v>
      </c>
      <c r="S1905" s="1695">
        <f>R1905</f>
        <v>0</v>
      </c>
    </row>
    <row r="1906" spans="1:19" s="1592" customFormat="1" ht="16.5" hidden="1">
      <c r="A1906" s="1670" t="s">
        <v>582</v>
      </c>
      <c r="B1906" s="1671" t="s">
        <v>42</v>
      </c>
      <c r="C1906" s="1682">
        <f>IF(E1906+G1906=0,0,ROUND((P1906-Q1906)/(G1906+E1906)/12,0))</f>
        <v>0</v>
      </c>
      <c r="D1906" s="1687">
        <f>IF(F1906=0,0,ROUND(Q1906/F1906,0))</f>
        <v>0</v>
      </c>
      <c r="E1906" s="1673">
        <f>E1907+E1908</f>
        <v>0</v>
      </c>
      <c r="F1906" s="1672">
        <f>F1907+F1908</f>
        <v>0</v>
      </c>
      <c r="G1906" s="1674">
        <f>G1907+G1908</f>
        <v>0</v>
      </c>
      <c r="H1906" s="1675">
        <f>H1907+H1908</f>
        <v>0</v>
      </c>
      <c r="I1906" s="1672">
        <f t="shared" si="609" ref="I1906">I1907+I1908</f>
        <v>0</v>
      </c>
      <c r="J1906" s="1672">
        <f>J1909</f>
        <v>0</v>
      </c>
      <c r="K1906" s="1672">
        <f>IF(H1906+J1906=K1907+K1908+K1909,H1906+J1906,"CHYBA")</f>
        <v>0</v>
      </c>
      <c r="L1906" s="1672">
        <f>L1907+L1908</f>
        <v>0</v>
      </c>
      <c r="M1906" s="1672">
        <f>M1907+M1908</f>
        <v>0</v>
      </c>
      <c r="N1906" s="1672">
        <f>N1909</f>
        <v>0</v>
      </c>
      <c r="O1906" s="1672">
        <f>IF(L1906+N1906=O1907+O1908+O1909,L1906+N1906,"CHYBA")</f>
        <v>0</v>
      </c>
      <c r="P1906" s="1672">
        <f>P1907+P1908</f>
        <v>0</v>
      </c>
      <c r="Q1906" s="1672">
        <f>Q1907+Q1908</f>
        <v>0</v>
      </c>
      <c r="R1906" s="1672">
        <f>R1909</f>
        <v>0</v>
      </c>
      <c r="S1906" s="1674">
        <f>IF(P1906+R1906=S1907+S1908+S1909,P1906+R1906,"CHYBA")</f>
        <v>0</v>
      </c>
    </row>
    <row r="1907" spans="1:19" s="1592" customFormat="1" ht="15.75" hidden="1">
      <c r="A1907" s="1676" t="s">
        <v>552</v>
      </c>
      <c r="B1907" s="1660" t="s">
        <v>42</v>
      </c>
      <c r="C1907" s="1661">
        <f>IF(E1907+G1907=0,0,ROUND((P1907-Q1907)/(G1907+E1907)/12,0))</f>
        <v>0</v>
      </c>
      <c r="D1907" s="1663">
        <f>IF(F1907=0,0,ROUND(Q1907/F1907,0))</f>
        <v>0</v>
      </c>
      <c r="E1907" s="1662">
        <f>E1911+E1915+E1919+E1923+E1927+E1931+E1935</f>
        <v>0</v>
      </c>
      <c r="F1907" s="1661">
        <f>F1911+F1915+F1919+F1923+F1927+F1931+F1935</f>
        <v>0</v>
      </c>
      <c r="G1907" s="1663">
        <f>G1911+G1915+G1919+G1923+G1927+G1931+G1935</f>
        <v>0</v>
      </c>
      <c r="H1907" s="1664">
        <f>H1911+H1915+H1919+H1923+H1927+H1931+H1935</f>
        <v>0</v>
      </c>
      <c r="I1907" s="1661">
        <f t="shared" si="610" ref="I1907:I1908">I1911+I1915+I1919+I1923+I1927+I1931+I1935</f>
        <v>0</v>
      </c>
      <c r="J1907" s="1661" t="s">
        <v>42</v>
      </c>
      <c r="K1907" s="1661">
        <f>H1907</f>
        <v>0</v>
      </c>
      <c r="L1907" s="1661">
        <f>L1911+L1915+L1919+L1923+L1927+L1931+L1935</f>
        <v>0</v>
      </c>
      <c r="M1907" s="1661">
        <f t="shared" si="611" ref="M1907:M1908">M1911+M1915+M1919+M1923+M1927+M1931+M1935</f>
        <v>0</v>
      </c>
      <c r="N1907" s="1661" t="s">
        <v>42</v>
      </c>
      <c r="O1907" s="1661">
        <f>L1907</f>
        <v>0</v>
      </c>
      <c r="P1907" s="1661">
        <f>H1907+L1907</f>
        <v>0</v>
      </c>
      <c r="Q1907" s="1661">
        <f>I1907+M1907</f>
        <v>0</v>
      </c>
      <c r="R1907" s="1661" t="s">
        <v>42</v>
      </c>
      <c r="S1907" s="1663">
        <f>P1907</f>
        <v>0</v>
      </c>
    </row>
    <row r="1908" spans="1:19" s="1592" customFormat="1" ht="15.75" hidden="1">
      <c r="A1908" s="1676" t="s">
        <v>553</v>
      </c>
      <c r="B1908" s="1660" t="s">
        <v>42</v>
      </c>
      <c r="C1908" s="1661">
        <f>IF(E1908+G1908=0,0,ROUND((P1908-Q1908)/(G1908+E1908)/12,0))</f>
        <v>0</v>
      </c>
      <c r="D1908" s="1663">
        <f>IF(F1908=0,0,ROUND(Q1908/F1908,0))</f>
        <v>0</v>
      </c>
      <c r="E1908" s="1662">
        <f>E1912+E1916+E1920+E1924+E1928+E1932+E1936</f>
        <v>0</v>
      </c>
      <c r="F1908" s="1661">
        <f t="shared" si="612" ref="F1908:G1908">F1912+F1916+F1920+F1924+F1928+F1932+F1936</f>
        <v>0</v>
      </c>
      <c r="G1908" s="1663">
        <f t="shared" si="612"/>
        <v>0</v>
      </c>
      <c r="H1908" s="1664">
        <f>H1912+H1916+H1920+H1924+H1928+H1932+H1936</f>
        <v>0</v>
      </c>
      <c r="I1908" s="1661">
        <f t="shared" si="610"/>
        <v>0</v>
      </c>
      <c r="J1908" s="1661" t="s">
        <v>42</v>
      </c>
      <c r="K1908" s="1661">
        <f>H1908</f>
        <v>0</v>
      </c>
      <c r="L1908" s="1661">
        <f>L1912+L1916+L1920+L1924+L1928+L1932+L1936</f>
        <v>0</v>
      </c>
      <c r="M1908" s="1661">
        <f t="shared" si="611"/>
        <v>0</v>
      </c>
      <c r="N1908" s="1661" t="s">
        <v>42</v>
      </c>
      <c r="O1908" s="1661">
        <f>L1908</f>
        <v>0</v>
      </c>
      <c r="P1908" s="1661">
        <f>H1908+L1908</f>
        <v>0</v>
      </c>
      <c r="Q1908" s="1661">
        <f>I1908+M1908</f>
        <v>0</v>
      </c>
      <c r="R1908" s="1661" t="s">
        <v>42</v>
      </c>
      <c r="S1908" s="1663">
        <f>P1908</f>
        <v>0</v>
      </c>
    </row>
    <row r="1909" spans="1:19" s="1592" customFormat="1" ht="15.75" hidden="1">
      <c r="A1909" s="1676" t="s">
        <v>554</v>
      </c>
      <c r="B1909" s="1660" t="s">
        <v>42</v>
      </c>
      <c r="C1909" s="1661" t="s">
        <v>42</v>
      </c>
      <c r="D1909" s="1663" t="s">
        <v>42</v>
      </c>
      <c r="E1909" s="1666" t="s">
        <v>42</v>
      </c>
      <c r="F1909" s="1667" t="s">
        <v>42</v>
      </c>
      <c r="G1909" s="1668" t="s">
        <v>42</v>
      </c>
      <c r="H1909" s="1664" t="s">
        <v>42</v>
      </c>
      <c r="I1909" s="1661" t="s">
        <v>42</v>
      </c>
      <c r="J1909" s="1661">
        <f>J1913+J1917+J1921+J1925+J1929+J1933+J1937</f>
        <v>0</v>
      </c>
      <c r="K1909" s="1661">
        <f>J1909</f>
        <v>0</v>
      </c>
      <c r="L1909" s="1661" t="s">
        <v>42</v>
      </c>
      <c r="M1909" s="1661" t="s">
        <v>42</v>
      </c>
      <c r="N1909" s="1661">
        <f>N1913+N1917+N1921+N1925+N1929+N1933+N1937</f>
        <v>0</v>
      </c>
      <c r="O1909" s="1661">
        <f>N1909</f>
        <v>0</v>
      </c>
      <c r="P1909" s="1661" t="s">
        <v>42</v>
      </c>
      <c r="Q1909" s="1661" t="s">
        <v>42</v>
      </c>
      <c r="R1909" s="1661">
        <f>J1909+N1909</f>
        <v>0</v>
      </c>
      <c r="S1909" s="1663">
        <f>R1909</f>
        <v>0</v>
      </c>
    </row>
    <row r="1910" spans="1:19" s="1592" customFormat="1" ht="18.75" hidden="1">
      <c r="A1910" s="1677" t="s">
        <v>621</v>
      </c>
      <c r="B1910" s="1660"/>
      <c r="C1910" s="1661">
        <f>IF(E1910+G1910=0,0,ROUND((P1910-Q1910)/(G1910+E1910)/12,0))</f>
        <v>0</v>
      </c>
      <c r="D1910" s="1663">
        <f>IF(F1910=0,0,ROUND(Q1910/F1910,0))</f>
        <v>0</v>
      </c>
      <c r="E1910" s="1666">
        <f>E1911+E1912</f>
        <v>0</v>
      </c>
      <c r="F1910" s="1667">
        <f>F1911+F1912</f>
        <v>0</v>
      </c>
      <c r="G1910" s="1668">
        <f>G1911+G1912</f>
        <v>0</v>
      </c>
      <c r="H1910" s="1678">
        <f>H1911+H1912</f>
        <v>0</v>
      </c>
      <c r="I1910" s="1679">
        <f>I1911+I1912</f>
        <v>0</v>
      </c>
      <c r="J1910" s="1679">
        <f>J1913</f>
        <v>0</v>
      </c>
      <c r="K1910" s="1679">
        <f>IF(H1910+J1910=K1911+K1912+K1913,H1910+J1910,"CHYBA")</f>
        <v>0</v>
      </c>
      <c r="L1910" s="1661">
        <f>L1911+L1912</f>
        <v>0</v>
      </c>
      <c r="M1910" s="1661">
        <f>M1911+M1912</f>
        <v>0</v>
      </c>
      <c r="N1910" s="1661">
        <f>N1913</f>
        <v>0</v>
      </c>
      <c r="O1910" s="1661">
        <f>IF(L1910+N1910=O1911+O1912+O1913,L1910+N1910,"CHYBA")</f>
        <v>0</v>
      </c>
      <c r="P1910" s="1661">
        <f>P1911+P1912</f>
        <v>0</v>
      </c>
      <c r="Q1910" s="1661">
        <f>Q1911+Q1912</f>
        <v>0</v>
      </c>
      <c r="R1910" s="1661">
        <f>R1913</f>
        <v>0</v>
      </c>
      <c r="S1910" s="1663">
        <f>IF(P1910+R1910=S1911+S1912+S1913,P1910+R1910,"CHYBA")</f>
        <v>0</v>
      </c>
    </row>
    <row r="1911" spans="1:19" s="1592" customFormat="1" ht="15.75" hidden="1">
      <c r="A1911" s="1676" t="s">
        <v>552</v>
      </c>
      <c r="B1911" s="1660" t="s">
        <v>42</v>
      </c>
      <c r="C1911" s="1661">
        <f>IF(E1911+G1911=0,0,ROUND((P1911-Q1911)/(G1911+E1911)/12,0))</f>
        <v>0</v>
      </c>
      <c r="D1911" s="1663">
        <f>IF(F1911=0,0,ROUND(Q1911/F1911,0))</f>
        <v>0</v>
      </c>
      <c r="E1911" s="1666"/>
      <c r="F1911" s="1667"/>
      <c r="G1911" s="1668"/>
      <c r="H1911" s="1664"/>
      <c r="I1911" s="1661"/>
      <c r="J1911" s="1679" t="s">
        <v>42</v>
      </c>
      <c r="K1911" s="1679">
        <f>H1911</f>
        <v>0</v>
      </c>
      <c r="L1911" s="1661"/>
      <c r="M1911" s="1661"/>
      <c r="N1911" s="1661" t="s">
        <v>42</v>
      </c>
      <c r="O1911" s="1661">
        <f>L1911</f>
        <v>0</v>
      </c>
      <c r="P1911" s="1661">
        <f>H1911+L1911</f>
        <v>0</v>
      </c>
      <c r="Q1911" s="1661">
        <f>I1911+M1911</f>
        <v>0</v>
      </c>
      <c r="R1911" s="1661" t="s">
        <v>42</v>
      </c>
      <c r="S1911" s="1663">
        <f>P1911</f>
        <v>0</v>
      </c>
    </row>
    <row r="1912" spans="1:19" s="1592" customFormat="1" ht="15.75" hidden="1">
      <c r="A1912" s="1676" t="s">
        <v>553</v>
      </c>
      <c r="B1912" s="1660" t="s">
        <v>42</v>
      </c>
      <c r="C1912" s="1661">
        <f>IF(E1912+G1912=0,0,ROUND((P1912-Q1912)/(G1912+E1912)/12,0))</f>
        <v>0</v>
      </c>
      <c r="D1912" s="1663">
        <f>IF(F1912=0,0,ROUND(Q1912/F1912,0))</f>
        <v>0</v>
      </c>
      <c r="E1912" s="1666"/>
      <c r="F1912" s="1667"/>
      <c r="G1912" s="1668"/>
      <c r="H1912" s="1664"/>
      <c r="I1912" s="1661"/>
      <c r="J1912" s="1679" t="s">
        <v>42</v>
      </c>
      <c r="K1912" s="1679">
        <f>H1912</f>
        <v>0</v>
      </c>
      <c r="L1912" s="1661"/>
      <c r="M1912" s="1661"/>
      <c r="N1912" s="1661" t="s">
        <v>42</v>
      </c>
      <c r="O1912" s="1661">
        <f>L1912</f>
        <v>0</v>
      </c>
      <c r="P1912" s="1661">
        <f>H1912+L1912</f>
        <v>0</v>
      </c>
      <c r="Q1912" s="1661">
        <f>I1912+M1912</f>
        <v>0</v>
      </c>
      <c r="R1912" s="1661" t="s">
        <v>42</v>
      </c>
      <c r="S1912" s="1663">
        <f>P1912</f>
        <v>0</v>
      </c>
    </row>
    <row r="1913" spans="1:19" s="1592" customFormat="1" ht="15.75" hidden="1">
      <c r="A1913" s="1676" t="s">
        <v>554</v>
      </c>
      <c r="B1913" s="1660" t="s">
        <v>42</v>
      </c>
      <c r="C1913" s="1661" t="s">
        <v>42</v>
      </c>
      <c r="D1913" s="1663" t="s">
        <v>42</v>
      </c>
      <c r="E1913" s="1666" t="s">
        <v>42</v>
      </c>
      <c r="F1913" s="1667" t="s">
        <v>42</v>
      </c>
      <c r="G1913" s="1668" t="s">
        <v>42</v>
      </c>
      <c r="H1913" s="1664" t="s">
        <v>42</v>
      </c>
      <c r="I1913" s="1661" t="s">
        <v>42</v>
      </c>
      <c r="J1913" s="1661"/>
      <c r="K1913" s="1679">
        <f>J1913</f>
        <v>0</v>
      </c>
      <c r="L1913" s="1661" t="s">
        <v>42</v>
      </c>
      <c r="M1913" s="1661" t="s">
        <v>42</v>
      </c>
      <c r="N1913" s="1661"/>
      <c r="O1913" s="1661">
        <f>N1913</f>
        <v>0</v>
      </c>
      <c r="P1913" s="1661" t="s">
        <v>42</v>
      </c>
      <c r="Q1913" s="1661" t="s">
        <v>42</v>
      </c>
      <c r="R1913" s="1661">
        <f>J1913+N1913</f>
        <v>0</v>
      </c>
      <c r="S1913" s="1663">
        <f>R1913</f>
        <v>0</v>
      </c>
    </row>
    <row r="1914" spans="1:19" s="1592" customFormat="1" ht="18.75" hidden="1">
      <c r="A1914" s="1677" t="s">
        <v>621</v>
      </c>
      <c r="B1914" s="1660"/>
      <c r="C1914" s="1661">
        <f>IF(E1914+G1914=0,0,ROUND((P1914-Q1914)/(G1914+E1914)/12,0))</f>
        <v>0</v>
      </c>
      <c r="D1914" s="1663">
        <f>IF(F1914=0,0,ROUND(Q1914/F1914,0))</f>
        <v>0</v>
      </c>
      <c r="E1914" s="1666">
        <f>E1915+E1916</f>
        <v>0</v>
      </c>
      <c r="F1914" s="1667">
        <f>F1915+F1916</f>
        <v>0</v>
      </c>
      <c r="G1914" s="1668">
        <f>G1915+G1916</f>
        <v>0</v>
      </c>
      <c r="H1914" s="1664">
        <f>H1915+H1916</f>
        <v>0</v>
      </c>
      <c r="I1914" s="1661">
        <f t="shared" si="613" ref="I1914">I1915+I1916</f>
        <v>0</v>
      </c>
      <c r="J1914" s="1661">
        <f>J1917</f>
        <v>0</v>
      </c>
      <c r="K1914" s="1661">
        <f>IF(H1914+J1914=K1915+K1916+K1917,H1914+J1914,"CHYBA")</f>
        <v>0</v>
      </c>
      <c r="L1914" s="1661">
        <f>L1915+L1916</f>
        <v>0</v>
      </c>
      <c r="M1914" s="1661">
        <f>M1915+M1916</f>
        <v>0</v>
      </c>
      <c r="N1914" s="1661">
        <f>N1917</f>
        <v>0</v>
      </c>
      <c r="O1914" s="1661">
        <f>IF(L1914+N1914=O1915+O1916+O1917,L1914+N1914,"CHYBA")</f>
        <v>0</v>
      </c>
      <c r="P1914" s="1661">
        <f>P1915+P1916</f>
        <v>0</v>
      </c>
      <c r="Q1914" s="1661">
        <f>Q1915+Q1916</f>
        <v>0</v>
      </c>
      <c r="R1914" s="1661">
        <f>R1917</f>
        <v>0</v>
      </c>
      <c r="S1914" s="1663">
        <f>IF(P1914+R1914=S1915+S1916+S1917,P1914+R1914,"CHYBA")</f>
        <v>0</v>
      </c>
    </row>
    <row r="1915" spans="1:19" s="1592" customFormat="1" ht="15.75" hidden="1">
      <c r="A1915" s="1676" t="s">
        <v>552</v>
      </c>
      <c r="B1915" s="1660" t="s">
        <v>42</v>
      </c>
      <c r="C1915" s="1661">
        <f>IF(E1915+G1915=0,0,ROUND((P1915-Q1915)/(G1915+E1915)/12,0))</f>
        <v>0</v>
      </c>
      <c r="D1915" s="1663">
        <f>IF(F1915=0,0,ROUND(Q1915/F1915,0))</f>
        <v>0</v>
      </c>
      <c r="E1915" s="1666"/>
      <c r="F1915" s="1667"/>
      <c r="G1915" s="1668"/>
      <c r="H1915" s="1664"/>
      <c r="I1915" s="1661"/>
      <c r="J1915" s="1661" t="s">
        <v>42</v>
      </c>
      <c r="K1915" s="1661">
        <f>H1915</f>
        <v>0</v>
      </c>
      <c r="L1915" s="1661"/>
      <c r="M1915" s="1661"/>
      <c r="N1915" s="1661" t="s">
        <v>42</v>
      </c>
      <c r="O1915" s="1661">
        <f>L1915</f>
        <v>0</v>
      </c>
      <c r="P1915" s="1661">
        <f>H1915+L1915</f>
        <v>0</v>
      </c>
      <c r="Q1915" s="1661">
        <f>I1915+M1915</f>
        <v>0</v>
      </c>
      <c r="R1915" s="1661" t="s">
        <v>42</v>
      </c>
      <c r="S1915" s="1663">
        <f>P1915</f>
        <v>0</v>
      </c>
    </row>
    <row r="1916" spans="1:19" s="1592" customFormat="1" ht="15.75" hidden="1">
      <c r="A1916" s="1676" t="s">
        <v>553</v>
      </c>
      <c r="B1916" s="1660" t="s">
        <v>42</v>
      </c>
      <c r="C1916" s="1661">
        <f>IF(E1916+G1916=0,0,ROUND((P1916-Q1916)/(G1916+E1916)/12,0))</f>
        <v>0</v>
      </c>
      <c r="D1916" s="1663">
        <f>IF(F1916=0,0,ROUND(Q1916/F1916,0))</f>
        <v>0</v>
      </c>
      <c r="E1916" s="1666"/>
      <c r="F1916" s="1667"/>
      <c r="G1916" s="1668"/>
      <c r="H1916" s="1664"/>
      <c r="I1916" s="1661"/>
      <c r="J1916" s="1661" t="s">
        <v>42</v>
      </c>
      <c r="K1916" s="1661">
        <f>H1916</f>
        <v>0</v>
      </c>
      <c r="L1916" s="1661"/>
      <c r="M1916" s="1661"/>
      <c r="N1916" s="1661" t="s">
        <v>42</v>
      </c>
      <c r="O1916" s="1661">
        <f>L1916</f>
        <v>0</v>
      </c>
      <c r="P1916" s="1661">
        <f>H1916+L1916</f>
        <v>0</v>
      </c>
      <c r="Q1916" s="1661">
        <f>I1916+M1916</f>
        <v>0</v>
      </c>
      <c r="R1916" s="1661" t="s">
        <v>42</v>
      </c>
      <c r="S1916" s="1663">
        <f>P1916</f>
        <v>0</v>
      </c>
    </row>
    <row r="1917" spans="1:19" s="1592" customFormat="1" ht="15.75" hidden="1">
      <c r="A1917" s="1676" t="s">
        <v>554</v>
      </c>
      <c r="B1917" s="1660" t="s">
        <v>42</v>
      </c>
      <c r="C1917" s="1661" t="s">
        <v>42</v>
      </c>
      <c r="D1917" s="1663" t="s">
        <v>42</v>
      </c>
      <c r="E1917" s="1666" t="s">
        <v>42</v>
      </c>
      <c r="F1917" s="1667" t="s">
        <v>42</v>
      </c>
      <c r="G1917" s="1668" t="s">
        <v>42</v>
      </c>
      <c r="H1917" s="1664" t="s">
        <v>42</v>
      </c>
      <c r="I1917" s="1661" t="s">
        <v>42</v>
      </c>
      <c r="J1917" s="1661"/>
      <c r="K1917" s="1661">
        <f>J1917</f>
        <v>0</v>
      </c>
      <c r="L1917" s="1661" t="s">
        <v>42</v>
      </c>
      <c r="M1917" s="1661" t="s">
        <v>42</v>
      </c>
      <c r="N1917" s="1661"/>
      <c r="O1917" s="1661">
        <f>N1917</f>
        <v>0</v>
      </c>
      <c r="P1917" s="1661" t="s">
        <v>42</v>
      </c>
      <c r="Q1917" s="1661" t="s">
        <v>42</v>
      </c>
      <c r="R1917" s="1661">
        <f>J1917+N1917</f>
        <v>0</v>
      </c>
      <c r="S1917" s="1663">
        <f>R1917</f>
        <v>0</v>
      </c>
    </row>
    <row r="1918" spans="1:19" s="1592" customFormat="1" ht="18.75" hidden="1">
      <c r="A1918" s="1677" t="s">
        <v>621</v>
      </c>
      <c r="B1918" s="1660"/>
      <c r="C1918" s="1661">
        <f>IF(E1918+G1918=0,0,ROUND((P1918-Q1918)/(G1918+E1918)/12,0))</f>
        <v>0</v>
      </c>
      <c r="D1918" s="1663">
        <f>IF(F1918=0,0,ROUND(Q1918/F1918,0))</f>
        <v>0</v>
      </c>
      <c r="E1918" s="1666">
        <f>E1919+E1920</f>
        <v>0</v>
      </c>
      <c r="F1918" s="1667">
        <f>F1919+F1920</f>
        <v>0</v>
      </c>
      <c r="G1918" s="1668">
        <f>G1919+G1920</f>
        <v>0</v>
      </c>
      <c r="H1918" s="1664">
        <f>H1919+H1920</f>
        <v>0</v>
      </c>
      <c r="I1918" s="1661">
        <f t="shared" si="614" ref="I1918">I1919+I1920</f>
        <v>0</v>
      </c>
      <c r="J1918" s="1661">
        <f>J1921</f>
        <v>0</v>
      </c>
      <c r="K1918" s="1661">
        <f>IF(H1918+J1918=K1919+K1920+K1921,H1918+J1918,"CHYBA")</f>
        <v>0</v>
      </c>
      <c r="L1918" s="1661">
        <f>L1919+L1920</f>
        <v>0</v>
      </c>
      <c r="M1918" s="1661">
        <f>M1919+M1920</f>
        <v>0</v>
      </c>
      <c r="N1918" s="1661">
        <f>N1921</f>
        <v>0</v>
      </c>
      <c r="O1918" s="1661">
        <f>IF(L1918+N1918=O1919+O1920+O1921,L1918+N1918,"CHYBA")</f>
        <v>0</v>
      </c>
      <c r="P1918" s="1661">
        <f>P1919+P1920</f>
        <v>0</v>
      </c>
      <c r="Q1918" s="1661">
        <f>Q1919+Q1920</f>
        <v>0</v>
      </c>
      <c r="R1918" s="1661">
        <f>R1921</f>
        <v>0</v>
      </c>
      <c r="S1918" s="1663">
        <f>IF(P1918+R1918=S1919+S1920+S1921,P1918+R1918,"CHYBA")</f>
        <v>0</v>
      </c>
    </row>
    <row r="1919" spans="1:19" s="1592" customFormat="1" ht="15.75" hidden="1">
      <c r="A1919" s="1676" t="s">
        <v>552</v>
      </c>
      <c r="B1919" s="1660" t="s">
        <v>42</v>
      </c>
      <c r="C1919" s="1661">
        <f>IF(E1919+G1919=0,0,ROUND((P1919-Q1919)/(G1919+E1919)/12,0))</f>
        <v>0</v>
      </c>
      <c r="D1919" s="1663">
        <f>IF(F1919=0,0,ROUND(Q1919/F1919,0))</f>
        <v>0</v>
      </c>
      <c r="E1919" s="1666"/>
      <c r="F1919" s="1667"/>
      <c r="G1919" s="1668"/>
      <c r="H1919" s="1664"/>
      <c r="I1919" s="1661"/>
      <c r="J1919" s="1661" t="s">
        <v>42</v>
      </c>
      <c r="K1919" s="1661">
        <f>H1919</f>
        <v>0</v>
      </c>
      <c r="L1919" s="1661"/>
      <c r="M1919" s="1661"/>
      <c r="N1919" s="1661" t="s">
        <v>42</v>
      </c>
      <c r="O1919" s="1661">
        <f>L1919</f>
        <v>0</v>
      </c>
      <c r="P1919" s="1661">
        <f>H1919+L1919</f>
        <v>0</v>
      </c>
      <c r="Q1919" s="1661">
        <f>I1919+M1919</f>
        <v>0</v>
      </c>
      <c r="R1919" s="1661" t="s">
        <v>42</v>
      </c>
      <c r="S1919" s="1663">
        <f>P1919</f>
        <v>0</v>
      </c>
    </row>
    <row r="1920" spans="1:19" s="1592" customFormat="1" ht="15.75" hidden="1">
      <c r="A1920" s="1676" t="s">
        <v>553</v>
      </c>
      <c r="B1920" s="1660" t="s">
        <v>42</v>
      </c>
      <c r="C1920" s="1661">
        <f>IF(E1920+G1920=0,0,ROUND((P1920-Q1920)/(G1920+E1920)/12,0))</f>
        <v>0</v>
      </c>
      <c r="D1920" s="1663">
        <f>IF(F1920=0,0,ROUND(Q1920/F1920,0))</f>
        <v>0</v>
      </c>
      <c r="E1920" s="1666"/>
      <c r="F1920" s="1667"/>
      <c r="G1920" s="1668"/>
      <c r="H1920" s="1664"/>
      <c r="I1920" s="1661"/>
      <c r="J1920" s="1661" t="s">
        <v>42</v>
      </c>
      <c r="K1920" s="1661">
        <f>H1920</f>
        <v>0</v>
      </c>
      <c r="L1920" s="1661"/>
      <c r="M1920" s="1661"/>
      <c r="N1920" s="1661" t="s">
        <v>42</v>
      </c>
      <c r="O1920" s="1661">
        <f>L1920</f>
        <v>0</v>
      </c>
      <c r="P1920" s="1661">
        <f>H1920+L1920</f>
        <v>0</v>
      </c>
      <c r="Q1920" s="1661">
        <f>I1920+M1920</f>
        <v>0</v>
      </c>
      <c r="R1920" s="1661" t="s">
        <v>42</v>
      </c>
      <c r="S1920" s="1663">
        <f>P1920</f>
        <v>0</v>
      </c>
    </row>
    <row r="1921" spans="1:19" s="1592" customFormat="1" ht="15.75" hidden="1">
      <c r="A1921" s="1676" t="s">
        <v>554</v>
      </c>
      <c r="B1921" s="1660" t="s">
        <v>42</v>
      </c>
      <c r="C1921" s="1661" t="s">
        <v>42</v>
      </c>
      <c r="D1921" s="1663" t="s">
        <v>42</v>
      </c>
      <c r="E1921" s="1666" t="s">
        <v>42</v>
      </c>
      <c r="F1921" s="1667" t="s">
        <v>42</v>
      </c>
      <c r="G1921" s="1668" t="s">
        <v>42</v>
      </c>
      <c r="H1921" s="1664" t="s">
        <v>42</v>
      </c>
      <c r="I1921" s="1661" t="s">
        <v>42</v>
      </c>
      <c r="J1921" s="1661"/>
      <c r="K1921" s="1661">
        <f>J1921</f>
        <v>0</v>
      </c>
      <c r="L1921" s="1661" t="s">
        <v>42</v>
      </c>
      <c r="M1921" s="1661" t="s">
        <v>42</v>
      </c>
      <c r="N1921" s="1661"/>
      <c r="O1921" s="1661">
        <f>N1921</f>
        <v>0</v>
      </c>
      <c r="P1921" s="1661" t="s">
        <v>42</v>
      </c>
      <c r="Q1921" s="1661" t="s">
        <v>42</v>
      </c>
      <c r="R1921" s="1661">
        <f>J1921+N1921</f>
        <v>0</v>
      </c>
      <c r="S1921" s="1663">
        <f>R1921</f>
        <v>0</v>
      </c>
    </row>
    <row r="1922" spans="1:19" s="1592" customFormat="1" ht="18.75" hidden="1">
      <c r="A1922" s="1677" t="s">
        <v>621</v>
      </c>
      <c r="B1922" s="1660"/>
      <c r="C1922" s="1661">
        <f>IF(E1922+G1922=0,0,ROUND((P1922-Q1922)/(G1922+E1922)/12,0))</f>
        <v>0</v>
      </c>
      <c r="D1922" s="1663">
        <f>IF(F1922=0,0,ROUND(Q1922/F1922,0))</f>
        <v>0</v>
      </c>
      <c r="E1922" s="1666">
        <f>E1923+E1924</f>
        <v>0</v>
      </c>
      <c r="F1922" s="1667">
        <f>F1923+F1924</f>
        <v>0</v>
      </c>
      <c r="G1922" s="1668">
        <f>G1923+G1924</f>
        <v>0</v>
      </c>
      <c r="H1922" s="1664">
        <f>H1923+H1924</f>
        <v>0</v>
      </c>
      <c r="I1922" s="1661">
        <f t="shared" si="615" ref="I1922">I1923+I1924</f>
        <v>0</v>
      </c>
      <c r="J1922" s="1661">
        <f>J1925</f>
        <v>0</v>
      </c>
      <c r="K1922" s="1661">
        <f>IF(H1922+J1922=K1923+K1924+K1925,H1922+J1922,"CHYBA")</f>
        <v>0</v>
      </c>
      <c r="L1922" s="1661">
        <f>L1923+L1924</f>
        <v>0</v>
      </c>
      <c r="M1922" s="1661">
        <f>M1923+M1924</f>
        <v>0</v>
      </c>
      <c r="N1922" s="1661">
        <f>N1925</f>
        <v>0</v>
      </c>
      <c r="O1922" s="1661">
        <f>IF(L1922+N1922=O1923+O1924+O1925,L1922+N1922,"CHYBA")</f>
        <v>0</v>
      </c>
      <c r="P1922" s="1661">
        <f>P1923+P1924</f>
        <v>0</v>
      </c>
      <c r="Q1922" s="1661">
        <f>Q1923+Q1924</f>
        <v>0</v>
      </c>
      <c r="R1922" s="1661">
        <f>R1925</f>
        <v>0</v>
      </c>
      <c r="S1922" s="1663">
        <f>IF(P1922+R1922=S1923+S1924+S1925,P1922+R1922,"CHYBA")</f>
        <v>0</v>
      </c>
    </row>
    <row r="1923" spans="1:19" s="1592" customFormat="1" ht="15.75" hidden="1">
      <c r="A1923" s="1676" t="s">
        <v>552</v>
      </c>
      <c r="B1923" s="1660" t="s">
        <v>42</v>
      </c>
      <c r="C1923" s="1661">
        <f>IF(E1923+G1923=0,0,ROUND((P1923-Q1923)/(G1923+E1923)/12,0))</f>
        <v>0</v>
      </c>
      <c r="D1923" s="1663">
        <f>IF(F1923=0,0,ROUND(Q1923/F1923,0))</f>
        <v>0</v>
      </c>
      <c r="E1923" s="1666"/>
      <c r="F1923" s="1667"/>
      <c r="G1923" s="1668"/>
      <c r="H1923" s="1664"/>
      <c r="I1923" s="1661"/>
      <c r="J1923" s="1661" t="s">
        <v>42</v>
      </c>
      <c r="K1923" s="1661">
        <f>H1923</f>
        <v>0</v>
      </c>
      <c r="L1923" s="1661"/>
      <c r="M1923" s="1661"/>
      <c r="N1923" s="1661" t="s">
        <v>42</v>
      </c>
      <c r="O1923" s="1661">
        <f>L1923</f>
        <v>0</v>
      </c>
      <c r="P1923" s="1661">
        <f>H1923+L1923</f>
        <v>0</v>
      </c>
      <c r="Q1923" s="1661">
        <f>I1923+M1923</f>
        <v>0</v>
      </c>
      <c r="R1923" s="1661" t="s">
        <v>42</v>
      </c>
      <c r="S1923" s="1663">
        <f>P1923</f>
        <v>0</v>
      </c>
    </row>
    <row r="1924" spans="1:19" s="1592" customFormat="1" ht="15.75" hidden="1">
      <c r="A1924" s="1676" t="s">
        <v>553</v>
      </c>
      <c r="B1924" s="1660" t="s">
        <v>42</v>
      </c>
      <c r="C1924" s="1661">
        <f>IF(E1924+G1924=0,0,ROUND((P1924-Q1924)/(G1924+E1924)/12,0))</f>
        <v>0</v>
      </c>
      <c r="D1924" s="1663">
        <f>IF(F1924=0,0,ROUND(Q1924/F1924,0))</f>
        <v>0</v>
      </c>
      <c r="E1924" s="1666"/>
      <c r="F1924" s="1667"/>
      <c r="G1924" s="1668"/>
      <c r="H1924" s="1664"/>
      <c r="I1924" s="1661"/>
      <c r="J1924" s="1661" t="s">
        <v>42</v>
      </c>
      <c r="K1924" s="1661">
        <f>H1924</f>
        <v>0</v>
      </c>
      <c r="L1924" s="1661"/>
      <c r="M1924" s="1661"/>
      <c r="N1924" s="1661" t="s">
        <v>42</v>
      </c>
      <c r="O1924" s="1661">
        <f>L1924</f>
        <v>0</v>
      </c>
      <c r="P1924" s="1661">
        <f>H1924+L1924</f>
        <v>0</v>
      </c>
      <c r="Q1924" s="1661">
        <f>I1924+M1924</f>
        <v>0</v>
      </c>
      <c r="R1924" s="1661" t="s">
        <v>42</v>
      </c>
      <c r="S1924" s="1663">
        <f>P1924</f>
        <v>0</v>
      </c>
    </row>
    <row r="1925" spans="1:19" s="1592" customFormat="1" ht="15.75" hidden="1">
      <c r="A1925" s="1676" t="s">
        <v>554</v>
      </c>
      <c r="B1925" s="1660" t="s">
        <v>42</v>
      </c>
      <c r="C1925" s="1661" t="s">
        <v>42</v>
      </c>
      <c r="D1925" s="1663" t="s">
        <v>42</v>
      </c>
      <c r="E1925" s="1666" t="s">
        <v>42</v>
      </c>
      <c r="F1925" s="1667" t="s">
        <v>42</v>
      </c>
      <c r="G1925" s="1668" t="s">
        <v>42</v>
      </c>
      <c r="H1925" s="1664" t="s">
        <v>42</v>
      </c>
      <c r="I1925" s="1661" t="s">
        <v>42</v>
      </c>
      <c r="J1925" s="1661"/>
      <c r="K1925" s="1661">
        <f>J1925</f>
        <v>0</v>
      </c>
      <c r="L1925" s="1661" t="s">
        <v>42</v>
      </c>
      <c r="M1925" s="1661" t="s">
        <v>42</v>
      </c>
      <c r="N1925" s="1661"/>
      <c r="O1925" s="1661">
        <f>N1925</f>
        <v>0</v>
      </c>
      <c r="P1925" s="1661" t="s">
        <v>42</v>
      </c>
      <c r="Q1925" s="1661" t="s">
        <v>42</v>
      </c>
      <c r="R1925" s="1661">
        <f>J1925+N1925</f>
        <v>0</v>
      </c>
      <c r="S1925" s="1663">
        <f>R1925</f>
        <v>0</v>
      </c>
    </row>
    <row r="1926" spans="1:19" s="1592" customFormat="1" ht="18.75" hidden="1">
      <c r="A1926" s="1677" t="s">
        <v>621</v>
      </c>
      <c r="B1926" s="1660"/>
      <c r="C1926" s="1661">
        <f>IF(E1926+G1926=0,0,ROUND((P1926-Q1926)/(G1926+E1926)/12,0))</f>
        <v>0</v>
      </c>
      <c r="D1926" s="1663">
        <f>IF(F1926=0,0,ROUND(Q1926/F1926,0))</f>
        <v>0</v>
      </c>
      <c r="E1926" s="1666">
        <f>E1927+E1928</f>
        <v>0</v>
      </c>
      <c r="F1926" s="1667">
        <f>F1927+F1928</f>
        <v>0</v>
      </c>
      <c r="G1926" s="1668">
        <f>G1927+G1928</f>
        <v>0</v>
      </c>
      <c r="H1926" s="1664">
        <f>H1927+H1928</f>
        <v>0</v>
      </c>
      <c r="I1926" s="1661">
        <f t="shared" si="616" ref="I1926">I1927+I1928</f>
        <v>0</v>
      </c>
      <c r="J1926" s="1661">
        <f>J1929</f>
        <v>0</v>
      </c>
      <c r="K1926" s="1661">
        <f>IF(H1926+J1926=K1927+K1928+K1929,H1926+J1926,"CHYBA")</f>
        <v>0</v>
      </c>
      <c r="L1926" s="1661">
        <f>L1927+L1928</f>
        <v>0</v>
      </c>
      <c r="M1926" s="1661">
        <f>M1927+M1928</f>
        <v>0</v>
      </c>
      <c r="N1926" s="1661">
        <f>N1929</f>
        <v>0</v>
      </c>
      <c r="O1926" s="1661">
        <f>IF(L1926+N1926=O1927+O1928+O1929,L1926+N1926,"CHYBA")</f>
        <v>0</v>
      </c>
      <c r="P1926" s="1661">
        <f>P1927+P1928</f>
        <v>0</v>
      </c>
      <c r="Q1926" s="1661">
        <f>Q1927+Q1928</f>
        <v>0</v>
      </c>
      <c r="R1926" s="1661">
        <f>R1929</f>
        <v>0</v>
      </c>
      <c r="S1926" s="1663">
        <f>IF(P1926+R1926=S1927+S1928+S1929,P1926+R1926,"CHYBA")</f>
        <v>0</v>
      </c>
    </row>
    <row r="1927" spans="1:19" s="1592" customFormat="1" ht="15.75" hidden="1">
      <c r="A1927" s="1676" t="s">
        <v>552</v>
      </c>
      <c r="B1927" s="1660" t="s">
        <v>42</v>
      </c>
      <c r="C1927" s="1661">
        <f>IF(E1927+G1927=0,0,ROUND((P1927-Q1927)/(G1927+E1927)/12,0))</f>
        <v>0</v>
      </c>
      <c r="D1927" s="1663">
        <f>IF(F1927=0,0,ROUND(Q1927/F1927,0))</f>
        <v>0</v>
      </c>
      <c r="E1927" s="1666"/>
      <c r="F1927" s="1667"/>
      <c r="G1927" s="1668"/>
      <c r="H1927" s="1664"/>
      <c r="I1927" s="1661"/>
      <c r="J1927" s="1661" t="s">
        <v>42</v>
      </c>
      <c r="K1927" s="1661">
        <f>H1927</f>
        <v>0</v>
      </c>
      <c r="L1927" s="1661"/>
      <c r="M1927" s="1661"/>
      <c r="N1927" s="1661" t="s">
        <v>42</v>
      </c>
      <c r="O1927" s="1661">
        <f>L1927</f>
        <v>0</v>
      </c>
      <c r="P1927" s="1661">
        <f>H1927+L1927</f>
        <v>0</v>
      </c>
      <c r="Q1927" s="1661">
        <f>I1927+M1927</f>
        <v>0</v>
      </c>
      <c r="R1927" s="1661" t="s">
        <v>42</v>
      </c>
      <c r="S1927" s="1663">
        <f>P1927</f>
        <v>0</v>
      </c>
    </row>
    <row r="1928" spans="1:19" s="1592" customFormat="1" ht="15.75" hidden="1">
      <c r="A1928" s="1676" t="s">
        <v>553</v>
      </c>
      <c r="B1928" s="1660" t="s">
        <v>42</v>
      </c>
      <c r="C1928" s="1661">
        <f>IF(E1928+G1928=0,0,ROUND((P1928-Q1928)/(G1928+E1928)/12,0))</f>
        <v>0</v>
      </c>
      <c r="D1928" s="1663">
        <f>IF(F1928=0,0,ROUND(Q1928/F1928,0))</f>
        <v>0</v>
      </c>
      <c r="E1928" s="1666"/>
      <c r="F1928" s="1667"/>
      <c r="G1928" s="1668"/>
      <c r="H1928" s="1664"/>
      <c r="I1928" s="1661"/>
      <c r="J1928" s="1661" t="s">
        <v>42</v>
      </c>
      <c r="K1928" s="1661">
        <f>H1928</f>
        <v>0</v>
      </c>
      <c r="L1928" s="1661"/>
      <c r="M1928" s="1661"/>
      <c r="N1928" s="1661" t="s">
        <v>42</v>
      </c>
      <c r="O1928" s="1661">
        <f>L1928</f>
        <v>0</v>
      </c>
      <c r="P1928" s="1661">
        <f>H1928+L1928</f>
        <v>0</v>
      </c>
      <c r="Q1928" s="1661">
        <f>I1928+M1928</f>
        <v>0</v>
      </c>
      <c r="R1928" s="1661" t="s">
        <v>42</v>
      </c>
      <c r="S1928" s="1663">
        <f>P1928</f>
        <v>0</v>
      </c>
    </row>
    <row r="1929" spans="1:19" s="1592" customFormat="1" ht="15.75" hidden="1">
      <c r="A1929" s="1676" t="s">
        <v>554</v>
      </c>
      <c r="B1929" s="1660" t="s">
        <v>42</v>
      </c>
      <c r="C1929" s="1661" t="s">
        <v>42</v>
      </c>
      <c r="D1929" s="1663" t="s">
        <v>42</v>
      </c>
      <c r="E1929" s="1666" t="s">
        <v>42</v>
      </c>
      <c r="F1929" s="1667" t="s">
        <v>42</v>
      </c>
      <c r="G1929" s="1668" t="s">
        <v>42</v>
      </c>
      <c r="H1929" s="1664" t="s">
        <v>42</v>
      </c>
      <c r="I1929" s="1661" t="s">
        <v>42</v>
      </c>
      <c r="J1929" s="1661"/>
      <c r="K1929" s="1661">
        <f>J1929</f>
        <v>0</v>
      </c>
      <c r="L1929" s="1661" t="s">
        <v>42</v>
      </c>
      <c r="M1929" s="1661" t="s">
        <v>42</v>
      </c>
      <c r="N1929" s="1661"/>
      <c r="O1929" s="1661">
        <f>N1929</f>
        <v>0</v>
      </c>
      <c r="P1929" s="1661" t="s">
        <v>42</v>
      </c>
      <c r="Q1929" s="1661" t="s">
        <v>42</v>
      </c>
      <c r="R1929" s="1661">
        <f>J1929+N1929</f>
        <v>0</v>
      </c>
      <c r="S1929" s="1663">
        <f>R1929</f>
        <v>0</v>
      </c>
    </row>
    <row r="1930" spans="1:19" s="1592" customFormat="1" ht="18.75" hidden="1">
      <c r="A1930" s="1677" t="s">
        <v>621</v>
      </c>
      <c r="B1930" s="1660"/>
      <c r="C1930" s="1661">
        <f>IF(E1930+G1930=0,0,ROUND((P1930-Q1930)/(G1930+E1930)/12,0))</f>
        <v>0</v>
      </c>
      <c r="D1930" s="1663">
        <f>IF(F1930=0,0,ROUND(Q1930/F1930,0))</f>
        <v>0</v>
      </c>
      <c r="E1930" s="1666">
        <f>E1931+E1932</f>
        <v>0</v>
      </c>
      <c r="F1930" s="1667">
        <f>F1931+F1932</f>
        <v>0</v>
      </c>
      <c r="G1930" s="1668">
        <f>G1931+G1932</f>
        <v>0</v>
      </c>
      <c r="H1930" s="1664">
        <f>H1931+H1932</f>
        <v>0</v>
      </c>
      <c r="I1930" s="1661">
        <f t="shared" si="617" ref="I1930">I1931+I1932</f>
        <v>0</v>
      </c>
      <c r="J1930" s="1661">
        <f>J1933</f>
        <v>0</v>
      </c>
      <c r="K1930" s="1661">
        <f>IF(H1930+J1930=K1931+K1932+K1933,H1930+J1930,"CHYBA")</f>
        <v>0</v>
      </c>
      <c r="L1930" s="1661">
        <f>L1931+L1932</f>
        <v>0</v>
      </c>
      <c r="M1930" s="1661">
        <f>M1931+M1932</f>
        <v>0</v>
      </c>
      <c r="N1930" s="1661">
        <f>N1933</f>
        <v>0</v>
      </c>
      <c r="O1930" s="1661">
        <f>IF(L1930+N1930=O1931+O1932+O1933,L1930+N1930,"CHYBA")</f>
        <v>0</v>
      </c>
      <c r="P1930" s="1661">
        <f>P1931+P1932</f>
        <v>0</v>
      </c>
      <c r="Q1930" s="1661">
        <f>Q1931+Q1932</f>
        <v>0</v>
      </c>
      <c r="R1930" s="1661">
        <f>R1933</f>
        <v>0</v>
      </c>
      <c r="S1930" s="1663">
        <f>IF(P1930+R1930=S1931+S1932+S1933,P1930+R1930,"CHYBA")</f>
        <v>0</v>
      </c>
    </row>
    <row r="1931" spans="1:19" s="1592" customFormat="1" ht="15.75" hidden="1">
      <c r="A1931" s="1676" t="s">
        <v>552</v>
      </c>
      <c r="B1931" s="1660" t="s">
        <v>42</v>
      </c>
      <c r="C1931" s="1661">
        <f>IF(E1931+G1931=0,0,ROUND((P1931-Q1931)/(G1931+E1931)/12,0))</f>
        <v>0</v>
      </c>
      <c r="D1931" s="1663">
        <f>IF(F1931=0,0,ROUND(Q1931/F1931,0))</f>
        <v>0</v>
      </c>
      <c r="E1931" s="1666"/>
      <c r="F1931" s="1667"/>
      <c r="G1931" s="1668"/>
      <c r="H1931" s="1664"/>
      <c r="I1931" s="1661"/>
      <c r="J1931" s="1661" t="s">
        <v>42</v>
      </c>
      <c r="K1931" s="1661">
        <f>H1931</f>
        <v>0</v>
      </c>
      <c r="L1931" s="1661"/>
      <c r="M1931" s="1661"/>
      <c r="N1931" s="1661" t="s">
        <v>42</v>
      </c>
      <c r="O1931" s="1661">
        <f>L1931</f>
        <v>0</v>
      </c>
      <c r="P1931" s="1661">
        <f>H1931+L1931</f>
        <v>0</v>
      </c>
      <c r="Q1931" s="1661">
        <f>I1931+M1931</f>
        <v>0</v>
      </c>
      <c r="R1931" s="1661" t="s">
        <v>42</v>
      </c>
      <c r="S1931" s="1663">
        <f>P1931</f>
        <v>0</v>
      </c>
    </row>
    <row r="1932" spans="1:19" s="1592" customFormat="1" ht="15.75" hidden="1">
      <c r="A1932" s="1676" t="s">
        <v>553</v>
      </c>
      <c r="B1932" s="1660" t="s">
        <v>42</v>
      </c>
      <c r="C1932" s="1661">
        <f>IF(E1932+G1932=0,0,ROUND((P1932-Q1932)/(G1932+E1932)/12,0))</f>
        <v>0</v>
      </c>
      <c r="D1932" s="1663">
        <f>IF(F1932=0,0,ROUND(Q1932/F1932,0))</f>
        <v>0</v>
      </c>
      <c r="E1932" s="1666"/>
      <c r="F1932" s="1667"/>
      <c r="G1932" s="1668"/>
      <c r="H1932" s="1664"/>
      <c r="I1932" s="1661"/>
      <c r="J1932" s="1661" t="s">
        <v>42</v>
      </c>
      <c r="K1932" s="1661">
        <f>H1932</f>
        <v>0</v>
      </c>
      <c r="L1932" s="1661"/>
      <c r="M1932" s="1661"/>
      <c r="N1932" s="1661" t="s">
        <v>42</v>
      </c>
      <c r="O1932" s="1661">
        <f>L1932</f>
        <v>0</v>
      </c>
      <c r="P1932" s="1661">
        <f>H1932+L1932</f>
        <v>0</v>
      </c>
      <c r="Q1932" s="1661">
        <f>I1932+M1932</f>
        <v>0</v>
      </c>
      <c r="R1932" s="1661" t="s">
        <v>42</v>
      </c>
      <c r="S1932" s="1663">
        <f>P1932</f>
        <v>0</v>
      </c>
    </row>
    <row r="1933" spans="1:19" s="1592" customFormat="1" ht="15.75" hidden="1">
      <c r="A1933" s="1676" t="s">
        <v>554</v>
      </c>
      <c r="B1933" s="1660" t="s">
        <v>42</v>
      </c>
      <c r="C1933" s="1661" t="s">
        <v>42</v>
      </c>
      <c r="D1933" s="1663" t="s">
        <v>42</v>
      </c>
      <c r="E1933" s="1666" t="s">
        <v>42</v>
      </c>
      <c r="F1933" s="1667" t="s">
        <v>42</v>
      </c>
      <c r="G1933" s="1668" t="s">
        <v>42</v>
      </c>
      <c r="H1933" s="1664" t="s">
        <v>42</v>
      </c>
      <c r="I1933" s="1661" t="s">
        <v>42</v>
      </c>
      <c r="J1933" s="1661"/>
      <c r="K1933" s="1661">
        <f>J1933</f>
        <v>0</v>
      </c>
      <c r="L1933" s="1661" t="s">
        <v>42</v>
      </c>
      <c r="M1933" s="1661" t="s">
        <v>42</v>
      </c>
      <c r="N1933" s="1661"/>
      <c r="O1933" s="1661">
        <f>N1933</f>
        <v>0</v>
      </c>
      <c r="P1933" s="1661" t="s">
        <v>42</v>
      </c>
      <c r="Q1933" s="1661" t="s">
        <v>42</v>
      </c>
      <c r="R1933" s="1661">
        <f>J1933+N1933</f>
        <v>0</v>
      </c>
      <c r="S1933" s="1663">
        <f>R1933</f>
        <v>0</v>
      </c>
    </row>
    <row r="1934" spans="1:19" s="1592" customFormat="1" ht="18.75" hidden="1">
      <c r="A1934" s="1677" t="s">
        <v>621</v>
      </c>
      <c r="B1934" s="1660"/>
      <c r="C1934" s="1661">
        <f>IF(E1934+G1934=0,0,ROUND((P1934-Q1934)/(G1934+E1934)/12,0))</f>
        <v>0</v>
      </c>
      <c r="D1934" s="1663">
        <f>IF(F1934=0,0,ROUND(Q1934/F1934,0))</f>
        <v>0</v>
      </c>
      <c r="E1934" s="1666">
        <f>E1935+E1936</f>
        <v>0</v>
      </c>
      <c r="F1934" s="1667">
        <f>F1935+F1936</f>
        <v>0</v>
      </c>
      <c r="G1934" s="1668">
        <f>G1935+G1936</f>
        <v>0</v>
      </c>
      <c r="H1934" s="1664">
        <f>H1935+H1936</f>
        <v>0</v>
      </c>
      <c r="I1934" s="1661">
        <f t="shared" si="618" ref="I1934">I1935+I1936</f>
        <v>0</v>
      </c>
      <c r="J1934" s="1661">
        <f>J1937</f>
        <v>0</v>
      </c>
      <c r="K1934" s="1661">
        <f>IF(H1934+J1934=K1935+K1936+K1937,H1934+J1934,"CHYBA")</f>
        <v>0</v>
      </c>
      <c r="L1934" s="1661">
        <f>L1935+L1936</f>
        <v>0</v>
      </c>
      <c r="M1934" s="1661">
        <f>M1935+M1936</f>
        <v>0</v>
      </c>
      <c r="N1934" s="1661">
        <f>N1937</f>
        <v>0</v>
      </c>
      <c r="O1934" s="1661">
        <f>IF(L1934+N1934=O1935+O1936+O1937,L1934+N1934,"CHYBA")</f>
        <v>0</v>
      </c>
      <c r="P1934" s="1661">
        <f>P1935+P1936</f>
        <v>0</v>
      </c>
      <c r="Q1934" s="1661">
        <f>Q1935+Q1936</f>
        <v>0</v>
      </c>
      <c r="R1934" s="1661">
        <f>R1937</f>
        <v>0</v>
      </c>
      <c r="S1934" s="1663">
        <f>IF(P1934+R1934=S1935+S1936+S1937,P1934+R1934,"CHYBA")</f>
        <v>0</v>
      </c>
    </row>
    <row r="1935" spans="1:19" s="1592" customFormat="1" ht="15.75" hidden="1">
      <c r="A1935" s="1676" t="s">
        <v>552</v>
      </c>
      <c r="B1935" s="1660" t="s">
        <v>42</v>
      </c>
      <c r="C1935" s="1661">
        <f>IF(E1935+G1935=0,0,ROUND((P1935-Q1935)/(G1935+E1935)/12,0))</f>
        <v>0</v>
      </c>
      <c r="D1935" s="1663">
        <f>IF(F1935=0,0,ROUND(Q1935/F1935,0))</f>
        <v>0</v>
      </c>
      <c r="E1935" s="1666"/>
      <c r="F1935" s="1667"/>
      <c r="G1935" s="1668"/>
      <c r="H1935" s="1664"/>
      <c r="I1935" s="1661"/>
      <c r="J1935" s="1661" t="s">
        <v>42</v>
      </c>
      <c r="K1935" s="1661">
        <f>H1935</f>
        <v>0</v>
      </c>
      <c r="L1935" s="1661"/>
      <c r="M1935" s="1661"/>
      <c r="N1935" s="1661" t="s">
        <v>42</v>
      </c>
      <c r="O1935" s="1661">
        <f>L1935</f>
        <v>0</v>
      </c>
      <c r="P1935" s="1661">
        <f>H1935+L1935</f>
        <v>0</v>
      </c>
      <c r="Q1935" s="1661">
        <f>I1935+M1935</f>
        <v>0</v>
      </c>
      <c r="R1935" s="1661" t="s">
        <v>42</v>
      </c>
      <c r="S1935" s="1663">
        <f>P1935</f>
        <v>0</v>
      </c>
    </row>
    <row r="1936" spans="1:19" s="1592" customFormat="1" ht="15.75" hidden="1">
      <c r="A1936" s="1676" t="s">
        <v>553</v>
      </c>
      <c r="B1936" s="1660" t="s">
        <v>42</v>
      </c>
      <c r="C1936" s="1661">
        <f>IF(E1936+G1936=0,0,ROUND((P1936-Q1936)/(G1936+E1936)/12,0))</f>
        <v>0</v>
      </c>
      <c r="D1936" s="1663">
        <f>IF(F1936=0,0,ROUND(Q1936/F1936,0))</f>
        <v>0</v>
      </c>
      <c r="E1936" s="1666"/>
      <c r="F1936" s="1667"/>
      <c r="G1936" s="1668"/>
      <c r="H1936" s="1664"/>
      <c r="I1936" s="1661"/>
      <c r="J1936" s="1661" t="s">
        <v>42</v>
      </c>
      <c r="K1936" s="1661">
        <f>H1936</f>
        <v>0</v>
      </c>
      <c r="L1936" s="1661"/>
      <c r="M1936" s="1661"/>
      <c r="N1936" s="1661" t="s">
        <v>42</v>
      </c>
      <c r="O1936" s="1661">
        <f>L1936</f>
        <v>0</v>
      </c>
      <c r="P1936" s="1661">
        <f>H1936+L1936</f>
        <v>0</v>
      </c>
      <c r="Q1936" s="1661">
        <f>I1936+M1936</f>
        <v>0</v>
      </c>
      <c r="R1936" s="1661" t="s">
        <v>42</v>
      </c>
      <c r="S1936" s="1663">
        <f>P1936</f>
        <v>0</v>
      </c>
    </row>
    <row r="1937" spans="1:19" s="1592" customFormat="1" ht="15.75" hidden="1" thickBot="1">
      <c r="A1937" s="1688" t="s">
        <v>554</v>
      </c>
      <c r="B1937" s="1689" t="s">
        <v>42</v>
      </c>
      <c r="C1937" s="1690" t="s">
        <v>42</v>
      </c>
      <c r="D1937" s="1695" t="s">
        <v>42</v>
      </c>
      <c r="E1937" s="1691" t="s">
        <v>42</v>
      </c>
      <c r="F1937" s="1692" t="s">
        <v>42</v>
      </c>
      <c r="G1937" s="1693" t="s">
        <v>42</v>
      </c>
      <c r="H1937" s="1694" t="s">
        <v>42</v>
      </c>
      <c r="I1937" s="1690" t="s">
        <v>42</v>
      </c>
      <c r="J1937" s="1690"/>
      <c r="K1937" s="1690">
        <f>J1937</f>
        <v>0</v>
      </c>
      <c r="L1937" s="1690" t="s">
        <v>42</v>
      </c>
      <c r="M1937" s="1690" t="s">
        <v>42</v>
      </c>
      <c r="N1937" s="1690"/>
      <c r="O1937" s="1690">
        <f>N1937</f>
        <v>0</v>
      </c>
      <c r="P1937" s="1690" t="s">
        <v>42</v>
      </c>
      <c r="Q1937" s="1690" t="s">
        <v>42</v>
      </c>
      <c r="R1937" s="1690">
        <f>J1937+N1937</f>
        <v>0</v>
      </c>
      <c r="S1937" s="1695">
        <f>R1937</f>
        <v>0</v>
      </c>
    </row>
    <row r="1938" spans="1:19" s="1592" customFormat="1" ht="16.5" hidden="1">
      <c r="A1938" s="1670" t="s">
        <v>582</v>
      </c>
      <c r="B1938" s="1671" t="s">
        <v>42</v>
      </c>
      <c r="C1938" s="1682">
        <f>IF(E1938+G1938=0,0,ROUND((P1938-Q1938)/(G1938+E1938)/12,0))</f>
        <v>0</v>
      </c>
      <c r="D1938" s="1687">
        <f>IF(F1938=0,0,ROUND(Q1938/F1938,0))</f>
        <v>0</v>
      </c>
      <c r="E1938" s="1673">
        <f>E1939+E1940</f>
        <v>0</v>
      </c>
      <c r="F1938" s="1672">
        <f>F1939+F1940</f>
        <v>0</v>
      </c>
      <c r="G1938" s="1674">
        <f>G1939+G1940</f>
        <v>0</v>
      </c>
      <c r="H1938" s="1675">
        <f>H1939+H1940</f>
        <v>0</v>
      </c>
      <c r="I1938" s="1672">
        <f t="shared" si="619" ref="I1938">I1939+I1940</f>
        <v>0</v>
      </c>
      <c r="J1938" s="1672">
        <f>J1941</f>
        <v>0</v>
      </c>
      <c r="K1938" s="1672">
        <f>IF(H1938+J1938=K1939+K1940+K1941,H1938+J1938,"CHYBA")</f>
        <v>0</v>
      </c>
      <c r="L1938" s="1672">
        <f>L1939+L1940</f>
        <v>0</v>
      </c>
      <c r="M1938" s="1672">
        <f>M1939+M1940</f>
        <v>0</v>
      </c>
      <c r="N1938" s="1672">
        <f>N1941</f>
        <v>0</v>
      </c>
      <c r="O1938" s="1672">
        <f>IF(L1938+N1938=O1939+O1940+O1941,L1938+N1938,"CHYBA")</f>
        <v>0</v>
      </c>
      <c r="P1938" s="1672">
        <f>P1939+P1940</f>
        <v>0</v>
      </c>
      <c r="Q1938" s="1672">
        <f>Q1939+Q1940</f>
        <v>0</v>
      </c>
      <c r="R1938" s="1672">
        <f>R1941</f>
        <v>0</v>
      </c>
      <c r="S1938" s="1674">
        <f>IF(P1938+R1938=S1939+S1940+S1941,P1938+R1938,"CHYBA")</f>
        <v>0</v>
      </c>
    </row>
    <row r="1939" spans="1:19" s="1592" customFormat="1" ht="15.75" hidden="1">
      <c r="A1939" s="1676" t="s">
        <v>552</v>
      </c>
      <c r="B1939" s="1660" t="s">
        <v>42</v>
      </c>
      <c r="C1939" s="1661">
        <f>IF(E1939+G1939=0,0,ROUND((P1939-Q1939)/(G1939+E1939)/12,0))</f>
        <v>0</v>
      </c>
      <c r="D1939" s="1663">
        <f>IF(F1939=0,0,ROUND(Q1939/F1939,0))</f>
        <v>0</v>
      </c>
      <c r="E1939" s="1662">
        <f>E1943+E1947+E1951+E1955+E1959+E1963+E1967</f>
        <v>0</v>
      </c>
      <c r="F1939" s="1661">
        <f>F1943+F1947+F1951+F1955+F1959+F1963+F1967</f>
        <v>0</v>
      </c>
      <c r="G1939" s="1663">
        <f>G1943+G1947+G1951+G1955+G1959+G1963+G1967</f>
        <v>0</v>
      </c>
      <c r="H1939" s="1664">
        <f>H1943+H1947+H1951+H1955+H1959+H1963+H1967</f>
        <v>0</v>
      </c>
      <c r="I1939" s="1661">
        <f t="shared" si="620" ref="I1939:I1940">I1943+I1947+I1951+I1955+I1959+I1963+I1967</f>
        <v>0</v>
      </c>
      <c r="J1939" s="1661" t="s">
        <v>42</v>
      </c>
      <c r="K1939" s="1661">
        <f>H1939</f>
        <v>0</v>
      </c>
      <c r="L1939" s="1661">
        <f>L1943+L1947+L1951+L1955+L1959+L1963+L1967</f>
        <v>0</v>
      </c>
      <c r="M1939" s="1661">
        <f t="shared" si="621" ref="M1939:M1940">M1943+M1947+M1951+M1955+M1959+M1963+M1967</f>
        <v>0</v>
      </c>
      <c r="N1939" s="1661" t="s">
        <v>42</v>
      </c>
      <c r="O1939" s="1661">
        <f>L1939</f>
        <v>0</v>
      </c>
      <c r="P1939" s="1661">
        <f>H1939+L1939</f>
        <v>0</v>
      </c>
      <c r="Q1939" s="1661">
        <f>I1939+M1939</f>
        <v>0</v>
      </c>
      <c r="R1939" s="1661" t="s">
        <v>42</v>
      </c>
      <c r="S1939" s="1663">
        <f>P1939</f>
        <v>0</v>
      </c>
    </row>
    <row r="1940" spans="1:19" s="1592" customFormat="1" ht="15.75" hidden="1">
      <c r="A1940" s="1676" t="s">
        <v>553</v>
      </c>
      <c r="B1940" s="1660" t="s">
        <v>42</v>
      </c>
      <c r="C1940" s="1661">
        <f>IF(E1940+G1940=0,0,ROUND((P1940-Q1940)/(G1940+E1940)/12,0))</f>
        <v>0</v>
      </c>
      <c r="D1940" s="1663">
        <f>IF(F1940=0,0,ROUND(Q1940/F1940,0))</f>
        <v>0</v>
      </c>
      <c r="E1940" s="1662">
        <f>E1944+E1948+E1952+E1956+E1960+E1964+E1968</f>
        <v>0</v>
      </c>
      <c r="F1940" s="1661">
        <f t="shared" si="622" ref="F1940:G1940">F1944+F1948+F1952+F1956+F1960+F1964+F1968</f>
        <v>0</v>
      </c>
      <c r="G1940" s="1663">
        <f t="shared" si="622"/>
        <v>0</v>
      </c>
      <c r="H1940" s="1664">
        <f>H1944+H1948+H1952+H1956+H1960+H1964+H1968</f>
        <v>0</v>
      </c>
      <c r="I1940" s="1661">
        <f t="shared" si="620"/>
        <v>0</v>
      </c>
      <c r="J1940" s="1661" t="s">
        <v>42</v>
      </c>
      <c r="K1940" s="1661">
        <f>H1940</f>
        <v>0</v>
      </c>
      <c r="L1940" s="1661">
        <f>L1944+L1948+L1952+L1956+L1960+L1964+L1968</f>
        <v>0</v>
      </c>
      <c r="M1940" s="1661">
        <f t="shared" si="621"/>
        <v>0</v>
      </c>
      <c r="N1940" s="1661" t="s">
        <v>42</v>
      </c>
      <c r="O1940" s="1661">
        <f>L1940</f>
        <v>0</v>
      </c>
      <c r="P1940" s="1661">
        <f>H1940+L1940</f>
        <v>0</v>
      </c>
      <c r="Q1940" s="1661">
        <f>I1940+M1940</f>
        <v>0</v>
      </c>
      <c r="R1940" s="1661" t="s">
        <v>42</v>
      </c>
      <c r="S1940" s="1663">
        <f>P1940</f>
        <v>0</v>
      </c>
    </row>
    <row r="1941" spans="1:19" s="1592" customFormat="1" ht="15.75" hidden="1">
      <c r="A1941" s="1676" t="s">
        <v>554</v>
      </c>
      <c r="B1941" s="1660" t="s">
        <v>42</v>
      </c>
      <c r="C1941" s="1661" t="s">
        <v>42</v>
      </c>
      <c r="D1941" s="1663" t="s">
        <v>42</v>
      </c>
      <c r="E1941" s="1666" t="s">
        <v>42</v>
      </c>
      <c r="F1941" s="1667" t="s">
        <v>42</v>
      </c>
      <c r="G1941" s="1668" t="s">
        <v>42</v>
      </c>
      <c r="H1941" s="1664" t="s">
        <v>42</v>
      </c>
      <c r="I1941" s="1661" t="s">
        <v>42</v>
      </c>
      <c r="J1941" s="1661">
        <f>J1945+J1949+J1953+J1957+J1961+J1965+J1969</f>
        <v>0</v>
      </c>
      <c r="K1941" s="1661">
        <f>J1941</f>
        <v>0</v>
      </c>
      <c r="L1941" s="1661" t="s">
        <v>42</v>
      </c>
      <c r="M1941" s="1661" t="s">
        <v>42</v>
      </c>
      <c r="N1941" s="1661">
        <f>N1945+N1949+N1953+N1957+N1961+N1965+N1969</f>
        <v>0</v>
      </c>
      <c r="O1941" s="1661">
        <f>N1941</f>
        <v>0</v>
      </c>
      <c r="P1941" s="1661" t="s">
        <v>42</v>
      </c>
      <c r="Q1941" s="1661" t="s">
        <v>42</v>
      </c>
      <c r="R1941" s="1661">
        <f>J1941+N1941</f>
        <v>0</v>
      </c>
      <c r="S1941" s="1663">
        <f>R1941</f>
        <v>0</v>
      </c>
    </row>
    <row r="1942" spans="1:19" s="1592" customFormat="1" ht="18.75" hidden="1">
      <c r="A1942" s="1677" t="s">
        <v>621</v>
      </c>
      <c r="B1942" s="1660"/>
      <c r="C1942" s="1661">
        <f>IF(E1942+G1942=0,0,ROUND((P1942-Q1942)/(G1942+E1942)/12,0))</f>
        <v>0</v>
      </c>
      <c r="D1942" s="1663">
        <f>IF(F1942=0,0,ROUND(Q1942/F1942,0))</f>
        <v>0</v>
      </c>
      <c r="E1942" s="1666">
        <f>E1943+E1944</f>
        <v>0</v>
      </c>
      <c r="F1942" s="1667">
        <f>F1943+F1944</f>
        <v>0</v>
      </c>
      <c r="G1942" s="1668">
        <f>G1943+G1944</f>
        <v>0</v>
      </c>
      <c r="H1942" s="1678">
        <f>H1943+H1944</f>
        <v>0</v>
      </c>
      <c r="I1942" s="1679">
        <f>I1943+I1944</f>
        <v>0</v>
      </c>
      <c r="J1942" s="1679">
        <f>J1945</f>
        <v>0</v>
      </c>
      <c r="K1942" s="1679">
        <f>IF(H1942+J1942=K1943+K1944+K1945,H1942+J1942,"CHYBA")</f>
        <v>0</v>
      </c>
      <c r="L1942" s="1661">
        <f>L1943+L1944</f>
        <v>0</v>
      </c>
      <c r="M1942" s="1661">
        <f>M1943+M1944</f>
        <v>0</v>
      </c>
      <c r="N1942" s="1661">
        <f>N1945</f>
        <v>0</v>
      </c>
      <c r="O1942" s="1661">
        <f>IF(L1942+N1942=O1943+O1944+O1945,L1942+N1942,"CHYBA")</f>
        <v>0</v>
      </c>
      <c r="P1942" s="1661">
        <f>P1943+P1944</f>
        <v>0</v>
      </c>
      <c r="Q1942" s="1661">
        <f>Q1943+Q1944</f>
        <v>0</v>
      </c>
      <c r="R1942" s="1661">
        <f>R1945</f>
        <v>0</v>
      </c>
      <c r="S1942" s="1663">
        <f>IF(P1942+R1942=S1943+S1944+S1945,P1942+R1942,"CHYBA")</f>
        <v>0</v>
      </c>
    </row>
    <row r="1943" spans="1:19" s="1592" customFormat="1" ht="15.75" hidden="1">
      <c r="A1943" s="1676" t="s">
        <v>552</v>
      </c>
      <c r="B1943" s="1660" t="s">
        <v>42</v>
      </c>
      <c r="C1943" s="1661">
        <f>IF(E1943+G1943=0,0,ROUND((P1943-Q1943)/(G1943+E1943)/12,0))</f>
        <v>0</v>
      </c>
      <c r="D1943" s="1663">
        <f>IF(F1943=0,0,ROUND(Q1943/F1943,0))</f>
        <v>0</v>
      </c>
      <c r="E1943" s="1666"/>
      <c r="F1943" s="1667"/>
      <c r="G1943" s="1668"/>
      <c r="H1943" s="1664"/>
      <c r="I1943" s="1661"/>
      <c r="J1943" s="1679" t="s">
        <v>42</v>
      </c>
      <c r="K1943" s="1679">
        <f>H1943</f>
        <v>0</v>
      </c>
      <c r="L1943" s="1661"/>
      <c r="M1943" s="1661"/>
      <c r="N1943" s="1661" t="s">
        <v>42</v>
      </c>
      <c r="O1943" s="1661">
        <f>L1943</f>
        <v>0</v>
      </c>
      <c r="P1943" s="1661">
        <f>H1943+L1943</f>
        <v>0</v>
      </c>
      <c r="Q1943" s="1661">
        <f>I1943+M1943</f>
        <v>0</v>
      </c>
      <c r="R1943" s="1661" t="s">
        <v>42</v>
      </c>
      <c r="S1943" s="1663">
        <f>P1943</f>
        <v>0</v>
      </c>
    </row>
    <row r="1944" spans="1:19" s="1592" customFormat="1" ht="15.75" hidden="1">
      <c r="A1944" s="1676" t="s">
        <v>553</v>
      </c>
      <c r="B1944" s="1660" t="s">
        <v>42</v>
      </c>
      <c r="C1944" s="1661">
        <f>IF(E1944+G1944=0,0,ROUND((P1944-Q1944)/(G1944+E1944)/12,0))</f>
        <v>0</v>
      </c>
      <c r="D1944" s="1663">
        <f>IF(F1944=0,0,ROUND(Q1944/F1944,0))</f>
        <v>0</v>
      </c>
      <c r="E1944" s="1666"/>
      <c r="F1944" s="1667"/>
      <c r="G1944" s="1668"/>
      <c r="H1944" s="1664"/>
      <c r="I1944" s="1661"/>
      <c r="J1944" s="1679" t="s">
        <v>42</v>
      </c>
      <c r="K1944" s="1679">
        <f>H1944</f>
        <v>0</v>
      </c>
      <c r="L1944" s="1661"/>
      <c r="M1944" s="1661"/>
      <c r="N1944" s="1661" t="s">
        <v>42</v>
      </c>
      <c r="O1944" s="1661">
        <f>L1944</f>
        <v>0</v>
      </c>
      <c r="P1944" s="1661">
        <f>H1944+L1944</f>
        <v>0</v>
      </c>
      <c r="Q1944" s="1661">
        <f>I1944+M1944</f>
        <v>0</v>
      </c>
      <c r="R1944" s="1661" t="s">
        <v>42</v>
      </c>
      <c r="S1944" s="1663">
        <f>P1944</f>
        <v>0</v>
      </c>
    </row>
    <row r="1945" spans="1:19" s="1592" customFormat="1" ht="15.75" hidden="1">
      <c r="A1945" s="1676" t="s">
        <v>554</v>
      </c>
      <c r="B1945" s="1660" t="s">
        <v>42</v>
      </c>
      <c r="C1945" s="1661" t="s">
        <v>42</v>
      </c>
      <c r="D1945" s="1663" t="s">
        <v>42</v>
      </c>
      <c r="E1945" s="1666" t="s">
        <v>42</v>
      </c>
      <c r="F1945" s="1667" t="s">
        <v>42</v>
      </c>
      <c r="G1945" s="1668" t="s">
        <v>42</v>
      </c>
      <c r="H1945" s="1664" t="s">
        <v>42</v>
      </c>
      <c r="I1945" s="1661" t="s">
        <v>42</v>
      </c>
      <c r="J1945" s="1661"/>
      <c r="K1945" s="1679">
        <f>J1945</f>
        <v>0</v>
      </c>
      <c r="L1945" s="1661" t="s">
        <v>42</v>
      </c>
      <c r="M1945" s="1661" t="s">
        <v>42</v>
      </c>
      <c r="N1945" s="1661"/>
      <c r="O1945" s="1661">
        <f>N1945</f>
        <v>0</v>
      </c>
      <c r="P1945" s="1661" t="s">
        <v>42</v>
      </c>
      <c r="Q1945" s="1661" t="s">
        <v>42</v>
      </c>
      <c r="R1945" s="1661">
        <f>J1945+N1945</f>
        <v>0</v>
      </c>
      <c r="S1945" s="1663">
        <f>R1945</f>
        <v>0</v>
      </c>
    </row>
    <row r="1946" spans="1:19" s="1592" customFormat="1" ht="18.75" hidden="1">
      <c r="A1946" s="1677" t="s">
        <v>621</v>
      </c>
      <c r="B1946" s="1660"/>
      <c r="C1946" s="1661">
        <f>IF(E1946+G1946=0,0,ROUND((P1946-Q1946)/(G1946+E1946)/12,0))</f>
        <v>0</v>
      </c>
      <c r="D1946" s="1663">
        <f>IF(F1946=0,0,ROUND(Q1946/F1946,0))</f>
        <v>0</v>
      </c>
      <c r="E1946" s="1666">
        <f>E1947+E1948</f>
        <v>0</v>
      </c>
      <c r="F1946" s="1667">
        <f>F1947+F1948</f>
        <v>0</v>
      </c>
      <c r="G1946" s="1668">
        <f>G1947+G1948</f>
        <v>0</v>
      </c>
      <c r="H1946" s="1664">
        <f>H1947+H1948</f>
        <v>0</v>
      </c>
      <c r="I1946" s="1661">
        <f t="shared" si="623" ref="I1946">I1947+I1948</f>
        <v>0</v>
      </c>
      <c r="J1946" s="1661">
        <f>J1949</f>
        <v>0</v>
      </c>
      <c r="K1946" s="1661">
        <f>IF(H1946+J1946=K1947+K1948+K1949,H1946+J1946,"CHYBA")</f>
        <v>0</v>
      </c>
      <c r="L1946" s="1661">
        <f>L1947+L1948</f>
        <v>0</v>
      </c>
      <c r="M1946" s="1661">
        <f>M1947+M1948</f>
        <v>0</v>
      </c>
      <c r="N1946" s="1661">
        <f>N1949</f>
        <v>0</v>
      </c>
      <c r="O1946" s="1661">
        <f>IF(L1946+N1946=O1947+O1948+O1949,L1946+N1946,"CHYBA")</f>
        <v>0</v>
      </c>
      <c r="P1946" s="1661">
        <f>P1947+P1948</f>
        <v>0</v>
      </c>
      <c r="Q1946" s="1661">
        <f>Q1947+Q1948</f>
        <v>0</v>
      </c>
      <c r="R1946" s="1661">
        <f>R1949</f>
        <v>0</v>
      </c>
      <c r="S1946" s="1663">
        <f>IF(P1946+R1946=S1947+S1948+S1949,P1946+R1946,"CHYBA")</f>
        <v>0</v>
      </c>
    </row>
    <row r="1947" spans="1:19" s="1592" customFormat="1" ht="15.75" hidden="1">
      <c r="A1947" s="1676" t="s">
        <v>552</v>
      </c>
      <c r="B1947" s="1660" t="s">
        <v>42</v>
      </c>
      <c r="C1947" s="1661">
        <f>IF(E1947+G1947=0,0,ROUND((P1947-Q1947)/(G1947+E1947)/12,0))</f>
        <v>0</v>
      </c>
      <c r="D1947" s="1663">
        <f>IF(F1947=0,0,ROUND(Q1947/F1947,0))</f>
        <v>0</v>
      </c>
      <c r="E1947" s="1666"/>
      <c r="F1947" s="1667"/>
      <c r="G1947" s="1668"/>
      <c r="H1947" s="1664"/>
      <c r="I1947" s="1661"/>
      <c r="J1947" s="1661" t="s">
        <v>42</v>
      </c>
      <c r="K1947" s="1661">
        <f>H1947</f>
        <v>0</v>
      </c>
      <c r="L1947" s="1661"/>
      <c r="M1947" s="1661"/>
      <c r="N1947" s="1661" t="s">
        <v>42</v>
      </c>
      <c r="O1947" s="1661">
        <f>L1947</f>
        <v>0</v>
      </c>
      <c r="P1947" s="1661">
        <f>H1947+L1947</f>
        <v>0</v>
      </c>
      <c r="Q1947" s="1661">
        <f>I1947+M1947</f>
        <v>0</v>
      </c>
      <c r="R1947" s="1661" t="s">
        <v>42</v>
      </c>
      <c r="S1947" s="1663">
        <f>P1947</f>
        <v>0</v>
      </c>
    </row>
    <row r="1948" spans="1:19" s="1592" customFormat="1" ht="15.75" hidden="1">
      <c r="A1948" s="1676" t="s">
        <v>553</v>
      </c>
      <c r="B1948" s="1660" t="s">
        <v>42</v>
      </c>
      <c r="C1948" s="1661">
        <f>IF(E1948+G1948=0,0,ROUND((P1948-Q1948)/(G1948+E1948)/12,0))</f>
        <v>0</v>
      </c>
      <c r="D1948" s="1663">
        <f>IF(F1948=0,0,ROUND(Q1948/F1948,0))</f>
        <v>0</v>
      </c>
      <c r="E1948" s="1666"/>
      <c r="F1948" s="1667"/>
      <c r="G1948" s="1668"/>
      <c r="H1948" s="1664"/>
      <c r="I1948" s="1661"/>
      <c r="J1948" s="1661" t="s">
        <v>42</v>
      </c>
      <c r="K1948" s="1661">
        <f>H1948</f>
        <v>0</v>
      </c>
      <c r="L1948" s="1661"/>
      <c r="M1948" s="1661"/>
      <c r="N1948" s="1661" t="s">
        <v>42</v>
      </c>
      <c r="O1948" s="1661">
        <f>L1948</f>
        <v>0</v>
      </c>
      <c r="P1948" s="1661">
        <f>H1948+L1948</f>
        <v>0</v>
      </c>
      <c r="Q1948" s="1661">
        <f>I1948+M1948</f>
        <v>0</v>
      </c>
      <c r="R1948" s="1661" t="s">
        <v>42</v>
      </c>
      <c r="S1948" s="1663">
        <f>P1948</f>
        <v>0</v>
      </c>
    </row>
    <row r="1949" spans="1:19" s="1592" customFormat="1" ht="15.75" hidden="1">
      <c r="A1949" s="1676" t="s">
        <v>554</v>
      </c>
      <c r="B1949" s="1660" t="s">
        <v>42</v>
      </c>
      <c r="C1949" s="1661" t="s">
        <v>42</v>
      </c>
      <c r="D1949" s="1663" t="s">
        <v>42</v>
      </c>
      <c r="E1949" s="1666" t="s">
        <v>42</v>
      </c>
      <c r="F1949" s="1667" t="s">
        <v>42</v>
      </c>
      <c r="G1949" s="1668" t="s">
        <v>42</v>
      </c>
      <c r="H1949" s="1664" t="s">
        <v>42</v>
      </c>
      <c r="I1949" s="1661" t="s">
        <v>42</v>
      </c>
      <c r="J1949" s="1661"/>
      <c r="K1949" s="1661">
        <f>J1949</f>
        <v>0</v>
      </c>
      <c r="L1949" s="1661" t="s">
        <v>42</v>
      </c>
      <c r="M1949" s="1661" t="s">
        <v>42</v>
      </c>
      <c r="N1949" s="1661"/>
      <c r="O1949" s="1661">
        <f>N1949</f>
        <v>0</v>
      </c>
      <c r="P1949" s="1661" t="s">
        <v>42</v>
      </c>
      <c r="Q1949" s="1661" t="s">
        <v>42</v>
      </c>
      <c r="R1949" s="1661">
        <f>J1949+N1949</f>
        <v>0</v>
      </c>
      <c r="S1949" s="1663">
        <f>R1949</f>
        <v>0</v>
      </c>
    </row>
    <row r="1950" spans="1:19" s="1592" customFormat="1" ht="18.75" hidden="1">
      <c r="A1950" s="1677" t="s">
        <v>621</v>
      </c>
      <c r="B1950" s="1660"/>
      <c r="C1950" s="1661">
        <f>IF(E1950+G1950=0,0,ROUND((P1950-Q1950)/(G1950+E1950)/12,0))</f>
        <v>0</v>
      </c>
      <c r="D1950" s="1663">
        <f>IF(F1950=0,0,ROUND(Q1950/F1950,0))</f>
        <v>0</v>
      </c>
      <c r="E1950" s="1666">
        <f>E1951+E1952</f>
        <v>0</v>
      </c>
      <c r="F1950" s="1667">
        <f>F1951+F1952</f>
        <v>0</v>
      </c>
      <c r="G1950" s="1668">
        <f>G1951+G1952</f>
        <v>0</v>
      </c>
      <c r="H1950" s="1664">
        <f>H1951+H1952</f>
        <v>0</v>
      </c>
      <c r="I1950" s="1661">
        <f t="shared" si="624" ref="I1950">I1951+I1952</f>
        <v>0</v>
      </c>
      <c r="J1950" s="1661">
        <f>J1953</f>
        <v>0</v>
      </c>
      <c r="K1950" s="1661">
        <f>IF(H1950+J1950=K1951+K1952+K1953,H1950+J1950,"CHYBA")</f>
        <v>0</v>
      </c>
      <c r="L1950" s="1661">
        <f>L1951+L1952</f>
        <v>0</v>
      </c>
      <c r="M1950" s="1661">
        <f>M1951+M1952</f>
        <v>0</v>
      </c>
      <c r="N1950" s="1661">
        <f>N1953</f>
        <v>0</v>
      </c>
      <c r="O1950" s="1661">
        <f>IF(L1950+N1950=O1951+O1952+O1953,L1950+N1950,"CHYBA")</f>
        <v>0</v>
      </c>
      <c r="P1950" s="1661">
        <f>P1951+P1952</f>
        <v>0</v>
      </c>
      <c r="Q1950" s="1661">
        <f>Q1951+Q1952</f>
        <v>0</v>
      </c>
      <c r="R1950" s="1661">
        <f>R1953</f>
        <v>0</v>
      </c>
      <c r="S1950" s="1663">
        <f>IF(P1950+R1950=S1951+S1952+S1953,P1950+R1950,"CHYBA")</f>
        <v>0</v>
      </c>
    </row>
    <row r="1951" spans="1:19" s="1592" customFormat="1" ht="15.75" hidden="1">
      <c r="A1951" s="1676" t="s">
        <v>552</v>
      </c>
      <c r="B1951" s="1660" t="s">
        <v>42</v>
      </c>
      <c r="C1951" s="1661">
        <f>IF(E1951+G1951=0,0,ROUND((P1951-Q1951)/(G1951+E1951)/12,0))</f>
        <v>0</v>
      </c>
      <c r="D1951" s="1663">
        <f>IF(F1951=0,0,ROUND(Q1951/F1951,0))</f>
        <v>0</v>
      </c>
      <c r="E1951" s="1666"/>
      <c r="F1951" s="1667"/>
      <c r="G1951" s="1668"/>
      <c r="H1951" s="1664"/>
      <c r="I1951" s="1661"/>
      <c r="J1951" s="1661" t="s">
        <v>42</v>
      </c>
      <c r="K1951" s="1661">
        <f>H1951</f>
        <v>0</v>
      </c>
      <c r="L1951" s="1661"/>
      <c r="M1951" s="1661"/>
      <c r="N1951" s="1661" t="s">
        <v>42</v>
      </c>
      <c r="O1951" s="1661">
        <f>L1951</f>
        <v>0</v>
      </c>
      <c r="P1951" s="1661">
        <f>H1951+L1951</f>
        <v>0</v>
      </c>
      <c r="Q1951" s="1661">
        <f>I1951+M1951</f>
        <v>0</v>
      </c>
      <c r="R1951" s="1661" t="s">
        <v>42</v>
      </c>
      <c r="S1951" s="1663">
        <f>P1951</f>
        <v>0</v>
      </c>
    </row>
    <row r="1952" spans="1:19" s="1592" customFormat="1" ht="15.75" hidden="1">
      <c r="A1952" s="1676" t="s">
        <v>553</v>
      </c>
      <c r="B1952" s="1660" t="s">
        <v>42</v>
      </c>
      <c r="C1952" s="1661">
        <f>IF(E1952+G1952=0,0,ROUND((P1952-Q1952)/(G1952+E1952)/12,0))</f>
        <v>0</v>
      </c>
      <c r="D1952" s="1663">
        <f>IF(F1952=0,0,ROUND(Q1952/F1952,0))</f>
        <v>0</v>
      </c>
      <c r="E1952" s="1666"/>
      <c r="F1952" s="1667"/>
      <c r="G1952" s="1668"/>
      <c r="H1952" s="1664"/>
      <c r="I1952" s="1661"/>
      <c r="J1952" s="1661" t="s">
        <v>42</v>
      </c>
      <c r="K1952" s="1661">
        <f>H1952</f>
        <v>0</v>
      </c>
      <c r="L1952" s="1661"/>
      <c r="M1952" s="1661"/>
      <c r="N1952" s="1661" t="s">
        <v>42</v>
      </c>
      <c r="O1952" s="1661">
        <f>L1952</f>
        <v>0</v>
      </c>
      <c r="P1952" s="1661">
        <f>H1952+L1952</f>
        <v>0</v>
      </c>
      <c r="Q1952" s="1661">
        <f>I1952+M1952</f>
        <v>0</v>
      </c>
      <c r="R1952" s="1661" t="s">
        <v>42</v>
      </c>
      <c r="S1952" s="1663">
        <f>P1952</f>
        <v>0</v>
      </c>
    </row>
    <row r="1953" spans="1:19" s="1592" customFormat="1" ht="15.75" hidden="1">
      <c r="A1953" s="1676" t="s">
        <v>554</v>
      </c>
      <c r="B1953" s="1660" t="s">
        <v>42</v>
      </c>
      <c r="C1953" s="1661" t="s">
        <v>42</v>
      </c>
      <c r="D1953" s="1663" t="s">
        <v>42</v>
      </c>
      <c r="E1953" s="1666" t="s">
        <v>42</v>
      </c>
      <c r="F1953" s="1667" t="s">
        <v>42</v>
      </c>
      <c r="G1953" s="1668" t="s">
        <v>42</v>
      </c>
      <c r="H1953" s="1664" t="s">
        <v>42</v>
      </c>
      <c r="I1953" s="1661" t="s">
        <v>42</v>
      </c>
      <c r="J1953" s="1661"/>
      <c r="K1953" s="1661">
        <f>J1953</f>
        <v>0</v>
      </c>
      <c r="L1953" s="1661" t="s">
        <v>42</v>
      </c>
      <c r="M1953" s="1661" t="s">
        <v>42</v>
      </c>
      <c r="N1953" s="1661"/>
      <c r="O1953" s="1661">
        <f>N1953</f>
        <v>0</v>
      </c>
      <c r="P1953" s="1661" t="s">
        <v>42</v>
      </c>
      <c r="Q1953" s="1661" t="s">
        <v>42</v>
      </c>
      <c r="R1953" s="1661">
        <f>J1953+N1953</f>
        <v>0</v>
      </c>
      <c r="S1953" s="1663">
        <f>R1953</f>
        <v>0</v>
      </c>
    </row>
    <row r="1954" spans="1:19" s="1592" customFormat="1" ht="18.75" hidden="1">
      <c r="A1954" s="1677" t="s">
        <v>621</v>
      </c>
      <c r="B1954" s="1660"/>
      <c r="C1954" s="1661">
        <f>IF(E1954+G1954=0,0,ROUND((P1954-Q1954)/(G1954+E1954)/12,0))</f>
        <v>0</v>
      </c>
      <c r="D1954" s="1663">
        <f>IF(F1954=0,0,ROUND(Q1954/F1954,0))</f>
        <v>0</v>
      </c>
      <c r="E1954" s="1666">
        <f>E1955+E1956</f>
        <v>0</v>
      </c>
      <c r="F1954" s="1667">
        <f>F1955+F1956</f>
        <v>0</v>
      </c>
      <c r="G1954" s="1668">
        <f>G1955+G1956</f>
        <v>0</v>
      </c>
      <c r="H1954" s="1664">
        <f>H1955+H1956</f>
        <v>0</v>
      </c>
      <c r="I1954" s="1661">
        <f t="shared" si="625" ref="I1954">I1955+I1956</f>
        <v>0</v>
      </c>
      <c r="J1954" s="1661">
        <f>J1957</f>
        <v>0</v>
      </c>
      <c r="K1954" s="1661">
        <f>IF(H1954+J1954=K1955+K1956+K1957,H1954+J1954,"CHYBA")</f>
        <v>0</v>
      </c>
      <c r="L1954" s="1661">
        <f>L1955+L1956</f>
        <v>0</v>
      </c>
      <c r="M1954" s="1661">
        <f>M1955+M1956</f>
        <v>0</v>
      </c>
      <c r="N1954" s="1661">
        <f>N1957</f>
        <v>0</v>
      </c>
      <c r="O1954" s="1661">
        <f>IF(L1954+N1954=O1955+O1956+O1957,L1954+N1954,"CHYBA")</f>
        <v>0</v>
      </c>
      <c r="P1954" s="1661">
        <f>P1955+P1956</f>
        <v>0</v>
      </c>
      <c r="Q1954" s="1661">
        <f>Q1955+Q1956</f>
        <v>0</v>
      </c>
      <c r="R1954" s="1661">
        <f>R1957</f>
        <v>0</v>
      </c>
      <c r="S1954" s="1663">
        <f>IF(P1954+R1954=S1955+S1956+S1957,P1954+R1954,"CHYBA")</f>
        <v>0</v>
      </c>
    </row>
    <row r="1955" spans="1:19" s="1592" customFormat="1" ht="15.75" hidden="1">
      <c r="A1955" s="1676" t="s">
        <v>552</v>
      </c>
      <c r="B1955" s="1660" t="s">
        <v>42</v>
      </c>
      <c r="C1955" s="1661">
        <f>IF(E1955+G1955=0,0,ROUND((P1955-Q1955)/(G1955+E1955)/12,0))</f>
        <v>0</v>
      </c>
      <c r="D1955" s="1663">
        <f>IF(F1955=0,0,ROUND(Q1955/F1955,0))</f>
        <v>0</v>
      </c>
      <c r="E1955" s="1666"/>
      <c r="F1955" s="1667"/>
      <c r="G1955" s="1668"/>
      <c r="H1955" s="1664"/>
      <c r="I1955" s="1661"/>
      <c r="J1955" s="1661" t="s">
        <v>42</v>
      </c>
      <c r="K1955" s="1661">
        <f>H1955</f>
        <v>0</v>
      </c>
      <c r="L1955" s="1661"/>
      <c r="M1955" s="1661"/>
      <c r="N1955" s="1661" t="s">
        <v>42</v>
      </c>
      <c r="O1955" s="1661">
        <f>L1955</f>
        <v>0</v>
      </c>
      <c r="P1955" s="1661">
        <f>H1955+L1955</f>
        <v>0</v>
      </c>
      <c r="Q1955" s="1661">
        <f>I1955+M1955</f>
        <v>0</v>
      </c>
      <c r="R1955" s="1661" t="s">
        <v>42</v>
      </c>
      <c r="S1955" s="1663">
        <f>P1955</f>
        <v>0</v>
      </c>
    </row>
    <row r="1956" spans="1:19" s="1592" customFormat="1" ht="15.75" hidden="1">
      <c r="A1956" s="1676" t="s">
        <v>553</v>
      </c>
      <c r="B1956" s="1660" t="s">
        <v>42</v>
      </c>
      <c r="C1956" s="1661">
        <f>IF(E1956+G1956=0,0,ROUND((P1956-Q1956)/(G1956+E1956)/12,0))</f>
        <v>0</v>
      </c>
      <c r="D1956" s="1663">
        <f>IF(F1956=0,0,ROUND(Q1956/F1956,0))</f>
        <v>0</v>
      </c>
      <c r="E1956" s="1666"/>
      <c r="F1956" s="1667"/>
      <c r="G1956" s="1668"/>
      <c r="H1956" s="1664"/>
      <c r="I1956" s="1661"/>
      <c r="J1956" s="1661" t="s">
        <v>42</v>
      </c>
      <c r="K1956" s="1661">
        <f>H1956</f>
        <v>0</v>
      </c>
      <c r="L1956" s="1661"/>
      <c r="M1956" s="1661"/>
      <c r="N1956" s="1661" t="s">
        <v>42</v>
      </c>
      <c r="O1956" s="1661">
        <f>L1956</f>
        <v>0</v>
      </c>
      <c r="P1956" s="1661">
        <f>H1956+L1956</f>
        <v>0</v>
      </c>
      <c r="Q1956" s="1661">
        <f>I1956+M1956</f>
        <v>0</v>
      </c>
      <c r="R1956" s="1661" t="s">
        <v>42</v>
      </c>
      <c r="S1956" s="1663">
        <f>P1956</f>
        <v>0</v>
      </c>
    </row>
    <row r="1957" spans="1:19" s="1592" customFormat="1" ht="15.75" hidden="1">
      <c r="A1957" s="1676" t="s">
        <v>554</v>
      </c>
      <c r="B1957" s="1660" t="s">
        <v>42</v>
      </c>
      <c r="C1957" s="1661" t="s">
        <v>42</v>
      </c>
      <c r="D1957" s="1663" t="s">
        <v>42</v>
      </c>
      <c r="E1957" s="1666" t="s">
        <v>42</v>
      </c>
      <c r="F1957" s="1667" t="s">
        <v>42</v>
      </c>
      <c r="G1957" s="1668" t="s">
        <v>42</v>
      </c>
      <c r="H1957" s="1664" t="s">
        <v>42</v>
      </c>
      <c r="I1957" s="1661" t="s">
        <v>42</v>
      </c>
      <c r="J1957" s="1661"/>
      <c r="K1957" s="1661">
        <f>J1957</f>
        <v>0</v>
      </c>
      <c r="L1957" s="1661" t="s">
        <v>42</v>
      </c>
      <c r="M1957" s="1661" t="s">
        <v>42</v>
      </c>
      <c r="N1957" s="1661"/>
      <c r="O1957" s="1661">
        <f>N1957</f>
        <v>0</v>
      </c>
      <c r="P1957" s="1661" t="s">
        <v>42</v>
      </c>
      <c r="Q1957" s="1661" t="s">
        <v>42</v>
      </c>
      <c r="R1957" s="1661">
        <f>J1957+N1957</f>
        <v>0</v>
      </c>
      <c r="S1957" s="1663">
        <f>R1957</f>
        <v>0</v>
      </c>
    </row>
    <row r="1958" spans="1:19" s="1592" customFormat="1" ht="18.75" hidden="1">
      <c r="A1958" s="1677" t="s">
        <v>621</v>
      </c>
      <c r="B1958" s="1660"/>
      <c r="C1958" s="1661">
        <f>IF(E1958+G1958=0,0,ROUND((P1958-Q1958)/(G1958+E1958)/12,0))</f>
        <v>0</v>
      </c>
      <c r="D1958" s="1663">
        <f>IF(F1958=0,0,ROUND(Q1958/F1958,0))</f>
        <v>0</v>
      </c>
      <c r="E1958" s="1666">
        <f>E1959+E1960</f>
        <v>0</v>
      </c>
      <c r="F1958" s="1667">
        <f>F1959+F1960</f>
        <v>0</v>
      </c>
      <c r="G1958" s="1668">
        <f>G1959+G1960</f>
        <v>0</v>
      </c>
      <c r="H1958" s="1664">
        <f>H1959+H1960</f>
        <v>0</v>
      </c>
      <c r="I1958" s="1661">
        <f t="shared" si="626" ref="I1958">I1959+I1960</f>
        <v>0</v>
      </c>
      <c r="J1958" s="1661">
        <f>J1961</f>
        <v>0</v>
      </c>
      <c r="K1958" s="1661">
        <f>IF(H1958+J1958=K1959+K1960+K1961,H1958+J1958,"CHYBA")</f>
        <v>0</v>
      </c>
      <c r="L1958" s="1661">
        <f>L1959+L1960</f>
        <v>0</v>
      </c>
      <c r="M1958" s="1661">
        <f>M1959+M1960</f>
        <v>0</v>
      </c>
      <c r="N1958" s="1661">
        <f>N1961</f>
        <v>0</v>
      </c>
      <c r="O1958" s="1661">
        <f>IF(L1958+N1958=O1959+O1960+O1961,L1958+N1958,"CHYBA")</f>
        <v>0</v>
      </c>
      <c r="P1958" s="1661">
        <f>P1959+P1960</f>
        <v>0</v>
      </c>
      <c r="Q1958" s="1661">
        <f>Q1959+Q1960</f>
        <v>0</v>
      </c>
      <c r="R1958" s="1661">
        <f>R1961</f>
        <v>0</v>
      </c>
      <c r="S1958" s="1663">
        <f>IF(P1958+R1958=S1959+S1960+S1961,P1958+R1958,"CHYBA")</f>
        <v>0</v>
      </c>
    </row>
    <row r="1959" spans="1:19" s="1592" customFormat="1" ht="15.75" hidden="1">
      <c r="A1959" s="1676" t="s">
        <v>552</v>
      </c>
      <c r="B1959" s="1660" t="s">
        <v>42</v>
      </c>
      <c r="C1959" s="1661">
        <f>IF(E1959+G1959=0,0,ROUND((P1959-Q1959)/(G1959+E1959)/12,0))</f>
        <v>0</v>
      </c>
      <c r="D1959" s="1663">
        <f>IF(F1959=0,0,ROUND(Q1959/F1959,0))</f>
        <v>0</v>
      </c>
      <c r="E1959" s="1666"/>
      <c r="F1959" s="1667"/>
      <c r="G1959" s="1668"/>
      <c r="H1959" s="1664"/>
      <c r="I1959" s="1661"/>
      <c r="J1959" s="1661" t="s">
        <v>42</v>
      </c>
      <c r="K1959" s="1661">
        <f>H1959</f>
        <v>0</v>
      </c>
      <c r="L1959" s="1661"/>
      <c r="M1959" s="1661"/>
      <c r="N1959" s="1661" t="s">
        <v>42</v>
      </c>
      <c r="O1959" s="1661">
        <f>L1959</f>
        <v>0</v>
      </c>
      <c r="P1959" s="1661">
        <f>H1959+L1959</f>
        <v>0</v>
      </c>
      <c r="Q1959" s="1661">
        <f>I1959+M1959</f>
        <v>0</v>
      </c>
      <c r="R1959" s="1661" t="s">
        <v>42</v>
      </c>
      <c r="S1959" s="1663">
        <f>P1959</f>
        <v>0</v>
      </c>
    </row>
    <row r="1960" spans="1:19" s="1592" customFormat="1" ht="15.75" hidden="1">
      <c r="A1960" s="1676" t="s">
        <v>553</v>
      </c>
      <c r="B1960" s="1660" t="s">
        <v>42</v>
      </c>
      <c r="C1960" s="1661">
        <f>IF(E1960+G1960=0,0,ROUND((P1960-Q1960)/(G1960+E1960)/12,0))</f>
        <v>0</v>
      </c>
      <c r="D1960" s="1663">
        <f>IF(F1960=0,0,ROUND(Q1960/F1960,0))</f>
        <v>0</v>
      </c>
      <c r="E1960" s="1666"/>
      <c r="F1960" s="1667"/>
      <c r="G1960" s="1668"/>
      <c r="H1960" s="1664"/>
      <c r="I1960" s="1661"/>
      <c r="J1960" s="1661" t="s">
        <v>42</v>
      </c>
      <c r="K1960" s="1661">
        <f>H1960</f>
        <v>0</v>
      </c>
      <c r="L1960" s="1661"/>
      <c r="M1960" s="1661"/>
      <c r="N1960" s="1661" t="s">
        <v>42</v>
      </c>
      <c r="O1960" s="1661">
        <f>L1960</f>
        <v>0</v>
      </c>
      <c r="P1960" s="1661">
        <f>H1960+L1960</f>
        <v>0</v>
      </c>
      <c r="Q1960" s="1661">
        <f>I1960+M1960</f>
        <v>0</v>
      </c>
      <c r="R1960" s="1661" t="s">
        <v>42</v>
      </c>
      <c r="S1960" s="1663">
        <f>P1960</f>
        <v>0</v>
      </c>
    </row>
    <row r="1961" spans="1:19" s="1592" customFormat="1" ht="15.75" hidden="1">
      <c r="A1961" s="1676" t="s">
        <v>554</v>
      </c>
      <c r="B1961" s="1660" t="s">
        <v>42</v>
      </c>
      <c r="C1961" s="1661" t="s">
        <v>42</v>
      </c>
      <c r="D1961" s="1663" t="s">
        <v>42</v>
      </c>
      <c r="E1961" s="1666" t="s">
        <v>42</v>
      </c>
      <c r="F1961" s="1667" t="s">
        <v>42</v>
      </c>
      <c r="G1961" s="1668" t="s">
        <v>42</v>
      </c>
      <c r="H1961" s="1664" t="s">
        <v>42</v>
      </c>
      <c r="I1961" s="1661" t="s">
        <v>42</v>
      </c>
      <c r="J1961" s="1661"/>
      <c r="K1961" s="1661">
        <f>J1961</f>
        <v>0</v>
      </c>
      <c r="L1961" s="1661" t="s">
        <v>42</v>
      </c>
      <c r="M1961" s="1661" t="s">
        <v>42</v>
      </c>
      <c r="N1961" s="1661"/>
      <c r="O1961" s="1661">
        <f>N1961</f>
        <v>0</v>
      </c>
      <c r="P1961" s="1661" t="s">
        <v>42</v>
      </c>
      <c r="Q1961" s="1661" t="s">
        <v>42</v>
      </c>
      <c r="R1961" s="1661">
        <f>J1961+N1961</f>
        <v>0</v>
      </c>
      <c r="S1961" s="1663">
        <f>R1961</f>
        <v>0</v>
      </c>
    </row>
    <row r="1962" spans="1:19" s="1592" customFormat="1" ht="18.75" hidden="1">
      <c r="A1962" s="1677" t="s">
        <v>621</v>
      </c>
      <c r="B1962" s="1660"/>
      <c r="C1962" s="1661">
        <f>IF(E1962+G1962=0,0,ROUND((P1962-Q1962)/(G1962+E1962)/12,0))</f>
        <v>0</v>
      </c>
      <c r="D1962" s="1663">
        <f>IF(F1962=0,0,ROUND(Q1962/F1962,0))</f>
        <v>0</v>
      </c>
      <c r="E1962" s="1666">
        <f>E1963+E1964</f>
        <v>0</v>
      </c>
      <c r="F1962" s="1667">
        <f>F1963+F1964</f>
        <v>0</v>
      </c>
      <c r="G1962" s="1668">
        <f>G1963+G1964</f>
        <v>0</v>
      </c>
      <c r="H1962" s="1664">
        <f>H1963+H1964</f>
        <v>0</v>
      </c>
      <c r="I1962" s="1661">
        <f t="shared" si="627" ref="I1962">I1963+I1964</f>
        <v>0</v>
      </c>
      <c r="J1962" s="1661">
        <f>J1965</f>
        <v>0</v>
      </c>
      <c r="K1962" s="1661">
        <f>IF(H1962+J1962=K1963+K1964+K1965,H1962+J1962,"CHYBA")</f>
        <v>0</v>
      </c>
      <c r="L1962" s="1661">
        <f>L1963+L1964</f>
        <v>0</v>
      </c>
      <c r="M1962" s="1661">
        <f>M1963+M1964</f>
        <v>0</v>
      </c>
      <c r="N1962" s="1661">
        <f>N1965</f>
        <v>0</v>
      </c>
      <c r="O1962" s="1661">
        <f>IF(L1962+N1962=O1963+O1964+O1965,L1962+N1962,"CHYBA")</f>
        <v>0</v>
      </c>
      <c r="P1962" s="1661">
        <f>P1963+P1964</f>
        <v>0</v>
      </c>
      <c r="Q1962" s="1661">
        <f>Q1963+Q1964</f>
        <v>0</v>
      </c>
      <c r="R1962" s="1661">
        <f>R1965</f>
        <v>0</v>
      </c>
      <c r="S1962" s="1663">
        <f>IF(P1962+R1962=S1963+S1964+S1965,P1962+R1962,"CHYBA")</f>
        <v>0</v>
      </c>
    </row>
    <row r="1963" spans="1:19" s="1592" customFormat="1" ht="15.75" hidden="1">
      <c r="A1963" s="1676" t="s">
        <v>552</v>
      </c>
      <c r="B1963" s="1660" t="s">
        <v>42</v>
      </c>
      <c r="C1963" s="1661">
        <f>IF(E1963+G1963=0,0,ROUND((P1963-Q1963)/(G1963+E1963)/12,0))</f>
        <v>0</v>
      </c>
      <c r="D1963" s="1663">
        <f>IF(F1963=0,0,ROUND(Q1963/F1963,0))</f>
        <v>0</v>
      </c>
      <c r="E1963" s="1666"/>
      <c r="F1963" s="1667"/>
      <c r="G1963" s="1668"/>
      <c r="H1963" s="1664"/>
      <c r="I1963" s="1661"/>
      <c r="J1963" s="1661" t="s">
        <v>42</v>
      </c>
      <c r="K1963" s="1661">
        <f>H1963</f>
        <v>0</v>
      </c>
      <c r="L1963" s="1661"/>
      <c r="M1963" s="1661"/>
      <c r="N1963" s="1661" t="s">
        <v>42</v>
      </c>
      <c r="O1963" s="1661">
        <f>L1963</f>
        <v>0</v>
      </c>
      <c r="P1963" s="1661">
        <f>H1963+L1963</f>
        <v>0</v>
      </c>
      <c r="Q1963" s="1661">
        <f>I1963+M1963</f>
        <v>0</v>
      </c>
      <c r="R1963" s="1661" t="s">
        <v>42</v>
      </c>
      <c r="S1963" s="1663">
        <f>P1963</f>
        <v>0</v>
      </c>
    </row>
    <row r="1964" spans="1:19" s="1592" customFormat="1" ht="15.75" hidden="1">
      <c r="A1964" s="1676" t="s">
        <v>553</v>
      </c>
      <c r="B1964" s="1660" t="s">
        <v>42</v>
      </c>
      <c r="C1964" s="1661">
        <f>IF(E1964+G1964=0,0,ROUND((P1964-Q1964)/(G1964+E1964)/12,0))</f>
        <v>0</v>
      </c>
      <c r="D1964" s="1663">
        <f>IF(F1964=0,0,ROUND(Q1964/F1964,0))</f>
        <v>0</v>
      </c>
      <c r="E1964" s="1666"/>
      <c r="F1964" s="1667"/>
      <c r="G1964" s="1668"/>
      <c r="H1964" s="1664"/>
      <c r="I1964" s="1661"/>
      <c r="J1964" s="1661" t="s">
        <v>42</v>
      </c>
      <c r="K1964" s="1661">
        <f>H1964</f>
        <v>0</v>
      </c>
      <c r="L1964" s="1661"/>
      <c r="M1964" s="1661"/>
      <c r="N1964" s="1661" t="s">
        <v>42</v>
      </c>
      <c r="O1964" s="1661">
        <f>L1964</f>
        <v>0</v>
      </c>
      <c r="P1964" s="1661">
        <f>H1964+L1964</f>
        <v>0</v>
      </c>
      <c r="Q1964" s="1661">
        <f>I1964+M1964</f>
        <v>0</v>
      </c>
      <c r="R1964" s="1661" t="s">
        <v>42</v>
      </c>
      <c r="S1964" s="1663">
        <f>P1964</f>
        <v>0</v>
      </c>
    </row>
    <row r="1965" spans="1:19" s="1592" customFormat="1" ht="15.75" hidden="1">
      <c r="A1965" s="1676" t="s">
        <v>554</v>
      </c>
      <c r="B1965" s="1660" t="s">
        <v>42</v>
      </c>
      <c r="C1965" s="1661" t="s">
        <v>42</v>
      </c>
      <c r="D1965" s="1663" t="s">
        <v>42</v>
      </c>
      <c r="E1965" s="1666" t="s">
        <v>42</v>
      </c>
      <c r="F1965" s="1667" t="s">
        <v>42</v>
      </c>
      <c r="G1965" s="1668" t="s">
        <v>42</v>
      </c>
      <c r="H1965" s="1664" t="s">
        <v>42</v>
      </c>
      <c r="I1965" s="1661" t="s">
        <v>42</v>
      </c>
      <c r="J1965" s="1661"/>
      <c r="K1965" s="1661">
        <f>J1965</f>
        <v>0</v>
      </c>
      <c r="L1965" s="1661" t="s">
        <v>42</v>
      </c>
      <c r="M1965" s="1661" t="s">
        <v>42</v>
      </c>
      <c r="N1965" s="1661"/>
      <c r="O1965" s="1661">
        <f>N1965</f>
        <v>0</v>
      </c>
      <c r="P1965" s="1661" t="s">
        <v>42</v>
      </c>
      <c r="Q1965" s="1661" t="s">
        <v>42</v>
      </c>
      <c r="R1965" s="1661">
        <f>J1965+N1965</f>
        <v>0</v>
      </c>
      <c r="S1965" s="1663">
        <f>R1965</f>
        <v>0</v>
      </c>
    </row>
    <row r="1966" spans="1:19" s="1592" customFormat="1" ht="18.75" hidden="1">
      <c r="A1966" s="1677" t="s">
        <v>621</v>
      </c>
      <c r="B1966" s="1660"/>
      <c r="C1966" s="1661">
        <f>IF(E1966+G1966=0,0,ROUND((P1966-Q1966)/(G1966+E1966)/12,0))</f>
        <v>0</v>
      </c>
      <c r="D1966" s="1663">
        <f>IF(F1966=0,0,ROUND(Q1966/F1966,0))</f>
        <v>0</v>
      </c>
      <c r="E1966" s="1666">
        <f>E1967+E1968</f>
        <v>0</v>
      </c>
      <c r="F1966" s="1667">
        <f>F1967+F1968</f>
        <v>0</v>
      </c>
      <c r="G1966" s="1668">
        <f>G1967+G1968</f>
        <v>0</v>
      </c>
      <c r="H1966" s="1664">
        <f>H1967+H1968</f>
        <v>0</v>
      </c>
      <c r="I1966" s="1661">
        <f t="shared" si="628" ref="I1966">I1967+I1968</f>
        <v>0</v>
      </c>
      <c r="J1966" s="1661">
        <f>J1969</f>
        <v>0</v>
      </c>
      <c r="K1966" s="1661">
        <f>IF(H1966+J1966=K1967+K1968+K1969,H1966+J1966,"CHYBA")</f>
        <v>0</v>
      </c>
      <c r="L1966" s="1661">
        <f>L1967+L1968</f>
        <v>0</v>
      </c>
      <c r="M1966" s="1661">
        <f>M1967+M1968</f>
        <v>0</v>
      </c>
      <c r="N1966" s="1661">
        <f>N1969</f>
        <v>0</v>
      </c>
      <c r="O1966" s="1661">
        <f>IF(L1966+N1966=O1967+O1968+O1969,L1966+N1966,"CHYBA")</f>
        <v>0</v>
      </c>
      <c r="P1966" s="1661">
        <f>P1967+P1968</f>
        <v>0</v>
      </c>
      <c r="Q1966" s="1661">
        <f>Q1967+Q1968</f>
        <v>0</v>
      </c>
      <c r="R1966" s="1661">
        <f>R1969</f>
        <v>0</v>
      </c>
      <c r="S1966" s="1663">
        <f>IF(P1966+R1966=S1967+S1968+S1969,P1966+R1966,"CHYBA")</f>
        <v>0</v>
      </c>
    </row>
    <row r="1967" spans="1:19" s="1592" customFormat="1" ht="15.75" hidden="1">
      <c r="A1967" s="1676" t="s">
        <v>552</v>
      </c>
      <c r="B1967" s="1660" t="s">
        <v>42</v>
      </c>
      <c r="C1967" s="1661">
        <f>IF(E1967+G1967=0,0,ROUND((P1967-Q1967)/(G1967+E1967)/12,0))</f>
        <v>0</v>
      </c>
      <c r="D1967" s="1663">
        <f>IF(F1967=0,0,ROUND(Q1967/F1967,0))</f>
        <v>0</v>
      </c>
      <c r="E1967" s="1666"/>
      <c r="F1967" s="1667"/>
      <c r="G1967" s="1668"/>
      <c r="H1967" s="1664"/>
      <c r="I1967" s="1661"/>
      <c r="J1967" s="1661" t="s">
        <v>42</v>
      </c>
      <c r="K1967" s="1661">
        <f>H1967</f>
        <v>0</v>
      </c>
      <c r="L1967" s="1661"/>
      <c r="M1967" s="1661"/>
      <c r="N1967" s="1661" t="s">
        <v>42</v>
      </c>
      <c r="O1967" s="1661">
        <f>L1967</f>
        <v>0</v>
      </c>
      <c r="P1967" s="1661">
        <f>H1967+L1967</f>
        <v>0</v>
      </c>
      <c r="Q1967" s="1661">
        <f>I1967+M1967</f>
        <v>0</v>
      </c>
      <c r="R1967" s="1661" t="s">
        <v>42</v>
      </c>
      <c r="S1967" s="1663">
        <f>P1967</f>
        <v>0</v>
      </c>
    </row>
    <row r="1968" spans="1:19" s="1592" customFormat="1" ht="15.75" hidden="1">
      <c r="A1968" s="1676" t="s">
        <v>553</v>
      </c>
      <c r="B1968" s="1660" t="s">
        <v>42</v>
      </c>
      <c r="C1968" s="1661">
        <f>IF(E1968+G1968=0,0,ROUND((P1968-Q1968)/(G1968+E1968)/12,0))</f>
        <v>0</v>
      </c>
      <c r="D1968" s="1663">
        <f>IF(F1968=0,0,ROUND(Q1968/F1968,0))</f>
        <v>0</v>
      </c>
      <c r="E1968" s="1666"/>
      <c r="F1968" s="1667"/>
      <c r="G1968" s="1668"/>
      <c r="H1968" s="1664"/>
      <c r="I1968" s="1661"/>
      <c r="J1968" s="1661" t="s">
        <v>42</v>
      </c>
      <c r="K1968" s="1661">
        <f>H1968</f>
        <v>0</v>
      </c>
      <c r="L1968" s="1661"/>
      <c r="M1968" s="1661"/>
      <c r="N1968" s="1661" t="s">
        <v>42</v>
      </c>
      <c r="O1968" s="1661">
        <f>L1968</f>
        <v>0</v>
      </c>
      <c r="P1968" s="1661">
        <f>H1968+L1968</f>
        <v>0</v>
      </c>
      <c r="Q1968" s="1661">
        <f>I1968+M1968</f>
        <v>0</v>
      </c>
      <c r="R1968" s="1661" t="s">
        <v>42</v>
      </c>
      <c r="S1968" s="1663">
        <f>P1968</f>
        <v>0</v>
      </c>
    </row>
    <row r="1969" spans="1:19" s="1592" customFormat="1" ht="15.75" hidden="1" thickBot="1">
      <c r="A1969" s="1688" t="s">
        <v>554</v>
      </c>
      <c r="B1969" s="1689" t="s">
        <v>42</v>
      </c>
      <c r="C1969" s="1690" t="s">
        <v>42</v>
      </c>
      <c r="D1969" s="1695" t="s">
        <v>42</v>
      </c>
      <c r="E1969" s="1691" t="s">
        <v>42</v>
      </c>
      <c r="F1969" s="1692" t="s">
        <v>42</v>
      </c>
      <c r="G1969" s="1693" t="s">
        <v>42</v>
      </c>
      <c r="H1969" s="1694" t="s">
        <v>42</v>
      </c>
      <c r="I1969" s="1690" t="s">
        <v>42</v>
      </c>
      <c r="J1969" s="1690"/>
      <c r="K1969" s="1690">
        <f>J1969</f>
        <v>0</v>
      </c>
      <c r="L1969" s="1690" t="s">
        <v>42</v>
      </c>
      <c r="M1969" s="1690" t="s">
        <v>42</v>
      </c>
      <c r="N1969" s="1690"/>
      <c r="O1969" s="1690">
        <f>N1969</f>
        <v>0</v>
      </c>
      <c r="P1969" s="1690" t="s">
        <v>42</v>
      </c>
      <c r="Q1969" s="1690" t="s">
        <v>42</v>
      </c>
      <c r="R1969" s="1690">
        <f>J1969+N1969</f>
        <v>0</v>
      </c>
      <c r="S1969" s="1695">
        <f>R1969</f>
        <v>0</v>
      </c>
    </row>
    <row r="1970" spans="1:19" s="1592" customFormat="1" ht="16.5" hidden="1">
      <c r="A1970" s="1670" t="s">
        <v>582</v>
      </c>
      <c r="B1970" s="1671" t="s">
        <v>42</v>
      </c>
      <c r="C1970" s="1682">
        <f>IF(E1970+G1970=0,0,ROUND((P1970-Q1970)/(G1970+E1970)/12,0))</f>
        <v>0</v>
      </c>
      <c r="D1970" s="1687">
        <f>IF(F1970=0,0,ROUND(Q1970/F1970,0))</f>
        <v>0</v>
      </c>
      <c r="E1970" s="1673">
        <f>E1971+E1972</f>
        <v>0</v>
      </c>
      <c r="F1970" s="1672">
        <f>F1971+F1972</f>
        <v>0</v>
      </c>
      <c r="G1970" s="1674">
        <f>G1971+G1972</f>
        <v>0</v>
      </c>
      <c r="H1970" s="1675">
        <f>H1971+H1972</f>
        <v>0</v>
      </c>
      <c r="I1970" s="1672">
        <f t="shared" si="629" ref="I1970">I1971+I1972</f>
        <v>0</v>
      </c>
      <c r="J1970" s="1672">
        <f>J1973</f>
        <v>0</v>
      </c>
      <c r="K1970" s="1672">
        <f>IF(H1970+J1970=K1971+K1972+K1973,H1970+J1970,"CHYBA")</f>
        <v>0</v>
      </c>
      <c r="L1970" s="1672">
        <f>L1971+L1972</f>
        <v>0</v>
      </c>
      <c r="M1970" s="1672">
        <f>M1971+M1972</f>
        <v>0</v>
      </c>
      <c r="N1970" s="1672">
        <f>N1973</f>
        <v>0</v>
      </c>
      <c r="O1970" s="1672">
        <f>IF(L1970+N1970=O1971+O1972+O1973,L1970+N1970,"CHYBA")</f>
        <v>0</v>
      </c>
      <c r="P1970" s="1672">
        <f>P1971+P1972</f>
        <v>0</v>
      </c>
      <c r="Q1970" s="1672">
        <f>Q1971+Q1972</f>
        <v>0</v>
      </c>
      <c r="R1970" s="1672">
        <f>R1973</f>
        <v>0</v>
      </c>
      <c r="S1970" s="1674">
        <f>IF(P1970+R1970=S1971+S1972+S1973,P1970+R1970,"CHYBA")</f>
        <v>0</v>
      </c>
    </row>
    <row r="1971" spans="1:19" s="1592" customFormat="1" ht="15.75" hidden="1">
      <c r="A1971" s="1676" t="s">
        <v>552</v>
      </c>
      <c r="B1971" s="1660" t="s">
        <v>42</v>
      </c>
      <c r="C1971" s="1661">
        <f>IF(E1971+G1971=0,0,ROUND((P1971-Q1971)/(G1971+E1971)/12,0))</f>
        <v>0</v>
      </c>
      <c r="D1971" s="1663">
        <f>IF(F1971=0,0,ROUND(Q1971/F1971,0))</f>
        <v>0</v>
      </c>
      <c r="E1971" s="1662">
        <f>E1975+E1979+E1983+E1987+E1991+E1995+E1999</f>
        <v>0</v>
      </c>
      <c r="F1971" s="1661">
        <f>F1975+F1979+F1983+F1987+F1991+F1995+F1999</f>
        <v>0</v>
      </c>
      <c r="G1971" s="1663">
        <f>G1975+G1979+G1983+G1987+G1991+G1995+G1999</f>
        <v>0</v>
      </c>
      <c r="H1971" s="1664">
        <f>H1975+H1979+H1983+H1987+H1991+H1995+H1999</f>
        <v>0</v>
      </c>
      <c r="I1971" s="1661">
        <f t="shared" si="630" ref="I1971:I1972">I1975+I1979+I1983+I1987+I1991+I1995+I1999</f>
        <v>0</v>
      </c>
      <c r="J1971" s="1661" t="s">
        <v>42</v>
      </c>
      <c r="K1971" s="1661">
        <f>H1971</f>
        <v>0</v>
      </c>
      <c r="L1971" s="1661">
        <f>L1975+L1979+L1983+L1987+L1991+L1995+L1999</f>
        <v>0</v>
      </c>
      <c r="M1971" s="1661">
        <f t="shared" si="631" ref="M1971:M1972">M1975+M1979+M1983+M1987+M1991+M1995+M1999</f>
        <v>0</v>
      </c>
      <c r="N1971" s="1661" t="s">
        <v>42</v>
      </c>
      <c r="O1971" s="1661">
        <f>L1971</f>
        <v>0</v>
      </c>
      <c r="P1971" s="1661">
        <f>H1971+L1971</f>
        <v>0</v>
      </c>
      <c r="Q1971" s="1661">
        <f>I1971+M1971</f>
        <v>0</v>
      </c>
      <c r="R1971" s="1661" t="s">
        <v>42</v>
      </c>
      <c r="S1971" s="1663">
        <f>P1971</f>
        <v>0</v>
      </c>
    </row>
    <row r="1972" spans="1:19" s="1592" customFormat="1" ht="15.75" hidden="1">
      <c r="A1972" s="1676" t="s">
        <v>553</v>
      </c>
      <c r="B1972" s="1660" t="s">
        <v>42</v>
      </c>
      <c r="C1972" s="1661">
        <f>IF(E1972+G1972=0,0,ROUND((P1972-Q1972)/(G1972+E1972)/12,0))</f>
        <v>0</v>
      </c>
      <c r="D1972" s="1663">
        <f>IF(F1972=0,0,ROUND(Q1972/F1972,0))</f>
        <v>0</v>
      </c>
      <c r="E1972" s="1662">
        <f>E1976+E1980+E1984+E1988+E1992+E1996+E2000</f>
        <v>0</v>
      </c>
      <c r="F1972" s="1661">
        <f t="shared" si="632" ref="F1972:G1972">F1976+F1980+F1984+F1988+F1992+F1996+F2000</f>
        <v>0</v>
      </c>
      <c r="G1972" s="1663">
        <f t="shared" si="632"/>
        <v>0</v>
      </c>
      <c r="H1972" s="1664">
        <f>H1976+H1980+H1984+H1988+H1992+H1996+H2000</f>
        <v>0</v>
      </c>
      <c r="I1972" s="1661">
        <f t="shared" si="630"/>
        <v>0</v>
      </c>
      <c r="J1972" s="1661" t="s">
        <v>42</v>
      </c>
      <c r="K1972" s="1661">
        <f>H1972</f>
        <v>0</v>
      </c>
      <c r="L1972" s="1661">
        <f>L1976+L1980+L1984+L1988+L1992+L1996+L2000</f>
        <v>0</v>
      </c>
      <c r="M1972" s="1661">
        <f t="shared" si="631"/>
        <v>0</v>
      </c>
      <c r="N1972" s="1661" t="s">
        <v>42</v>
      </c>
      <c r="O1972" s="1661">
        <f>L1972</f>
        <v>0</v>
      </c>
      <c r="P1972" s="1661">
        <f>H1972+L1972</f>
        <v>0</v>
      </c>
      <c r="Q1972" s="1661">
        <f>I1972+M1972</f>
        <v>0</v>
      </c>
      <c r="R1972" s="1661" t="s">
        <v>42</v>
      </c>
      <c r="S1972" s="1663">
        <f>P1972</f>
        <v>0</v>
      </c>
    </row>
    <row r="1973" spans="1:19" s="1592" customFormat="1" ht="15.75" hidden="1">
      <c r="A1973" s="1676" t="s">
        <v>554</v>
      </c>
      <c r="B1973" s="1660" t="s">
        <v>42</v>
      </c>
      <c r="C1973" s="1661" t="s">
        <v>42</v>
      </c>
      <c r="D1973" s="1663" t="s">
        <v>42</v>
      </c>
      <c r="E1973" s="1666" t="s">
        <v>42</v>
      </c>
      <c r="F1973" s="1667" t="s">
        <v>42</v>
      </c>
      <c r="G1973" s="1668" t="s">
        <v>42</v>
      </c>
      <c r="H1973" s="1664" t="s">
        <v>42</v>
      </c>
      <c r="I1973" s="1661" t="s">
        <v>42</v>
      </c>
      <c r="J1973" s="1661">
        <f>J1977+J1981+J1985+J1989+J1993+J1997+J2001</f>
        <v>0</v>
      </c>
      <c r="K1973" s="1661">
        <f>J1973</f>
        <v>0</v>
      </c>
      <c r="L1973" s="1661" t="s">
        <v>42</v>
      </c>
      <c r="M1973" s="1661" t="s">
        <v>42</v>
      </c>
      <c r="N1973" s="1661">
        <f>N1977+N1981+N1985+N1989+N1993+N1997+N2001</f>
        <v>0</v>
      </c>
      <c r="O1973" s="1661">
        <f>N1973</f>
        <v>0</v>
      </c>
      <c r="P1973" s="1661" t="s">
        <v>42</v>
      </c>
      <c r="Q1973" s="1661" t="s">
        <v>42</v>
      </c>
      <c r="R1973" s="1661">
        <f>J1973+N1973</f>
        <v>0</v>
      </c>
      <c r="S1973" s="1663">
        <f>R1973</f>
        <v>0</v>
      </c>
    </row>
    <row r="1974" spans="1:19" s="1592" customFormat="1" ht="18.75" hidden="1">
      <c r="A1974" s="1677" t="s">
        <v>621</v>
      </c>
      <c r="B1974" s="1660"/>
      <c r="C1974" s="1661">
        <f>IF(E1974+G1974=0,0,ROUND((P1974-Q1974)/(G1974+E1974)/12,0))</f>
        <v>0</v>
      </c>
      <c r="D1974" s="1663">
        <f>IF(F1974=0,0,ROUND(Q1974/F1974,0))</f>
        <v>0</v>
      </c>
      <c r="E1974" s="1666">
        <f>E1975+E1976</f>
        <v>0</v>
      </c>
      <c r="F1974" s="1667">
        <f>F1975+F1976</f>
        <v>0</v>
      </c>
      <c r="G1974" s="1668">
        <f>G1975+G1976</f>
        <v>0</v>
      </c>
      <c r="H1974" s="1678">
        <f>H1975+H1976</f>
        <v>0</v>
      </c>
      <c r="I1974" s="1679">
        <f>I1975+I1976</f>
        <v>0</v>
      </c>
      <c r="J1974" s="1679">
        <f>J1977</f>
        <v>0</v>
      </c>
      <c r="K1974" s="1679">
        <f>IF(H1974+J1974=K1975+K1976+K1977,H1974+J1974,"CHYBA")</f>
        <v>0</v>
      </c>
      <c r="L1974" s="1661">
        <f>L1975+L1976</f>
        <v>0</v>
      </c>
      <c r="M1974" s="1661">
        <f>M1975+M1976</f>
        <v>0</v>
      </c>
      <c r="N1974" s="1661">
        <f>N1977</f>
        <v>0</v>
      </c>
      <c r="O1974" s="1661">
        <f>IF(L1974+N1974=O1975+O1976+O1977,L1974+N1974,"CHYBA")</f>
        <v>0</v>
      </c>
      <c r="P1974" s="1661">
        <f>P1975+P1976</f>
        <v>0</v>
      </c>
      <c r="Q1974" s="1661">
        <f>Q1975+Q1976</f>
        <v>0</v>
      </c>
      <c r="R1974" s="1661">
        <f>R1977</f>
        <v>0</v>
      </c>
      <c r="S1974" s="1663">
        <f>IF(P1974+R1974=S1975+S1976+S1977,P1974+R1974,"CHYBA")</f>
        <v>0</v>
      </c>
    </row>
    <row r="1975" spans="1:19" s="1592" customFormat="1" ht="15.75" hidden="1">
      <c r="A1975" s="1676" t="s">
        <v>552</v>
      </c>
      <c r="B1975" s="1660" t="s">
        <v>42</v>
      </c>
      <c r="C1975" s="1661">
        <f>IF(E1975+G1975=0,0,ROUND((P1975-Q1975)/(G1975+E1975)/12,0))</f>
        <v>0</v>
      </c>
      <c r="D1975" s="1663">
        <f>IF(F1975=0,0,ROUND(Q1975/F1975,0))</f>
        <v>0</v>
      </c>
      <c r="E1975" s="1666"/>
      <c r="F1975" s="1667"/>
      <c r="G1975" s="1668"/>
      <c r="H1975" s="1664"/>
      <c r="I1975" s="1661"/>
      <c r="J1975" s="1679" t="s">
        <v>42</v>
      </c>
      <c r="K1975" s="1679">
        <f>H1975</f>
        <v>0</v>
      </c>
      <c r="L1975" s="1661"/>
      <c r="M1975" s="1661"/>
      <c r="N1975" s="1661" t="s">
        <v>42</v>
      </c>
      <c r="O1975" s="1661">
        <f>L1975</f>
        <v>0</v>
      </c>
      <c r="P1975" s="1661">
        <f>H1975+L1975</f>
        <v>0</v>
      </c>
      <c r="Q1975" s="1661">
        <f>I1975+M1975</f>
        <v>0</v>
      </c>
      <c r="R1975" s="1661" t="s">
        <v>42</v>
      </c>
      <c r="S1975" s="1663">
        <f>P1975</f>
        <v>0</v>
      </c>
    </row>
    <row r="1976" spans="1:19" s="1592" customFormat="1" ht="15.75" hidden="1">
      <c r="A1976" s="1676" t="s">
        <v>553</v>
      </c>
      <c r="B1976" s="1660" t="s">
        <v>42</v>
      </c>
      <c r="C1976" s="1661">
        <f>IF(E1976+G1976=0,0,ROUND((P1976-Q1976)/(G1976+E1976)/12,0))</f>
        <v>0</v>
      </c>
      <c r="D1976" s="1663">
        <f>IF(F1976=0,0,ROUND(Q1976/F1976,0))</f>
        <v>0</v>
      </c>
      <c r="E1976" s="1666"/>
      <c r="F1976" s="1667"/>
      <c r="G1976" s="1668"/>
      <c r="H1976" s="1664"/>
      <c r="I1976" s="1661"/>
      <c r="J1976" s="1679" t="s">
        <v>42</v>
      </c>
      <c r="K1976" s="1679">
        <f>H1976</f>
        <v>0</v>
      </c>
      <c r="L1976" s="1661"/>
      <c r="M1976" s="1661"/>
      <c r="N1976" s="1661" t="s">
        <v>42</v>
      </c>
      <c r="O1976" s="1661">
        <f>L1976</f>
        <v>0</v>
      </c>
      <c r="P1976" s="1661">
        <f>H1976+L1976</f>
        <v>0</v>
      </c>
      <c r="Q1976" s="1661">
        <f>I1976+M1976</f>
        <v>0</v>
      </c>
      <c r="R1976" s="1661" t="s">
        <v>42</v>
      </c>
      <c r="S1976" s="1663">
        <f>P1976</f>
        <v>0</v>
      </c>
    </row>
    <row r="1977" spans="1:19" s="1592" customFormat="1" ht="15.75" hidden="1">
      <c r="A1977" s="1676" t="s">
        <v>554</v>
      </c>
      <c r="B1977" s="1660" t="s">
        <v>42</v>
      </c>
      <c r="C1977" s="1661" t="s">
        <v>42</v>
      </c>
      <c r="D1977" s="1663" t="s">
        <v>42</v>
      </c>
      <c r="E1977" s="1666" t="s">
        <v>42</v>
      </c>
      <c r="F1977" s="1667" t="s">
        <v>42</v>
      </c>
      <c r="G1977" s="1668" t="s">
        <v>42</v>
      </c>
      <c r="H1977" s="1664" t="s">
        <v>42</v>
      </c>
      <c r="I1977" s="1661" t="s">
        <v>42</v>
      </c>
      <c r="J1977" s="1661"/>
      <c r="K1977" s="1679">
        <f>J1977</f>
        <v>0</v>
      </c>
      <c r="L1977" s="1661" t="s">
        <v>42</v>
      </c>
      <c r="M1977" s="1661" t="s">
        <v>42</v>
      </c>
      <c r="N1977" s="1661"/>
      <c r="O1977" s="1661">
        <f>N1977</f>
        <v>0</v>
      </c>
      <c r="P1977" s="1661" t="s">
        <v>42</v>
      </c>
      <c r="Q1977" s="1661" t="s">
        <v>42</v>
      </c>
      <c r="R1977" s="1661">
        <f>J1977+N1977</f>
        <v>0</v>
      </c>
      <c r="S1977" s="1663">
        <f>R1977</f>
        <v>0</v>
      </c>
    </row>
    <row r="1978" spans="1:19" s="1592" customFormat="1" ht="18.75" hidden="1">
      <c r="A1978" s="1677" t="s">
        <v>621</v>
      </c>
      <c r="B1978" s="1660"/>
      <c r="C1978" s="1661">
        <f>IF(E1978+G1978=0,0,ROUND((P1978-Q1978)/(G1978+E1978)/12,0))</f>
        <v>0</v>
      </c>
      <c r="D1978" s="1663">
        <f>IF(F1978=0,0,ROUND(Q1978/F1978,0))</f>
        <v>0</v>
      </c>
      <c r="E1978" s="1666">
        <f>E1979+E1980</f>
        <v>0</v>
      </c>
      <c r="F1978" s="1667">
        <f>F1979+F1980</f>
        <v>0</v>
      </c>
      <c r="G1978" s="1668">
        <f>G1979+G1980</f>
        <v>0</v>
      </c>
      <c r="H1978" s="1664">
        <f>H1979+H1980</f>
        <v>0</v>
      </c>
      <c r="I1978" s="1661">
        <f t="shared" si="633" ref="I1978">I1979+I1980</f>
        <v>0</v>
      </c>
      <c r="J1978" s="1661">
        <f>J1981</f>
        <v>0</v>
      </c>
      <c r="K1978" s="1661">
        <f>IF(H1978+J1978=K1979+K1980+K1981,H1978+J1978,"CHYBA")</f>
        <v>0</v>
      </c>
      <c r="L1978" s="1661">
        <f>L1979+L1980</f>
        <v>0</v>
      </c>
      <c r="M1978" s="1661">
        <f>M1979+M1980</f>
        <v>0</v>
      </c>
      <c r="N1978" s="1661">
        <f>N1981</f>
        <v>0</v>
      </c>
      <c r="O1978" s="1661">
        <f>IF(L1978+N1978=O1979+O1980+O1981,L1978+N1978,"CHYBA")</f>
        <v>0</v>
      </c>
      <c r="P1978" s="1661">
        <f>P1979+P1980</f>
        <v>0</v>
      </c>
      <c r="Q1978" s="1661">
        <f>Q1979+Q1980</f>
        <v>0</v>
      </c>
      <c r="R1978" s="1661">
        <f>R1981</f>
        <v>0</v>
      </c>
      <c r="S1978" s="1663">
        <f>IF(P1978+R1978=S1979+S1980+S1981,P1978+R1978,"CHYBA")</f>
        <v>0</v>
      </c>
    </row>
    <row r="1979" spans="1:19" s="1592" customFormat="1" ht="15.75" hidden="1">
      <c r="A1979" s="1676" t="s">
        <v>552</v>
      </c>
      <c r="B1979" s="1660" t="s">
        <v>42</v>
      </c>
      <c r="C1979" s="1661">
        <f>IF(E1979+G1979=0,0,ROUND((P1979-Q1979)/(G1979+E1979)/12,0))</f>
        <v>0</v>
      </c>
      <c r="D1979" s="1663">
        <f>IF(F1979=0,0,ROUND(Q1979/F1979,0))</f>
        <v>0</v>
      </c>
      <c r="E1979" s="1666"/>
      <c r="F1979" s="1667"/>
      <c r="G1979" s="1668"/>
      <c r="H1979" s="1664"/>
      <c r="I1979" s="1661"/>
      <c r="J1979" s="1661" t="s">
        <v>42</v>
      </c>
      <c r="K1979" s="1661">
        <f>H1979</f>
        <v>0</v>
      </c>
      <c r="L1979" s="1661"/>
      <c r="M1979" s="1661"/>
      <c r="N1979" s="1661" t="s">
        <v>42</v>
      </c>
      <c r="O1979" s="1661">
        <f>L1979</f>
        <v>0</v>
      </c>
      <c r="P1979" s="1661">
        <f>H1979+L1979</f>
        <v>0</v>
      </c>
      <c r="Q1979" s="1661">
        <f>I1979+M1979</f>
        <v>0</v>
      </c>
      <c r="R1979" s="1661" t="s">
        <v>42</v>
      </c>
      <c r="S1979" s="1663">
        <f>P1979</f>
        <v>0</v>
      </c>
    </row>
    <row r="1980" spans="1:19" s="1592" customFormat="1" ht="15.75" hidden="1">
      <c r="A1980" s="1676" t="s">
        <v>553</v>
      </c>
      <c r="B1980" s="1660" t="s">
        <v>42</v>
      </c>
      <c r="C1980" s="1661">
        <f>IF(E1980+G1980=0,0,ROUND((P1980-Q1980)/(G1980+E1980)/12,0))</f>
        <v>0</v>
      </c>
      <c r="D1980" s="1663">
        <f>IF(F1980=0,0,ROUND(Q1980/F1980,0))</f>
        <v>0</v>
      </c>
      <c r="E1980" s="1666"/>
      <c r="F1980" s="1667"/>
      <c r="G1980" s="1668"/>
      <c r="H1980" s="1664"/>
      <c r="I1980" s="1661"/>
      <c r="J1980" s="1661" t="s">
        <v>42</v>
      </c>
      <c r="K1980" s="1661">
        <f>H1980</f>
        <v>0</v>
      </c>
      <c r="L1980" s="1661"/>
      <c r="M1980" s="1661"/>
      <c r="N1980" s="1661" t="s">
        <v>42</v>
      </c>
      <c r="O1980" s="1661">
        <f>L1980</f>
        <v>0</v>
      </c>
      <c r="P1980" s="1661">
        <f>H1980+L1980</f>
        <v>0</v>
      </c>
      <c r="Q1980" s="1661">
        <f>I1980+M1980</f>
        <v>0</v>
      </c>
      <c r="R1980" s="1661" t="s">
        <v>42</v>
      </c>
      <c r="S1980" s="1663">
        <f>P1980</f>
        <v>0</v>
      </c>
    </row>
    <row r="1981" spans="1:19" s="1592" customFormat="1" ht="15.75" hidden="1">
      <c r="A1981" s="1676" t="s">
        <v>554</v>
      </c>
      <c r="B1981" s="1660" t="s">
        <v>42</v>
      </c>
      <c r="C1981" s="1661" t="s">
        <v>42</v>
      </c>
      <c r="D1981" s="1663" t="s">
        <v>42</v>
      </c>
      <c r="E1981" s="1666" t="s">
        <v>42</v>
      </c>
      <c r="F1981" s="1667" t="s">
        <v>42</v>
      </c>
      <c r="G1981" s="1668" t="s">
        <v>42</v>
      </c>
      <c r="H1981" s="1664" t="s">
        <v>42</v>
      </c>
      <c r="I1981" s="1661" t="s">
        <v>42</v>
      </c>
      <c r="J1981" s="1661"/>
      <c r="K1981" s="1661">
        <f>J1981</f>
        <v>0</v>
      </c>
      <c r="L1981" s="1661" t="s">
        <v>42</v>
      </c>
      <c r="M1981" s="1661" t="s">
        <v>42</v>
      </c>
      <c r="N1981" s="1661"/>
      <c r="O1981" s="1661">
        <f>N1981</f>
        <v>0</v>
      </c>
      <c r="P1981" s="1661" t="s">
        <v>42</v>
      </c>
      <c r="Q1981" s="1661" t="s">
        <v>42</v>
      </c>
      <c r="R1981" s="1661">
        <f>J1981+N1981</f>
        <v>0</v>
      </c>
      <c r="S1981" s="1663">
        <f>R1981</f>
        <v>0</v>
      </c>
    </row>
    <row r="1982" spans="1:19" s="1592" customFormat="1" ht="18.75" hidden="1">
      <c r="A1982" s="1677" t="s">
        <v>621</v>
      </c>
      <c r="B1982" s="1660"/>
      <c r="C1982" s="1661">
        <f>IF(E1982+G1982=0,0,ROUND((P1982-Q1982)/(G1982+E1982)/12,0))</f>
        <v>0</v>
      </c>
      <c r="D1982" s="1663">
        <f>IF(F1982=0,0,ROUND(Q1982/F1982,0))</f>
        <v>0</v>
      </c>
      <c r="E1982" s="1666">
        <f>E1983+E1984</f>
        <v>0</v>
      </c>
      <c r="F1982" s="1667">
        <f>F1983+F1984</f>
        <v>0</v>
      </c>
      <c r="G1982" s="1668">
        <f>G1983+G1984</f>
        <v>0</v>
      </c>
      <c r="H1982" s="1664">
        <f>H1983+H1984</f>
        <v>0</v>
      </c>
      <c r="I1982" s="1661">
        <f t="shared" si="634" ref="I1982">I1983+I1984</f>
        <v>0</v>
      </c>
      <c r="J1982" s="1661">
        <f>J1985</f>
        <v>0</v>
      </c>
      <c r="K1982" s="1661">
        <f>IF(H1982+J1982=K1983+K1984+K1985,H1982+J1982,"CHYBA")</f>
        <v>0</v>
      </c>
      <c r="L1982" s="1661">
        <f>L1983+L1984</f>
        <v>0</v>
      </c>
      <c r="M1982" s="1661">
        <f>M1983+M1984</f>
        <v>0</v>
      </c>
      <c r="N1982" s="1661">
        <f>N1985</f>
        <v>0</v>
      </c>
      <c r="O1982" s="1661">
        <f>IF(L1982+N1982=O1983+O1984+O1985,L1982+N1982,"CHYBA")</f>
        <v>0</v>
      </c>
      <c r="P1982" s="1661">
        <f>P1983+P1984</f>
        <v>0</v>
      </c>
      <c r="Q1982" s="1661">
        <f>Q1983+Q1984</f>
        <v>0</v>
      </c>
      <c r="R1982" s="1661">
        <f>R1985</f>
        <v>0</v>
      </c>
      <c r="S1982" s="1663">
        <f>IF(P1982+R1982=S1983+S1984+S1985,P1982+R1982,"CHYBA")</f>
        <v>0</v>
      </c>
    </row>
    <row r="1983" spans="1:19" s="1592" customFormat="1" ht="15.75" hidden="1">
      <c r="A1983" s="1676" t="s">
        <v>552</v>
      </c>
      <c r="B1983" s="1660" t="s">
        <v>42</v>
      </c>
      <c r="C1983" s="1661">
        <f>IF(E1983+G1983=0,0,ROUND((P1983-Q1983)/(G1983+E1983)/12,0))</f>
        <v>0</v>
      </c>
      <c r="D1983" s="1663">
        <f>IF(F1983=0,0,ROUND(Q1983/F1983,0))</f>
        <v>0</v>
      </c>
      <c r="E1983" s="1666"/>
      <c r="F1983" s="1667"/>
      <c r="G1983" s="1668"/>
      <c r="H1983" s="1664"/>
      <c r="I1983" s="1661"/>
      <c r="J1983" s="1661" t="s">
        <v>42</v>
      </c>
      <c r="K1983" s="1661">
        <f>H1983</f>
        <v>0</v>
      </c>
      <c r="L1983" s="1661"/>
      <c r="M1983" s="1661"/>
      <c r="N1983" s="1661" t="s">
        <v>42</v>
      </c>
      <c r="O1983" s="1661">
        <f>L1983</f>
        <v>0</v>
      </c>
      <c r="P1983" s="1661">
        <f>H1983+L1983</f>
        <v>0</v>
      </c>
      <c r="Q1983" s="1661">
        <f>I1983+M1983</f>
        <v>0</v>
      </c>
      <c r="R1983" s="1661" t="s">
        <v>42</v>
      </c>
      <c r="S1983" s="1663">
        <f>P1983</f>
        <v>0</v>
      </c>
    </row>
    <row r="1984" spans="1:19" s="1592" customFormat="1" ht="15.75" hidden="1">
      <c r="A1984" s="1676" t="s">
        <v>553</v>
      </c>
      <c r="B1984" s="1660" t="s">
        <v>42</v>
      </c>
      <c r="C1984" s="1661">
        <f>IF(E1984+G1984=0,0,ROUND((P1984-Q1984)/(G1984+E1984)/12,0))</f>
        <v>0</v>
      </c>
      <c r="D1984" s="1663">
        <f>IF(F1984=0,0,ROUND(Q1984/F1984,0))</f>
        <v>0</v>
      </c>
      <c r="E1984" s="1666"/>
      <c r="F1984" s="1667"/>
      <c r="G1984" s="1668"/>
      <c r="H1984" s="1664"/>
      <c r="I1984" s="1661"/>
      <c r="J1984" s="1661" t="s">
        <v>42</v>
      </c>
      <c r="K1984" s="1661">
        <f>H1984</f>
        <v>0</v>
      </c>
      <c r="L1984" s="1661"/>
      <c r="M1984" s="1661"/>
      <c r="N1984" s="1661" t="s">
        <v>42</v>
      </c>
      <c r="O1984" s="1661">
        <f>L1984</f>
        <v>0</v>
      </c>
      <c r="P1984" s="1661">
        <f>H1984+L1984</f>
        <v>0</v>
      </c>
      <c r="Q1984" s="1661">
        <f>I1984+M1984</f>
        <v>0</v>
      </c>
      <c r="R1984" s="1661" t="s">
        <v>42</v>
      </c>
      <c r="S1984" s="1663">
        <f>P1984</f>
        <v>0</v>
      </c>
    </row>
    <row r="1985" spans="1:19" s="1592" customFormat="1" ht="15.75" hidden="1">
      <c r="A1985" s="1676" t="s">
        <v>554</v>
      </c>
      <c r="B1985" s="1660" t="s">
        <v>42</v>
      </c>
      <c r="C1985" s="1661" t="s">
        <v>42</v>
      </c>
      <c r="D1985" s="1663" t="s">
        <v>42</v>
      </c>
      <c r="E1985" s="1666" t="s">
        <v>42</v>
      </c>
      <c r="F1985" s="1667" t="s">
        <v>42</v>
      </c>
      <c r="G1985" s="1668" t="s">
        <v>42</v>
      </c>
      <c r="H1985" s="1664" t="s">
        <v>42</v>
      </c>
      <c r="I1985" s="1661" t="s">
        <v>42</v>
      </c>
      <c r="J1985" s="1661"/>
      <c r="K1985" s="1661">
        <f>J1985</f>
        <v>0</v>
      </c>
      <c r="L1985" s="1661" t="s">
        <v>42</v>
      </c>
      <c r="M1985" s="1661" t="s">
        <v>42</v>
      </c>
      <c r="N1985" s="1661"/>
      <c r="O1985" s="1661">
        <f>N1985</f>
        <v>0</v>
      </c>
      <c r="P1985" s="1661" t="s">
        <v>42</v>
      </c>
      <c r="Q1985" s="1661" t="s">
        <v>42</v>
      </c>
      <c r="R1985" s="1661">
        <f>J1985+N1985</f>
        <v>0</v>
      </c>
      <c r="S1985" s="1663">
        <f>R1985</f>
        <v>0</v>
      </c>
    </row>
    <row r="1986" spans="1:19" s="1592" customFormat="1" ht="18.75" hidden="1">
      <c r="A1986" s="1677" t="s">
        <v>621</v>
      </c>
      <c r="B1986" s="1660"/>
      <c r="C1986" s="1661">
        <f>IF(E1986+G1986=0,0,ROUND((P1986-Q1986)/(G1986+E1986)/12,0))</f>
        <v>0</v>
      </c>
      <c r="D1986" s="1663">
        <f>IF(F1986=0,0,ROUND(Q1986/F1986,0))</f>
        <v>0</v>
      </c>
      <c r="E1986" s="1666">
        <f>E1987+E1988</f>
        <v>0</v>
      </c>
      <c r="F1986" s="1667">
        <f>F1987+F1988</f>
        <v>0</v>
      </c>
      <c r="G1986" s="1668">
        <f>G1987+G1988</f>
        <v>0</v>
      </c>
      <c r="H1986" s="1664">
        <f>H1987+H1988</f>
        <v>0</v>
      </c>
      <c r="I1986" s="1661">
        <f t="shared" si="635" ref="I1986">I1987+I1988</f>
        <v>0</v>
      </c>
      <c r="J1986" s="1661">
        <f>J1989</f>
        <v>0</v>
      </c>
      <c r="K1986" s="1661">
        <f>IF(H1986+J1986=K1987+K1988+K1989,H1986+J1986,"CHYBA")</f>
        <v>0</v>
      </c>
      <c r="L1986" s="1661">
        <f>L1987+L1988</f>
        <v>0</v>
      </c>
      <c r="M1986" s="1661">
        <f>M1987+M1988</f>
        <v>0</v>
      </c>
      <c r="N1986" s="1661">
        <f>N1989</f>
        <v>0</v>
      </c>
      <c r="O1986" s="1661">
        <f>IF(L1986+N1986=O1987+O1988+O1989,L1986+N1986,"CHYBA")</f>
        <v>0</v>
      </c>
      <c r="P1986" s="1661">
        <f>P1987+P1988</f>
        <v>0</v>
      </c>
      <c r="Q1986" s="1661">
        <f>Q1987+Q1988</f>
        <v>0</v>
      </c>
      <c r="R1986" s="1661">
        <f>R1989</f>
        <v>0</v>
      </c>
      <c r="S1986" s="1663">
        <f>IF(P1986+R1986=S1987+S1988+S1989,P1986+R1986,"CHYBA")</f>
        <v>0</v>
      </c>
    </row>
    <row r="1987" spans="1:19" s="1592" customFormat="1" ht="15.75" hidden="1">
      <c r="A1987" s="1676" t="s">
        <v>552</v>
      </c>
      <c r="B1987" s="1660" t="s">
        <v>42</v>
      </c>
      <c r="C1987" s="1661">
        <f>IF(E1987+G1987=0,0,ROUND((P1987-Q1987)/(G1987+E1987)/12,0))</f>
        <v>0</v>
      </c>
      <c r="D1987" s="1663">
        <f>IF(F1987=0,0,ROUND(Q1987/F1987,0))</f>
        <v>0</v>
      </c>
      <c r="E1987" s="1666"/>
      <c r="F1987" s="1667"/>
      <c r="G1987" s="1668"/>
      <c r="H1987" s="1664"/>
      <c r="I1987" s="1661"/>
      <c r="J1987" s="1661" t="s">
        <v>42</v>
      </c>
      <c r="K1987" s="1661">
        <f>H1987</f>
        <v>0</v>
      </c>
      <c r="L1987" s="1661"/>
      <c r="M1987" s="1661"/>
      <c r="N1987" s="1661" t="s">
        <v>42</v>
      </c>
      <c r="O1987" s="1661">
        <f>L1987</f>
        <v>0</v>
      </c>
      <c r="P1987" s="1661">
        <f>H1987+L1987</f>
        <v>0</v>
      </c>
      <c r="Q1987" s="1661">
        <f>I1987+M1987</f>
        <v>0</v>
      </c>
      <c r="R1987" s="1661" t="s">
        <v>42</v>
      </c>
      <c r="S1987" s="1663">
        <f>P1987</f>
        <v>0</v>
      </c>
    </row>
    <row r="1988" spans="1:19" s="1592" customFormat="1" ht="15.75" hidden="1">
      <c r="A1988" s="1676" t="s">
        <v>553</v>
      </c>
      <c r="B1988" s="1660" t="s">
        <v>42</v>
      </c>
      <c r="C1988" s="1661">
        <f>IF(E1988+G1988=0,0,ROUND((P1988-Q1988)/(G1988+E1988)/12,0))</f>
        <v>0</v>
      </c>
      <c r="D1988" s="1663">
        <f>IF(F1988=0,0,ROUND(Q1988/F1988,0))</f>
        <v>0</v>
      </c>
      <c r="E1988" s="1666"/>
      <c r="F1988" s="1667"/>
      <c r="G1988" s="1668"/>
      <c r="H1988" s="1664"/>
      <c r="I1988" s="1661"/>
      <c r="J1988" s="1661" t="s">
        <v>42</v>
      </c>
      <c r="K1988" s="1661">
        <f>H1988</f>
        <v>0</v>
      </c>
      <c r="L1988" s="1661"/>
      <c r="M1988" s="1661"/>
      <c r="N1988" s="1661" t="s">
        <v>42</v>
      </c>
      <c r="O1988" s="1661">
        <f>L1988</f>
        <v>0</v>
      </c>
      <c r="P1988" s="1661">
        <f>H1988+L1988</f>
        <v>0</v>
      </c>
      <c r="Q1988" s="1661">
        <f>I1988+M1988</f>
        <v>0</v>
      </c>
      <c r="R1988" s="1661" t="s">
        <v>42</v>
      </c>
      <c r="S1988" s="1663">
        <f>P1988</f>
        <v>0</v>
      </c>
    </row>
    <row r="1989" spans="1:19" s="1592" customFormat="1" ht="15.75" hidden="1">
      <c r="A1989" s="1676" t="s">
        <v>554</v>
      </c>
      <c r="B1989" s="1660" t="s">
        <v>42</v>
      </c>
      <c r="C1989" s="1661" t="s">
        <v>42</v>
      </c>
      <c r="D1989" s="1663" t="s">
        <v>42</v>
      </c>
      <c r="E1989" s="1666" t="s">
        <v>42</v>
      </c>
      <c r="F1989" s="1667" t="s">
        <v>42</v>
      </c>
      <c r="G1989" s="1668" t="s">
        <v>42</v>
      </c>
      <c r="H1989" s="1664" t="s">
        <v>42</v>
      </c>
      <c r="I1989" s="1661" t="s">
        <v>42</v>
      </c>
      <c r="J1989" s="1661"/>
      <c r="K1989" s="1661">
        <f>J1989</f>
        <v>0</v>
      </c>
      <c r="L1989" s="1661" t="s">
        <v>42</v>
      </c>
      <c r="M1989" s="1661" t="s">
        <v>42</v>
      </c>
      <c r="N1989" s="1661"/>
      <c r="O1989" s="1661">
        <f>N1989</f>
        <v>0</v>
      </c>
      <c r="P1989" s="1661" t="s">
        <v>42</v>
      </c>
      <c r="Q1989" s="1661" t="s">
        <v>42</v>
      </c>
      <c r="R1989" s="1661">
        <f>J1989+N1989</f>
        <v>0</v>
      </c>
      <c r="S1989" s="1663">
        <f>R1989</f>
        <v>0</v>
      </c>
    </row>
    <row r="1990" spans="1:19" s="1592" customFormat="1" ht="18.75" hidden="1">
      <c r="A1990" s="1677" t="s">
        <v>621</v>
      </c>
      <c r="B1990" s="1660"/>
      <c r="C1990" s="1661">
        <f>IF(E1990+G1990=0,0,ROUND((P1990-Q1990)/(G1990+E1990)/12,0))</f>
        <v>0</v>
      </c>
      <c r="D1990" s="1663">
        <f>IF(F1990=0,0,ROUND(Q1990/F1990,0))</f>
        <v>0</v>
      </c>
      <c r="E1990" s="1666">
        <f>E1991+E1992</f>
        <v>0</v>
      </c>
      <c r="F1990" s="1667">
        <f>F1991+F1992</f>
        <v>0</v>
      </c>
      <c r="G1990" s="1668">
        <f>G1991+G1992</f>
        <v>0</v>
      </c>
      <c r="H1990" s="1664">
        <f>H1991+H1992</f>
        <v>0</v>
      </c>
      <c r="I1990" s="1661">
        <f t="shared" si="636" ref="I1990">I1991+I1992</f>
        <v>0</v>
      </c>
      <c r="J1990" s="1661">
        <f>J1993</f>
        <v>0</v>
      </c>
      <c r="K1990" s="1661">
        <f>IF(H1990+J1990=K1991+K1992+K1993,H1990+J1990,"CHYBA")</f>
        <v>0</v>
      </c>
      <c r="L1990" s="1661">
        <f>L1991+L1992</f>
        <v>0</v>
      </c>
      <c r="M1990" s="1661">
        <f>M1991+M1992</f>
        <v>0</v>
      </c>
      <c r="N1990" s="1661">
        <f>N1993</f>
        <v>0</v>
      </c>
      <c r="O1990" s="1661">
        <f>IF(L1990+N1990=O1991+O1992+O1993,L1990+N1990,"CHYBA")</f>
        <v>0</v>
      </c>
      <c r="P1990" s="1661">
        <f>P1991+P1992</f>
        <v>0</v>
      </c>
      <c r="Q1990" s="1661">
        <f>Q1991+Q1992</f>
        <v>0</v>
      </c>
      <c r="R1990" s="1661">
        <f>R1993</f>
        <v>0</v>
      </c>
      <c r="S1990" s="1663">
        <f>IF(P1990+R1990=S1991+S1992+S1993,P1990+R1990,"CHYBA")</f>
        <v>0</v>
      </c>
    </row>
    <row r="1991" spans="1:19" s="1592" customFormat="1" ht="15.75" hidden="1">
      <c r="A1991" s="1676" t="s">
        <v>552</v>
      </c>
      <c r="B1991" s="1660" t="s">
        <v>42</v>
      </c>
      <c r="C1991" s="1661">
        <f>IF(E1991+G1991=0,0,ROUND((P1991-Q1991)/(G1991+E1991)/12,0))</f>
        <v>0</v>
      </c>
      <c r="D1991" s="1663">
        <f>IF(F1991=0,0,ROUND(Q1991/F1991,0))</f>
        <v>0</v>
      </c>
      <c r="E1991" s="1666"/>
      <c r="F1991" s="1667"/>
      <c r="G1991" s="1668"/>
      <c r="H1991" s="1664"/>
      <c r="I1991" s="1661"/>
      <c r="J1991" s="1661" t="s">
        <v>42</v>
      </c>
      <c r="K1991" s="1661">
        <f>H1991</f>
        <v>0</v>
      </c>
      <c r="L1991" s="1661"/>
      <c r="M1991" s="1661"/>
      <c r="N1991" s="1661" t="s">
        <v>42</v>
      </c>
      <c r="O1991" s="1661">
        <f>L1991</f>
        <v>0</v>
      </c>
      <c r="P1991" s="1661">
        <f>H1991+L1991</f>
        <v>0</v>
      </c>
      <c r="Q1991" s="1661">
        <f>I1991+M1991</f>
        <v>0</v>
      </c>
      <c r="R1991" s="1661" t="s">
        <v>42</v>
      </c>
      <c r="S1991" s="1663">
        <f>P1991</f>
        <v>0</v>
      </c>
    </row>
    <row r="1992" spans="1:19" s="1592" customFormat="1" ht="15.75" hidden="1">
      <c r="A1992" s="1676" t="s">
        <v>553</v>
      </c>
      <c r="B1992" s="1660" t="s">
        <v>42</v>
      </c>
      <c r="C1992" s="1661">
        <f>IF(E1992+G1992=0,0,ROUND((P1992-Q1992)/(G1992+E1992)/12,0))</f>
        <v>0</v>
      </c>
      <c r="D1992" s="1663">
        <f>IF(F1992=0,0,ROUND(Q1992/F1992,0))</f>
        <v>0</v>
      </c>
      <c r="E1992" s="1666"/>
      <c r="F1992" s="1667"/>
      <c r="G1992" s="1668"/>
      <c r="H1992" s="1664"/>
      <c r="I1992" s="1661"/>
      <c r="J1992" s="1661" t="s">
        <v>42</v>
      </c>
      <c r="K1992" s="1661">
        <f>H1992</f>
        <v>0</v>
      </c>
      <c r="L1992" s="1661"/>
      <c r="M1992" s="1661"/>
      <c r="N1992" s="1661" t="s">
        <v>42</v>
      </c>
      <c r="O1992" s="1661">
        <f>L1992</f>
        <v>0</v>
      </c>
      <c r="P1992" s="1661">
        <f>H1992+L1992</f>
        <v>0</v>
      </c>
      <c r="Q1992" s="1661">
        <f>I1992+M1992</f>
        <v>0</v>
      </c>
      <c r="R1992" s="1661" t="s">
        <v>42</v>
      </c>
      <c r="S1992" s="1663">
        <f>P1992</f>
        <v>0</v>
      </c>
    </row>
    <row r="1993" spans="1:19" s="1592" customFormat="1" ht="15.75" hidden="1">
      <c r="A1993" s="1676" t="s">
        <v>554</v>
      </c>
      <c r="B1993" s="1660" t="s">
        <v>42</v>
      </c>
      <c r="C1993" s="1661" t="s">
        <v>42</v>
      </c>
      <c r="D1993" s="1663" t="s">
        <v>42</v>
      </c>
      <c r="E1993" s="1666" t="s">
        <v>42</v>
      </c>
      <c r="F1993" s="1667" t="s">
        <v>42</v>
      </c>
      <c r="G1993" s="1668" t="s">
        <v>42</v>
      </c>
      <c r="H1993" s="1664" t="s">
        <v>42</v>
      </c>
      <c r="I1993" s="1661" t="s">
        <v>42</v>
      </c>
      <c r="J1993" s="1661"/>
      <c r="K1993" s="1661">
        <f>J1993</f>
        <v>0</v>
      </c>
      <c r="L1993" s="1661" t="s">
        <v>42</v>
      </c>
      <c r="M1993" s="1661" t="s">
        <v>42</v>
      </c>
      <c r="N1993" s="1661"/>
      <c r="O1993" s="1661">
        <f>N1993</f>
        <v>0</v>
      </c>
      <c r="P1993" s="1661" t="s">
        <v>42</v>
      </c>
      <c r="Q1993" s="1661" t="s">
        <v>42</v>
      </c>
      <c r="R1993" s="1661">
        <f>J1993+N1993</f>
        <v>0</v>
      </c>
      <c r="S1993" s="1663">
        <f>R1993</f>
        <v>0</v>
      </c>
    </row>
    <row r="1994" spans="1:19" s="1592" customFormat="1" ht="18.75" hidden="1">
      <c r="A1994" s="1677" t="s">
        <v>621</v>
      </c>
      <c r="B1994" s="1660"/>
      <c r="C1994" s="1661">
        <f>IF(E1994+G1994=0,0,ROUND((P1994-Q1994)/(G1994+E1994)/12,0))</f>
        <v>0</v>
      </c>
      <c r="D1994" s="1663">
        <f>IF(F1994=0,0,ROUND(Q1994/F1994,0))</f>
        <v>0</v>
      </c>
      <c r="E1994" s="1666">
        <f>E1995+E1996</f>
        <v>0</v>
      </c>
      <c r="F1994" s="1667">
        <f>F1995+F1996</f>
        <v>0</v>
      </c>
      <c r="G1994" s="1668">
        <f>G1995+G1996</f>
        <v>0</v>
      </c>
      <c r="H1994" s="1664">
        <f>H1995+H1996</f>
        <v>0</v>
      </c>
      <c r="I1994" s="1661">
        <f t="shared" si="637" ref="I1994">I1995+I1996</f>
        <v>0</v>
      </c>
      <c r="J1994" s="1661">
        <f>J1997</f>
        <v>0</v>
      </c>
      <c r="K1994" s="1661">
        <f>IF(H1994+J1994=K1995+K1996+K1997,H1994+J1994,"CHYBA")</f>
        <v>0</v>
      </c>
      <c r="L1994" s="1661">
        <f>L1995+L1996</f>
        <v>0</v>
      </c>
      <c r="M1994" s="1661">
        <f>M1995+M1996</f>
        <v>0</v>
      </c>
      <c r="N1994" s="1661">
        <f>N1997</f>
        <v>0</v>
      </c>
      <c r="O1994" s="1661">
        <f>IF(L1994+N1994=O1995+O1996+O1997,L1994+N1994,"CHYBA")</f>
        <v>0</v>
      </c>
      <c r="P1994" s="1661">
        <f>P1995+P1996</f>
        <v>0</v>
      </c>
      <c r="Q1994" s="1661">
        <f>Q1995+Q1996</f>
        <v>0</v>
      </c>
      <c r="R1994" s="1661">
        <f>R1997</f>
        <v>0</v>
      </c>
      <c r="S1994" s="1663">
        <f>IF(P1994+R1994=S1995+S1996+S1997,P1994+R1994,"CHYBA")</f>
        <v>0</v>
      </c>
    </row>
    <row r="1995" spans="1:19" s="1592" customFormat="1" ht="15.75" hidden="1">
      <c r="A1995" s="1676" t="s">
        <v>552</v>
      </c>
      <c r="B1995" s="1660" t="s">
        <v>42</v>
      </c>
      <c r="C1995" s="1661">
        <f>IF(E1995+G1995=0,0,ROUND((P1995-Q1995)/(G1995+E1995)/12,0))</f>
        <v>0</v>
      </c>
      <c r="D1995" s="1663">
        <f>IF(F1995=0,0,ROUND(Q1995/F1995,0))</f>
        <v>0</v>
      </c>
      <c r="E1995" s="1666"/>
      <c r="F1995" s="1667"/>
      <c r="G1995" s="1668"/>
      <c r="H1995" s="1664"/>
      <c r="I1995" s="1661"/>
      <c r="J1995" s="1661" t="s">
        <v>42</v>
      </c>
      <c r="K1995" s="1661">
        <f>H1995</f>
        <v>0</v>
      </c>
      <c r="L1995" s="1661"/>
      <c r="M1995" s="1661"/>
      <c r="N1995" s="1661" t="s">
        <v>42</v>
      </c>
      <c r="O1995" s="1661">
        <f>L1995</f>
        <v>0</v>
      </c>
      <c r="P1995" s="1661">
        <f>H1995+L1995</f>
        <v>0</v>
      </c>
      <c r="Q1995" s="1661">
        <f>I1995+M1995</f>
        <v>0</v>
      </c>
      <c r="R1995" s="1661" t="s">
        <v>42</v>
      </c>
      <c r="S1995" s="1663">
        <f>P1995</f>
        <v>0</v>
      </c>
    </row>
    <row r="1996" spans="1:19" s="1592" customFormat="1" ht="15.75" hidden="1">
      <c r="A1996" s="1676" t="s">
        <v>553</v>
      </c>
      <c r="B1996" s="1660" t="s">
        <v>42</v>
      </c>
      <c r="C1996" s="1661">
        <f>IF(E1996+G1996=0,0,ROUND((P1996-Q1996)/(G1996+E1996)/12,0))</f>
        <v>0</v>
      </c>
      <c r="D1996" s="1663">
        <f>IF(F1996=0,0,ROUND(Q1996/F1996,0))</f>
        <v>0</v>
      </c>
      <c r="E1996" s="1666"/>
      <c r="F1996" s="1667"/>
      <c r="G1996" s="1668"/>
      <c r="H1996" s="1664"/>
      <c r="I1996" s="1661"/>
      <c r="J1996" s="1661" t="s">
        <v>42</v>
      </c>
      <c r="K1996" s="1661">
        <f>H1996</f>
        <v>0</v>
      </c>
      <c r="L1996" s="1661"/>
      <c r="M1996" s="1661"/>
      <c r="N1996" s="1661" t="s">
        <v>42</v>
      </c>
      <c r="O1996" s="1661">
        <f>L1996</f>
        <v>0</v>
      </c>
      <c r="P1996" s="1661">
        <f>H1996+L1996</f>
        <v>0</v>
      </c>
      <c r="Q1996" s="1661">
        <f>I1996+M1996</f>
        <v>0</v>
      </c>
      <c r="R1996" s="1661" t="s">
        <v>42</v>
      </c>
      <c r="S1996" s="1663">
        <f>P1996</f>
        <v>0</v>
      </c>
    </row>
    <row r="1997" spans="1:19" s="1592" customFormat="1" ht="15.75" hidden="1">
      <c r="A1997" s="1676" t="s">
        <v>554</v>
      </c>
      <c r="B1997" s="1660" t="s">
        <v>42</v>
      </c>
      <c r="C1997" s="1661" t="s">
        <v>42</v>
      </c>
      <c r="D1997" s="1663" t="s">
        <v>42</v>
      </c>
      <c r="E1997" s="1666" t="s">
        <v>42</v>
      </c>
      <c r="F1997" s="1667" t="s">
        <v>42</v>
      </c>
      <c r="G1997" s="1668" t="s">
        <v>42</v>
      </c>
      <c r="H1997" s="1664" t="s">
        <v>42</v>
      </c>
      <c r="I1997" s="1661" t="s">
        <v>42</v>
      </c>
      <c r="J1997" s="1661"/>
      <c r="K1997" s="1661">
        <f>J1997</f>
        <v>0</v>
      </c>
      <c r="L1997" s="1661" t="s">
        <v>42</v>
      </c>
      <c r="M1997" s="1661" t="s">
        <v>42</v>
      </c>
      <c r="N1997" s="1661"/>
      <c r="O1997" s="1661">
        <f>N1997</f>
        <v>0</v>
      </c>
      <c r="P1997" s="1661" t="s">
        <v>42</v>
      </c>
      <c r="Q1997" s="1661" t="s">
        <v>42</v>
      </c>
      <c r="R1997" s="1661">
        <f>J1997+N1997</f>
        <v>0</v>
      </c>
      <c r="S1997" s="1663">
        <f>R1997</f>
        <v>0</v>
      </c>
    </row>
    <row r="1998" spans="1:19" s="1592" customFormat="1" ht="18.75" hidden="1">
      <c r="A1998" s="1677" t="s">
        <v>621</v>
      </c>
      <c r="B1998" s="1660"/>
      <c r="C1998" s="1661">
        <f>IF(E1998+G1998=0,0,ROUND((P1998-Q1998)/(G1998+E1998)/12,0))</f>
        <v>0</v>
      </c>
      <c r="D1998" s="1663">
        <f>IF(F1998=0,0,ROUND(Q1998/F1998,0))</f>
        <v>0</v>
      </c>
      <c r="E1998" s="1666">
        <f>E1999+E2000</f>
        <v>0</v>
      </c>
      <c r="F1998" s="1667">
        <f>F1999+F2000</f>
        <v>0</v>
      </c>
      <c r="G1998" s="1668">
        <f>G1999+G2000</f>
        <v>0</v>
      </c>
      <c r="H1998" s="1664">
        <f>H1999+H2000</f>
        <v>0</v>
      </c>
      <c r="I1998" s="1661">
        <f t="shared" si="638" ref="I1998">I1999+I2000</f>
        <v>0</v>
      </c>
      <c r="J1998" s="1661">
        <f>J2001</f>
        <v>0</v>
      </c>
      <c r="K1998" s="1661">
        <f>IF(H1998+J1998=K1999+K2000+K2001,H1998+J1998,"CHYBA")</f>
        <v>0</v>
      </c>
      <c r="L1998" s="1661">
        <f>L1999+L2000</f>
        <v>0</v>
      </c>
      <c r="M1998" s="1661">
        <f>M1999+M2000</f>
        <v>0</v>
      </c>
      <c r="N1998" s="1661">
        <f>N2001</f>
        <v>0</v>
      </c>
      <c r="O1998" s="1661">
        <f>IF(L1998+N1998=O1999+O2000+O2001,L1998+N1998,"CHYBA")</f>
        <v>0</v>
      </c>
      <c r="P1998" s="1661">
        <f>P1999+P2000</f>
        <v>0</v>
      </c>
      <c r="Q1998" s="1661">
        <f>Q1999+Q2000</f>
        <v>0</v>
      </c>
      <c r="R1998" s="1661">
        <f>R2001</f>
        <v>0</v>
      </c>
      <c r="S1998" s="1663">
        <f>IF(P1998+R1998=S1999+S2000+S2001,P1998+R1998,"CHYBA")</f>
        <v>0</v>
      </c>
    </row>
    <row r="1999" spans="1:19" s="1592" customFormat="1" ht="15.75" hidden="1">
      <c r="A1999" s="1676" t="s">
        <v>552</v>
      </c>
      <c r="B1999" s="1660" t="s">
        <v>42</v>
      </c>
      <c r="C1999" s="1661">
        <f>IF(E1999+G1999=0,0,ROUND((P1999-Q1999)/(G1999+E1999)/12,0))</f>
        <v>0</v>
      </c>
      <c r="D1999" s="1663">
        <f>IF(F1999=0,0,ROUND(Q1999/F1999,0))</f>
        <v>0</v>
      </c>
      <c r="E1999" s="1666"/>
      <c r="F1999" s="1667"/>
      <c r="G1999" s="1668"/>
      <c r="H1999" s="1664"/>
      <c r="I1999" s="1661"/>
      <c r="J1999" s="1661" t="s">
        <v>42</v>
      </c>
      <c r="K1999" s="1661">
        <f>H1999</f>
        <v>0</v>
      </c>
      <c r="L1999" s="1661"/>
      <c r="M1999" s="1661"/>
      <c r="N1999" s="1661" t="s">
        <v>42</v>
      </c>
      <c r="O1999" s="1661">
        <f>L1999</f>
        <v>0</v>
      </c>
      <c r="P1999" s="1661">
        <f>H1999+L1999</f>
        <v>0</v>
      </c>
      <c r="Q1999" s="1661">
        <f>I1999+M1999</f>
        <v>0</v>
      </c>
      <c r="R1999" s="1661" t="s">
        <v>42</v>
      </c>
      <c r="S1999" s="1663">
        <f>P1999</f>
        <v>0</v>
      </c>
    </row>
    <row r="2000" spans="1:19" s="1592" customFormat="1" ht="15.75" hidden="1">
      <c r="A2000" s="1676" t="s">
        <v>553</v>
      </c>
      <c r="B2000" s="1660" t="s">
        <v>42</v>
      </c>
      <c r="C2000" s="1661">
        <f>IF(E2000+G2000=0,0,ROUND((P2000-Q2000)/(G2000+E2000)/12,0))</f>
        <v>0</v>
      </c>
      <c r="D2000" s="1663">
        <f>IF(F2000=0,0,ROUND(Q2000/F2000,0))</f>
        <v>0</v>
      </c>
      <c r="E2000" s="1666"/>
      <c r="F2000" s="1667"/>
      <c r="G2000" s="1668"/>
      <c r="H2000" s="1664"/>
      <c r="I2000" s="1661"/>
      <c r="J2000" s="1661" t="s">
        <v>42</v>
      </c>
      <c r="K2000" s="1661">
        <f>H2000</f>
        <v>0</v>
      </c>
      <c r="L2000" s="1661"/>
      <c r="M2000" s="1661"/>
      <c r="N2000" s="1661" t="s">
        <v>42</v>
      </c>
      <c r="O2000" s="1661">
        <f>L2000</f>
        <v>0</v>
      </c>
      <c r="P2000" s="1661">
        <f>H2000+L2000</f>
        <v>0</v>
      </c>
      <c r="Q2000" s="1661">
        <f>I2000+M2000</f>
        <v>0</v>
      </c>
      <c r="R2000" s="1661" t="s">
        <v>42</v>
      </c>
      <c r="S2000" s="1663">
        <f>P2000</f>
        <v>0</v>
      </c>
    </row>
    <row r="2001" spans="1:19" s="1592" customFormat="1" ht="15.75" hidden="1" thickBot="1">
      <c r="A2001" s="1688" t="s">
        <v>554</v>
      </c>
      <c r="B2001" s="1689" t="s">
        <v>42</v>
      </c>
      <c r="C2001" s="1690" t="s">
        <v>42</v>
      </c>
      <c r="D2001" s="1695" t="s">
        <v>42</v>
      </c>
      <c r="E2001" s="1691" t="s">
        <v>42</v>
      </c>
      <c r="F2001" s="1692" t="s">
        <v>42</v>
      </c>
      <c r="G2001" s="1693" t="s">
        <v>42</v>
      </c>
      <c r="H2001" s="1694" t="s">
        <v>42</v>
      </c>
      <c r="I2001" s="1690" t="s">
        <v>42</v>
      </c>
      <c r="J2001" s="1690"/>
      <c r="K2001" s="1690">
        <f>J2001</f>
        <v>0</v>
      </c>
      <c r="L2001" s="1690" t="s">
        <v>42</v>
      </c>
      <c r="M2001" s="1690" t="s">
        <v>42</v>
      </c>
      <c r="N2001" s="1690"/>
      <c r="O2001" s="1690">
        <f>N2001</f>
        <v>0</v>
      </c>
      <c r="P2001" s="1690" t="s">
        <v>42</v>
      </c>
      <c r="Q2001" s="1690" t="s">
        <v>42</v>
      </c>
      <c r="R2001" s="1690">
        <f>J2001+N2001</f>
        <v>0</v>
      </c>
      <c r="S2001" s="1695">
        <f>R2001</f>
        <v>0</v>
      </c>
    </row>
    <row r="2002" spans="1:19" s="1592" customFormat="1" ht="15.75">
      <c r="A2002" s="1653" t="s">
        <v>585</v>
      </c>
      <c r="B2002" s="1739" t="s">
        <v>42</v>
      </c>
      <c r="C2002" s="1672">
        <f>IF(E2002+G2002=0,0,ROUND((P2002-Q2002)/(G2002+E2002)/12,0))</f>
        <v>0</v>
      </c>
      <c r="D2002" s="1674">
        <f>IF(F2002=0,0,ROUND(Q2002/F2002,0))</f>
        <v>0</v>
      </c>
      <c r="E2002" s="1656">
        <f>E2003+E2004</f>
        <v>0</v>
      </c>
      <c r="F2002" s="1655">
        <f>F2003+F2004</f>
        <v>0</v>
      </c>
      <c r="G2002" s="1657">
        <f>G2003+G2004</f>
        <v>0</v>
      </c>
      <c r="H2002" s="1658">
        <f>H2003+H2004</f>
        <v>0</v>
      </c>
      <c r="I2002" s="1655">
        <f>I2003+I2004</f>
        <v>0</v>
      </c>
      <c r="J2002" s="1655">
        <f>J2005</f>
        <v>0</v>
      </c>
      <c r="K2002" s="1655">
        <f>IF(H2002+J2002=K2003+K2004+K2005,H2002+J2002,"CHYBA")</f>
        <v>0</v>
      </c>
      <c r="L2002" s="1655">
        <f>L2003+L2004</f>
        <v>0</v>
      </c>
      <c r="M2002" s="1655">
        <f>M2003+M2004</f>
        <v>0</v>
      </c>
      <c r="N2002" s="1655">
        <f>N2005</f>
        <v>0</v>
      </c>
      <c r="O2002" s="1655">
        <f>IF(L2002+N2002=O2003+O2004+O2005,L2002+N2002,"CHYBA")</f>
        <v>0</v>
      </c>
      <c r="P2002" s="1655">
        <f>P2003+P2004</f>
        <v>0</v>
      </c>
      <c r="Q2002" s="1655">
        <f>Q2003+Q2004</f>
        <v>0</v>
      </c>
      <c r="R2002" s="1655">
        <f>R2005</f>
        <v>0</v>
      </c>
      <c r="S2002" s="1657">
        <f>IF(P2002+R2002=S2003+S2004+S2005,P2002+R2002,"CHYBA")</f>
        <v>0</v>
      </c>
    </row>
    <row r="2003" spans="1:19" s="1592" customFormat="1" ht="15">
      <c r="A2003" s="1659" t="s">
        <v>552</v>
      </c>
      <c r="B2003" s="1660" t="s">
        <v>42</v>
      </c>
      <c r="C2003" s="1661">
        <f>IF(E2003+G2003=0,0,ROUND((P2003-Q2003)/(G2003+E2003)/12,0))</f>
        <v>0</v>
      </c>
      <c r="D2003" s="1663">
        <f>IF(F2003=0,0,ROUND(Q2003/F2003,0))</f>
        <v>0</v>
      </c>
      <c r="E2003" s="1662">
        <f>E1011+E1807</f>
        <v>0</v>
      </c>
      <c r="F2003" s="1661">
        <f>F1011+F1807</f>
        <v>0</v>
      </c>
      <c r="G2003" s="1663">
        <f t="shared" si="639" ref="G2003">G1011+G1807</f>
        <v>0</v>
      </c>
      <c r="H2003" s="1664">
        <f>H1011+H1807</f>
        <v>0</v>
      </c>
      <c r="I2003" s="1661">
        <f t="shared" si="640" ref="I2003">I1011+I1807</f>
        <v>0</v>
      </c>
      <c r="J2003" s="1661" t="s">
        <v>42</v>
      </c>
      <c r="K2003" s="1661">
        <f>H2003</f>
        <v>0</v>
      </c>
      <c r="L2003" s="1661">
        <f>L1011+L1807</f>
        <v>0</v>
      </c>
      <c r="M2003" s="1661">
        <f t="shared" si="641" ref="M2003">M1011+M1807</f>
        <v>0</v>
      </c>
      <c r="N2003" s="1661" t="s">
        <v>42</v>
      </c>
      <c r="O2003" s="1661">
        <f>L2003</f>
        <v>0</v>
      </c>
      <c r="P2003" s="1661">
        <f>H2003+L2003</f>
        <v>0</v>
      </c>
      <c r="Q2003" s="1661">
        <f>I2003+M2003</f>
        <v>0</v>
      </c>
      <c r="R2003" s="1661" t="s">
        <v>42</v>
      </c>
      <c r="S2003" s="1663">
        <f>P2003</f>
        <v>0</v>
      </c>
    </row>
    <row r="2004" spans="1:19" s="1592" customFormat="1" ht="15">
      <c r="A2004" s="1659" t="s">
        <v>553</v>
      </c>
      <c r="B2004" s="1660" t="s">
        <v>42</v>
      </c>
      <c r="C2004" s="1661">
        <f>IF(E2004+G2004=0,0,ROUND((P2004-Q2004)/(G2004+E2004)/12,0))</f>
        <v>0</v>
      </c>
      <c r="D2004" s="1663">
        <f>IF(F2004=0,0,ROUND(Q2004/F2004,0))</f>
        <v>0</v>
      </c>
      <c r="E2004" s="1662">
        <f t="shared" si="642" ref="E2004:I2004">E1012+E1808</f>
        <v>0</v>
      </c>
      <c r="F2004" s="1661">
        <f t="shared" si="642"/>
        <v>0</v>
      </c>
      <c r="G2004" s="1663">
        <f t="shared" si="642"/>
        <v>0</v>
      </c>
      <c r="H2004" s="1664">
        <f t="shared" si="642"/>
        <v>0</v>
      </c>
      <c r="I2004" s="1661">
        <f t="shared" si="642"/>
        <v>0</v>
      </c>
      <c r="J2004" s="1661" t="s">
        <v>42</v>
      </c>
      <c r="K2004" s="1661">
        <f>H2004</f>
        <v>0</v>
      </c>
      <c r="L2004" s="1661">
        <f t="shared" si="643" ref="L2004:M2004">L1012+L1808</f>
        <v>0</v>
      </c>
      <c r="M2004" s="1661">
        <f t="shared" si="643"/>
        <v>0</v>
      </c>
      <c r="N2004" s="1661" t="s">
        <v>42</v>
      </c>
      <c r="O2004" s="1661">
        <f>L2004</f>
        <v>0</v>
      </c>
      <c r="P2004" s="1661">
        <f>H2004+L2004</f>
        <v>0</v>
      </c>
      <c r="Q2004" s="1661">
        <f>I2004+M2004</f>
        <v>0</v>
      </c>
      <c r="R2004" s="1661" t="s">
        <v>42</v>
      </c>
      <c r="S2004" s="1663">
        <f>P2004</f>
        <v>0</v>
      </c>
    </row>
    <row r="2005" spans="1:19" s="1592" customFormat="1" ht="17.25" customHeight="1" thickBot="1">
      <c r="A2005" s="1719" t="s">
        <v>554</v>
      </c>
      <c r="B2005" s="1720" t="s">
        <v>42</v>
      </c>
      <c r="C2005" s="1721" t="s">
        <v>42</v>
      </c>
      <c r="D2005" s="1722" t="s">
        <v>42</v>
      </c>
      <c r="E2005" s="1723" t="s">
        <v>42</v>
      </c>
      <c r="F2005" s="1724" t="s">
        <v>42</v>
      </c>
      <c r="G2005" s="1725" t="s">
        <v>42</v>
      </c>
      <c r="H2005" s="1726" t="s">
        <v>42</v>
      </c>
      <c r="I2005" s="1724" t="s">
        <v>42</v>
      </c>
      <c r="J2005" s="1721">
        <f>J1809+J1013</f>
        <v>0</v>
      </c>
      <c r="K2005" s="1721">
        <f>J2005</f>
        <v>0</v>
      </c>
      <c r="L2005" s="1724" t="s">
        <v>42</v>
      </c>
      <c r="M2005" s="1724" t="s">
        <v>42</v>
      </c>
      <c r="N2005" s="1721">
        <f>N1809+N1013</f>
        <v>0</v>
      </c>
      <c r="O2005" s="1721">
        <f>N2005</f>
        <v>0</v>
      </c>
      <c r="P2005" s="1724" t="s">
        <v>42</v>
      </c>
      <c r="Q2005" s="1724" t="s">
        <v>42</v>
      </c>
      <c r="R2005" s="1721">
        <f>J2005+N2005</f>
        <v>0</v>
      </c>
      <c r="S2005" s="1722">
        <f>R2005</f>
        <v>0</v>
      </c>
    </row>
    <row r="2006" spans="1:19" s="1592" customFormat="1" ht="34.5" customHeight="1" thickTop="1">
      <c r="A2006" s="1705" t="s">
        <v>569</v>
      </c>
      <c r="B2006" s="1740" t="s">
        <v>42</v>
      </c>
      <c r="C2006" s="1682">
        <f>IF(E2006+G2006=0,0,ROUND((P2006-Q2006)/(G2006+E2006)/12,0))</f>
        <v>0</v>
      </c>
      <c r="D2006" s="1687">
        <f>IF(F2006=0,0,ROUND(Q2006/F2006,0))</f>
        <v>0</v>
      </c>
      <c r="E2006" s="1706">
        <f>E2007+E2008</f>
        <v>0</v>
      </c>
      <c r="F2006" s="1682">
        <f>F2007+F2008</f>
        <v>0</v>
      </c>
      <c r="G2006" s="1687">
        <f>G2007+G2008</f>
        <v>0</v>
      </c>
      <c r="H2006" s="1686">
        <f>H2007+H2008</f>
        <v>0</v>
      </c>
      <c r="I2006" s="1682">
        <f>I2007+I2008</f>
        <v>0</v>
      </c>
      <c r="J2006" s="1682">
        <f>J2009</f>
        <v>0</v>
      </c>
      <c r="K2006" s="1682">
        <f>IF(H2006+J2006=K2007+K2008+K2009,H2006+J2006,"CHYBA")</f>
        <v>0</v>
      </c>
      <c r="L2006" s="1682">
        <f>L2007+L2008</f>
        <v>0</v>
      </c>
      <c r="M2006" s="1682">
        <f>M2007+M2008</f>
        <v>0</v>
      </c>
      <c r="N2006" s="1682">
        <f>N2009</f>
        <v>0</v>
      </c>
      <c r="O2006" s="1682">
        <f>IF(L2006+N2006=O2007+O2008+O2009,L2006+N2006,"CHYBA")</f>
        <v>0</v>
      </c>
      <c r="P2006" s="1682">
        <f>P2007+P2008</f>
        <v>0</v>
      </c>
      <c r="Q2006" s="1682">
        <f>Q2007+Q2008</f>
        <v>0</v>
      </c>
      <c r="R2006" s="1682">
        <f>R2009</f>
        <v>0</v>
      </c>
      <c r="S2006" s="1687">
        <f>IF(P2006+R2006=S2007+S2008+S2009,P2006+R2006,"CHYBA")</f>
        <v>0</v>
      </c>
    </row>
    <row r="2007" spans="1:19" s="1592" customFormat="1" ht="15">
      <c r="A2007" s="1676" t="s">
        <v>552</v>
      </c>
      <c r="B2007" s="1660" t="s">
        <v>42</v>
      </c>
      <c r="C2007" s="1661">
        <f>IF(E2007+G2007=0,0,ROUND((P2007-Q2007)/(G2007+E2007)/12,0))</f>
        <v>0</v>
      </c>
      <c r="D2007" s="1663">
        <f>IF(F2007=0,0,ROUND(Q2007/F2007,0))</f>
        <v>0</v>
      </c>
      <c r="E2007" s="1662">
        <f>E2011+E2015+E2019+E2023+E2027</f>
        <v>0</v>
      </c>
      <c r="F2007" s="1661">
        <f>F2011+F2015+F2019+F2023+F2027</f>
        <v>0</v>
      </c>
      <c r="G2007" s="1663">
        <f t="shared" si="644" ref="G2007">G2011+G2015+G2019+G2023+G2027</f>
        <v>0</v>
      </c>
      <c r="H2007" s="1664">
        <f>H2011+H2015+H2019+H2023+H2027</f>
        <v>0</v>
      </c>
      <c r="I2007" s="1661">
        <f t="shared" si="645" ref="I2007">I2011+I2015+I2019+I2023+I2027</f>
        <v>0</v>
      </c>
      <c r="J2007" s="1661" t="s">
        <v>42</v>
      </c>
      <c r="K2007" s="1661">
        <f>H2007</f>
        <v>0</v>
      </c>
      <c r="L2007" s="1661">
        <f>L2011+L2015+L2019+L2023+L2027</f>
        <v>0</v>
      </c>
      <c r="M2007" s="1661">
        <f t="shared" si="646" ref="M2007">M2011+M2015+M2019+M2023+M2027</f>
        <v>0</v>
      </c>
      <c r="N2007" s="1661" t="s">
        <v>42</v>
      </c>
      <c r="O2007" s="1661">
        <f>L2007</f>
        <v>0</v>
      </c>
      <c r="P2007" s="1661">
        <f>H2007+L2007</f>
        <v>0</v>
      </c>
      <c r="Q2007" s="1661">
        <f>I2007+M2007</f>
        <v>0</v>
      </c>
      <c r="R2007" s="1661" t="s">
        <v>42</v>
      </c>
      <c r="S2007" s="1663">
        <f>P2007</f>
        <v>0</v>
      </c>
    </row>
    <row r="2008" spans="1:19" s="1592" customFormat="1" ht="15">
      <c r="A2008" s="1676" t="s">
        <v>553</v>
      </c>
      <c r="B2008" s="1660" t="s">
        <v>42</v>
      </c>
      <c r="C2008" s="1661">
        <f>IF(E2008+G2008=0,0,ROUND((P2008-Q2008)/(G2008+E2008)/12,0))</f>
        <v>0</v>
      </c>
      <c r="D2008" s="1663">
        <f>IF(F2008=0,0,ROUND(Q2008/F2008,0))</f>
        <v>0</v>
      </c>
      <c r="E2008" s="1662">
        <f>E2012+E2016+E2020+E2024+E2028</f>
        <v>0</v>
      </c>
      <c r="F2008" s="1661">
        <f t="shared" si="647" ref="F2008">F2012+F2016+F2020+F2024+F2028</f>
        <v>0</v>
      </c>
      <c r="G2008" s="1663">
        <f>G2012+G2016+G2020+G2024+G2028</f>
        <v>0</v>
      </c>
      <c r="H2008" s="1664">
        <f t="shared" si="648" ref="H2008:I2008">H2012+H2016+H2020+H2024+H2028</f>
        <v>0</v>
      </c>
      <c r="I2008" s="1661">
        <f t="shared" si="648"/>
        <v>0</v>
      </c>
      <c r="J2008" s="1661" t="s">
        <v>42</v>
      </c>
      <c r="K2008" s="1661">
        <f>H2008</f>
        <v>0</v>
      </c>
      <c r="L2008" s="1661">
        <f t="shared" si="649" ref="L2008">L2012+L2016+L2020+L2024+L2028</f>
        <v>0</v>
      </c>
      <c r="M2008" s="1661">
        <f>M2012+M2016+M2020+M2024+M2028</f>
        <v>0</v>
      </c>
      <c r="N2008" s="1661" t="s">
        <v>42</v>
      </c>
      <c r="O2008" s="1661">
        <f>L2008</f>
        <v>0</v>
      </c>
      <c r="P2008" s="1661">
        <f>H2008+L2008</f>
        <v>0</v>
      </c>
      <c r="Q2008" s="1661">
        <f>I2008+M2008</f>
        <v>0</v>
      </c>
      <c r="R2008" s="1661" t="s">
        <v>42</v>
      </c>
      <c r="S2008" s="1663">
        <f>P2008</f>
        <v>0</v>
      </c>
    </row>
    <row r="2009" spans="1:19" s="1592" customFormat="1" ht="15.75" thickBot="1">
      <c r="A2009" s="1688" t="s">
        <v>554</v>
      </c>
      <c r="B2009" s="1697" t="s">
        <v>42</v>
      </c>
      <c r="C2009" s="1690" t="s">
        <v>42</v>
      </c>
      <c r="D2009" s="1695" t="s">
        <v>42</v>
      </c>
      <c r="E2009" s="1699" t="s">
        <v>42</v>
      </c>
      <c r="F2009" s="1700" t="s">
        <v>42</v>
      </c>
      <c r="G2009" s="1701" t="s">
        <v>42</v>
      </c>
      <c r="H2009" s="1738" t="s">
        <v>42</v>
      </c>
      <c r="I2009" s="1700" t="s">
        <v>42</v>
      </c>
      <c r="J2009" s="1698">
        <f>J2013+J2017+J2021+J2025+J2029</f>
        <v>0</v>
      </c>
      <c r="K2009" s="1698">
        <f>J2009</f>
        <v>0</v>
      </c>
      <c r="L2009" s="1700" t="s">
        <v>42</v>
      </c>
      <c r="M2009" s="1700" t="s">
        <v>42</v>
      </c>
      <c r="N2009" s="1698">
        <f>N2013+N2017+N2021+N2025+N2029</f>
        <v>0</v>
      </c>
      <c r="O2009" s="1698">
        <f>N2009</f>
        <v>0</v>
      </c>
      <c r="P2009" s="1700" t="s">
        <v>42</v>
      </c>
      <c r="Q2009" s="1700" t="s">
        <v>42</v>
      </c>
      <c r="R2009" s="1698">
        <f>J2009+N2009</f>
        <v>0</v>
      </c>
      <c r="S2009" s="1703">
        <f>R2009</f>
        <v>0</v>
      </c>
    </row>
    <row r="2010" spans="1:19" s="1592" customFormat="1" ht="15.75">
      <c r="A2010" s="1670" t="s">
        <v>570</v>
      </c>
      <c r="B2010" s="1671" t="s">
        <v>42</v>
      </c>
      <c r="C2010" s="1682">
        <f>IF(E2010+G2010=0,0,ROUND((P2010-Q2010)/(G2010+E2010)/12,0))</f>
        <v>0</v>
      </c>
      <c r="D2010" s="1687">
        <f>IF(F2010=0,0,ROUND(Q2010/F2010,0))</f>
        <v>0</v>
      </c>
      <c r="E2010" s="1741">
        <f>E2011+E2012</f>
        <v>0</v>
      </c>
      <c r="F2010" s="1709">
        <f>F2011+F2012</f>
        <v>0</v>
      </c>
      <c r="G2010" s="1710">
        <f>G2011+G2012</f>
        <v>0</v>
      </c>
      <c r="H2010" s="1675">
        <f>H2011+H2012</f>
        <v>0</v>
      </c>
      <c r="I2010" s="1672">
        <f>I2011+I2012</f>
        <v>0</v>
      </c>
      <c r="J2010" s="1672">
        <f>J2013</f>
        <v>0</v>
      </c>
      <c r="K2010" s="1672">
        <f>IF(H2010+J2010=K2011+K2012+K2013,H2010+J2010,"CHYBA")</f>
        <v>0</v>
      </c>
      <c r="L2010" s="1672">
        <f>L2011+L2012</f>
        <v>0</v>
      </c>
      <c r="M2010" s="1672">
        <f>M2011+M2012</f>
        <v>0</v>
      </c>
      <c r="N2010" s="1672">
        <f>N2013</f>
        <v>0</v>
      </c>
      <c r="O2010" s="1672">
        <f>IF(L2010+N2010=O2011+O2012+O2013,L2010+N2010,"CHYBA")</f>
        <v>0</v>
      </c>
      <c r="P2010" s="1672">
        <f>P2011+P2012</f>
        <v>0</v>
      </c>
      <c r="Q2010" s="1672">
        <f>Q2011+Q2012</f>
        <v>0</v>
      </c>
      <c r="R2010" s="1672">
        <f>R2013</f>
        <v>0</v>
      </c>
      <c r="S2010" s="1674">
        <f>IF(P2010+R2010=S2011+S2012+S2013,P2010+R2010,"CHYBA")</f>
        <v>0</v>
      </c>
    </row>
    <row r="2011" spans="1:19" s="1592" customFormat="1" ht="15">
      <c r="A2011" s="1676" t="s">
        <v>552</v>
      </c>
      <c r="B2011" s="1660" t="s">
        <v>42</v>
      </c>
      <c r="C2011" s="1661">
        <f>IF(E2011+G2011=0,0,ROUND((P2011-Q2011)/(G2011+E2011)/12,0))</f>
        <v>0</v>
      </c>
      <c r="D2011" s="1663">
        <f>IF(F2011=0,0,ROUND(Q2011/F2011,0))</f>
        <v>0</v>
      </c>
      <c r="E2011" s="1662">
        <f t="shared" si="650" ref="E2011:I2012">E18+E1015</f>
        <v>0</v>
      </c>
      <c r="F2011" s="1661">
        <f t="shared" si="650"/>
        <v>0</v>
      </c>
      <c r="G2011" s="1663">
        <f t="shared" si="650"/>
        <v>0</v>
      </c>
      <c r="H2011" s="1664">
        <f t="shared" si="650"/>
        <v>0</v>
      </c>
      <c r="I2011" s="1661">
        <f t="shared" si="650"/>
        <v>0</v>
      </c>
      <c r="J2011" s="1661" t="s">
        <v>42</v>
      </c>
      <c r="K2011" s="1661">
        <f>H2011</f>
        <v>0</v>
      </c>
      <c r="L2011" s="1661">
        <f>L18+L1015</f>
        <v>0</v>
      </c>
      <c r="M2011" s="1661">
        <f>M18+M1015</f>
        <v>0</v>
      </c>
      <c r="N2011" s="1661" t="s">
        <v>42</v>
      </c>
      <c r="O2011" s="1661">
        <f>L2011</f>
        <v>0</v>
      </c>
      <c r="P2011" s="1661">
        <f>H2011+L2011</f>
        <v>0</v>
      </c>
      <c r="Q2011" s="1661">
        <f>I2011+M2011</f>
        <v>0</v>
      </c>
      <c r="R2011" s="1661" t="s">
        <v>42</v>
      </c>
      <c r="S2011" s="1663">
        <f>P2011</f>
        <v>0</v>
      </c>
    </row>
    <row r="2012" spans="1:19" s="1592" customFormat="1" ht="15">
      <c r="A2012" s="1676" t="s">
        <v>553</v>
      </c>
      <c r="B2012" s="1660" t="s">
        <v>42</v>
      </c>
      <c r="C2012" s="1661">
        <f>IF(E2012+G2012=0,0,ROUND((P2012-Q2012)/(G2012+E2012)/12,0))</f>
        <v>0</v>
      </c>
      <c r="D2012" s="1663">
        <f>IF(F2012=0,0,ROUND(Q2012/F2012,0))</f>
        <v>0</v>
      </c>
      <c r="E2012" s="1662">
        <f t="shared" si="650"/>
        <v>0</v>
      </c>
      <c r="F2012" s="1661">
        <f t="shared" si="650"/>
        <v>0</v>
      </c>
      <c r="G2012" s="1663">
        <f t="shared" si="650"/>
        <v>0</v>
      </c>
      <c r="H2012" s="1664">
        <f t="shared" si="650"/>
        <v>0</v>
      </c>
      <c r="I2012" s="1661">
        <f t="shared" si="650"/>
        <v>0</v>
      </c>
      <c r="J2012" s="1661" t="s">
        <v>42</v>
      </c>
      <c r="K2012" s="1661">
        <f>H2012</f>
        <v>0</v>
      </c>
      <c r="L2012" s="1661">
        <f>L19+L1016</f>
        <v>0</v>
      </c>
      <c r="M2012" s="1661">
        <f>M19+M1016</f>
        <v>0</v>
      </c>
      <c r="N2012" s="1661" t="s">
        <v>42</v>
      </c>
      <c r="O2012" s="1661">
        <f>L2012</f>
        <v>0</v>
      </c>
      <c r="P2012" s="1661">
        <f>H2012+L2012</f>
        <v>0</v>
      </c>
      <c r="Q2012" s="1661">
        <f>I2012+M2012</f>
        <v>0</v>
      </c>
      <c r="R2012" s="1661" t="s">
        <v>42</v>
      </c>
      <c r="S2012" s="1663">
        <f>P2012</f>
        <v>0</v>
      </c>
    </row>
    <row r="2013" spans="1:19" s="1592" customFormat="1" ht="15.75" thickBot="1">
      <c r="A2013" s="1676" t="s">
        <v>554</v>
      </c>
      <c r="B2013" s="1660" t="s">
        <v>42</v>
      </c>
      <c r="C2013" s="1690" t="s">
        <v>42</v>
      </c>
      <c r="D2013" s="1695" t="s">
        <v>42</v>
      </c>
      <c r="E2013" s="1666" t="s">
        <v>42</v>
      </c>
      <c r="F2013" s="1667" t="s">
        <v>42</v>
      </c>
      <c r="G2013" s="1668" t="s">
        <v>42</v>
      </c>
      <c r="H2013" s="1664" t="s">
        <v>42</v>
      </c>
      <c r="I2013" s="1661" t="s">
        <v>42</v>
      </c>
      <c r="J2013" s="1661">
        <f>J1017+J20</f>
        <v>0</v>
      </c>
      <c r="K2013" s="1661">
        <f>J2013</f>
        <v>0</v>
      </c>
      <c r="L2013" s="1661" t="s">
        <v>42</v>
      </c>
      <c r="M2013" s="1661" t="s">
        <v>42</v>
      </c>
      <c r="N2013" s="1661">
        <f>N1017+N20</f>
        <v>0</v>
      </c>
      <c r="O2013" s="1661">
        <f>N2013</f>
        <v>0</v>
      </c>
      <c r="P2013" s="1661" t="s">
        <v>42</v>
      </c>
      <c r="Q2013" s="1661" t="s">
        <v>42</v>
      </c>
      <c r="R2013" s="1661">
        <f>J2013+N2013</f>
        <v>0</v>
      </c>
      <c r="S2013" s="1663">
        <f>R2013</f>
        <v>0</v>
      </c>
    </row>
    <row r="2014" spans="1:19" s="1592" customFormat="1" ht="15.75">
      <c r="A2014" s="1670" t="s">
        <v>566</v>
      </c>
      <c r="B2014" s="1654" t="s">
        <v>42</v>
      </c>
      <c r="C2014" s="1682">
        <f>IF(E2014+G2014=0,0,ROUND((P2014-Q2014)/(G2014+E2014)/12,0))</f>
        <v>0</v>
      </c>
      <c r="D2014" s="1687">
        <f>IF(F2014=0,0,ROUND(Q2014/F2014,0))</f>
        <v>0</v>
      </c>
      <c r="E2014" s="1742">
        <f>E2015+E2016</f>
        <v>0</v>
      </c>
      <c r="F2014" s="1743">
        <f>F2015+F2016</f>
        <v>0</v>
      </c>
      <c r="G2014" s="1744">
        <f>G2015+G2016</f>
        <v>0</v>
      </c>
      <c r="H2014" s="1658">
        <f>H2015+H2016</f>
        <v>0</v>
      </c>
      <c r="I2014" s="1655">
        <f>I2015+I2016</f>
        <v>0</v>
      </c>
      <c r="J2014" s="1655">
        <f>J2017</f>
        <v>0</v>
      </c>
      <c r="K2014" s="1655">
        <f>IF(H2014+J2014=K2015+K2016+K2017,H2014+J2014,"CHYBA")</f>
        <v>0</v>
      </c>
      <c r="L2014" s="1655">
        <f>L2015+L2016</f>
        <v>0</v>
      </c>
      <c r="M2014" s="1655">
        <f>M2015+M2016</f>
        <v>0</v>
      </c>
      <c r="N2014" s="1655">
        <f>N2017</f>
        <v>0</v>
      </c>
      <c r="O2014" s="1655">
        <f>IF(L2014+N2014=O2015+O2016+O2017,L2014+N2014,"CHYBA")</f>
        <v>0</v>
      </c>
      <c r="P2014" s="1655">
        <f>P2015+P2016</f>
        <v>0</v>
      </c>
      <c r="Q2014" s="1655">
        <f>Q2015+Q2016</f>
        <v>0</v>
      </c>
      <c r="R2014" s="1655">
        <f>R2017</f>
        <v>0</v>
      </c>
      <c r="S2014" s="1657">
        <f>IF(P2014+R2014=S2015+S2016+S2017,P2014+R2014,"CHYBA")</f>
        <v>0</v>
      </c>
    </row>
    <row r="2015" spans="1:19" s="1592" customFormat="1" ht="15">
      <c r="A2015" s="1676" t="s">
        <v>552</v>
      </c>
      <c r="B2015" s="1660" t="s">
        <v>42</v>
      </c>
      <c r="C2015" s="1661">
        <f>IF(E2015+G2015=0,0,ROUND((P2015-Q2015)/(G2015+E2015)/12,0))</f>
        <v>0</v>
      </c>
      <c r="D2015" s="1663">
        <f>IF(F2015=0,0,ROUND(Q2015/F2015,0))</f>
        <v>0</v>
      </c>
      <c r="E2015" s="1662">
        <f t="shared" si="651" ref="E2015:I2016">E62+E1059</f>
        <v>0</v>
      </c>
      <c r="F2015" s="1661">
        <f t="shared" si="651"/>
        <v>0</v>
      </c>
      <c r="G2015" s="1663">
        <f t="shared" si="651"/>
        <v>0</v>
      </c>
      <c r="H2015" s="1664">
        <f t="shared" si="651"/>
        <v>0</v>
      </c>
      <c r="I2015" s="1661">
        <f t="shared" si="651"/>
        <v>0</v>
      </c>
      <c r="J2015" s="1661" t="s">
        <v>42</v>
      </c>
      <c r="K2015" s="1661">
        <f>H2015</f>
        <v>0</v>
      </c>
      <c r="L2015" s="1661">
        <f>L62+L1059</f>
        <v>0</v>
      </c>
      <c r="M2015" s="1661">
        <f>M62+M1059</f>
        <v>0</v>
      </c>
      <c r="N2015" s="1661" t="s">
        <v>42</v>
      </c>
      <c r="O2015" s="1661">
        <f>L2015</f>
        <v>0</v>
      </c>
      <c r="P2015" s="1661">
        <f>H2015+L2015</f>
        <v>0</v>
      </c>
      <c r="Q2015" s="1661">
        <f>I2015+M2015</f>
        <v>0</v>
      </c>
      <c r="R2015" s="1661" t="s">
        <v>42</v>
      </c>
      <c r="S2015" s="1663">
        <f>P2015</f>
        <v>0</v>
      </c>
    </row>
    <row r="2016" spans="1:19" s="1592" customFormat="1" ht="15">
      <c r="A2016" s="1676" t="s">
        <v>553</v>
      </c>
      <c r="B2016" s="1660" t="s">
        <v>42</v>
      </c>
      <c r="C2016" s="1661">
        <f>IF(E2016+G2016=0,0,ROUND((P2016-Q2016)/(G2016+E2016)/12,0))</f>
        <v>0</v>
      </c>
      <c r="D2016" s="1663">
        <f>IF(F2016=0,0,ROUND(Q2016/F2016,0))</f>
        <v>0</v>
      </c>
      <c r="E2016" s="1662">
        <f t="shared" si="651"/>
        <v>0</v>
      </c>
      <c r="F2016" s="1661">
        <f t="shared" si="651"/>
        <v>0</v>
      </c>
      <c r="G2016" s="1663">
        <f t="shared" si="651"/>
        <v>0</v>
      </c>
      <c r="H2016" s="1664">
        <f t="shared" si="651"/>
        <v>0</v>
      </c>
      <c r="I2016" s="1661">
        <f t="shared" si="651"/>
        <v>0</v>
      </c>
      <c r="J2016" s="1661" t="s">
        <v>42</v>
      </c>
      <c r="K2016" s="1661">
        <f>H2016</f>
        <v>0</v>
      </c>
      <c r="L2016" s="1661">
        <f>L63+L1060</f>
        <v>0</v>
      </c>
      <c r="M2016" s="1661">
        <f>M63+M1060</f>
        <v>0</v>
      </c>
      <c r="N2016" s="1661" t="s">
        <v>42</v>
      </c>
      <c r="O2016" s="1661">
        <f>L2016</f>
        <v>0</v>
      </c>
      <c r="P2016" s="1661">
        <f>H2016+L2016</f>
        <v>0</v>
      </c>
      <c r="Q2016" s="1661">
        <f>I2016+M2016</f>
        <v>0</v>
      </c>
      <c r="R2016" s="1661" t="s">
        <v>42</v>
      </c>
      <c r="S2016" s="1663">
        <f>P2016</f>
        <v>0</v>
      </c>
    </row>
    <row r="2017" spans="1:19" s="1592" customFormat="1" ht="15.75" thickBot="1">
      <c r="A2017" s="1676" t="s">
        <v>554</v>
      </c>
      <c r="B2017" s="1660" t="s">
        <v>42</v>
      </c>
      <c r="C2017" s="1690" t="s">
        <v>42</v>
      </c>
      <c r="D2017" s="1695" t="s">
        <v>42</v>
      </c>
      <c r="E2017" s="1666" t="s">
        <v>42</v>
      </c>
      <c r="F2017" s="1667" t="s">
        <v>42</v>
      </c>
      <c r="G2017" s="1668" t="s">
        <v>42</v>
      </c>
      <c r="H2017" s="1664" t="s">
        <v>42</v>
      </c>
      <c r="I2017" s="1661" t="s">
        <v>42</v>
      </c>
      <c r="J2017" s="1661">
        <f>J64+J1061</f>
        <v>0</v>
      </c>
      <c r="K2017" s="1661">
        <f>J2017</f>
        <v>0</v>
      </c>
      <c r="L2017" s="1661" t="s">
        <v>42</v>
      </c>
      <c r="M2017" s="1661" t="s">
        <v>42</v>
      </c>
      <c r="N2017" s="1661">
        <f>N64+N1061</f>
        <v>0</v>
      </c>
      <c r="O2017" s="1661">
        <f>N2017</f>
        <v>0</v>
      </c>
      <c r="P2017" s="1661" t="s">
        <v>42</v>
      </c>
      <c r="Q2017" s="1661" t="s">
        <v>42</v>
      </c>
      <c r="R2017" s="1661">
        <f>J2017+N2017</f>
        <v>0</v>
      </c>
      <c r="S2017" s="1663">
        <f>R2017</f>
        <v>0</v>
      </c>
    </row>
    <row r="2018" spans="1:19" s="1592" customFormat="1" ht="47.25">
      <c r="A2018" s="1670" t="s">
        <v>556</v>
      </c>
      <c r="B2018" s="1654" t="s">
        <v>42</v>
      </c>
      <c r="C2018" s="1682">
        <f>IF(E2018+G2018=0,0,ROUND((P2018-Q2018)/(G2018+E2018)/12,0))</f>
        <v>0</v>
      </c>
      <c r="D2018" s="1687">
        <f>IF(F2018=0,0,ROUND(Q2018/F2018,0))</f>
        <v>0</v>
      </c>
      <c r="E2018" s="1742">
        <f>E2019+E2020</f>
        <v>0</v>
      </c>
      <c r="F2018" s="1743">
        <f>F2019+F2020</f>
        <v>0</v>
      </c>
      <c r="G2018" s="1744">
        <f>G2019+G2020</f>
        <v>0</v>
      </c>
      <c r="H2018" s="1658">
        <f>H2019+H2020</f>
        <v>0</v>
      </c>
      <c r="I2018" s="1655">
        <f>I2019+I2020</f>
        <v>0</v>
      </c>
      <c r="J2018" s="1655">
        <f>J2021</f>
        <v>0</v>
      </c>
      <c r="K2018" s="1655">
        <f>IF(H2018+J2018=K2019+K2020+K2021,H2018+J2018,"CHYBA")</f>
        <v>0</v>
      </c>
      <c r="L2018" s="1655">
        <f>L2019+L2020</f>
        <v>0</v>
      </c>
      <c r="M2018" s="1655">
        <f>M2019+M2020</f>
        <v>0</v>
      </c>
      <c r="N2018" s="1655">
        <f>N2021</f>
        <v>0</v>
      </c>
      <c r="O2018" s="1655">
        <f>IF(L2018+N2018=O2019+O2020+O2021,L2018+N2018,"CHYBA")</f>
        <v>0</v>
      </c>
      <c r="P2018" s="1655">
        <f>P2019+P2020</f>
        <v>0</v>
      </c>
      <c r="Q2018" s="1655">
        <f>Q2019+Q2020</f>
        <v>0</v>
      </c>
      <c r="R2018" s="1655">
        <f>R2021</f>
        <v>0</v>
      </c>
      <c r="S2018" s="1657">
        <f>IF(P2018+R2018=S2019+S2020+S2021,P2018+R2018,"CHYBA")</f>
        <v>0</v>
      </c>
    </row>
    <row r="2019" spans="1:19" s="1592" customFormat="1" ht="15">
      <c r="A2019" s="1676" t="s">
        <v>552</v>
      </c>
      <c r="B2019" s="1660" t="s">
        <v>42</v>
      </c>
      <c r="C2019" s="1661">
        <f>IF(E2019+G2019=0,0,ROUND((P2019-Q2019)/(G2019+E2019)/12,0))</f>
        <v>0</v>
      </c>
      <c r="D2019" s="1663">
        <f>IF(F2019=0,0,ROUND(Q2019/F2019,0))</f>
        <v>0</v>
      </c>
      <c r="E2019" s="1662">
        <f t="shared" si="652" ref="E2019:I2020">E418+E1415</f>
        <v>0</v>
      </c>
      <c r="F2019" s="1661">
        <f t="shared" si="652"/>
        <v>0</v>
      </c>
      <c r="G2019" s="1663">
        <f t="shared" si="652"/>
        <v>0</v>
      </c>
      <c r="H2019" s="1664">
        <f t="shared" si="652"/>
        <v>0</v>
      </c>
      <c r="I2019" s="1661">
        <f t="shared" si="652"/>
        <v>0</v>
      </c>
      <c r="J2019" s="1661" t="s">
        <v>42</v>
      </c>
      <c r="K2019" s="1661">
        <f>H2019</f>
        <v>0</v>
      </c>
      <c r="L2019" s="1661">
        <f>L418+L1415</f>
        <v>0</v>
      </c>
      <c r="M2019" s="1661">
        <f>M418+M1415</f>
        <v>0</v>
      </c>
      <c r="N2019" s="1661" t="s">
        <v>42</v>
      </c>
      <c r="O2019" s="1661">
        <f>L2019</f>
        <v>0</v>
      </c>
      <c r="P2019" s="1661">
        <f>H2019+L2019</f>
        <v>0</v>
      </c>
      <c r="Q2019" s="1661">
        <f>I2019+M2019</f>
        <v>0</v>
      </c>
      <c r="R2019" s="1661" t="s">
        <v>42</v>
      </c>
      <c r="S2019" s="1663">
        <f>P2019</f>
        <v>0</v>
      </c>
    </row>
    <row r="2020" spans="1:19" s="1592" customFormat="1" ht="15">
      <c r="A2020" s="1676" t="s">
        <v>553</v>
      </c>
      <c r="B2020" s="1660" t="s">
        <v>42</v>
      </c>
      <c r="C2020" s="1661">
        <f>IF(E2020+G2020=0,0,ROUND((P2020-Q2020)/(G2020+E2020)/12,0))</f>
        <v>0</v>
      </c>
      <c r="D2020" s="1663">
        <f>IF(F2020=0,0,ROUND(Q2020/F2020,0))</f>
        <v>0</v>
      </c>
      <c r="E2020" s="1662">
        <f t="shared" si="652"/>
        <v>0</v>
      </c>
      <c r="F2020" s="1661">
        <f t="shared" si="652"/>
        <v>0</v>
      </c>
      <c r="G2020" s="1663">
        <f t="shared" si="652"/>
        <v>0</v>
      </c>
      <c r="H2020" s="1664">
        <f t="shared" si="652"/>
        <v>0</v>
      </c>
      <c r="I2020" s="1661">
        <f t="shared" si="652"/>
        <v>0</v>
      </c>
      <c r="J2020" s="1661" t="s">
        <v>42</v>
      </c>
      <c r="K2020" s="1661">
        <f>H2020</f>
        <v>0</v>
      </c>
      <c r="L2020" s="1661">
        <f>L419+L1416</f>
        <v>0</v>
      </c>
      <c r="M2020" s="1661">
        <f>M419+M1416</f>
        <v>0</v>
      </c>
      <c r="N2020" s="1661" t="s">
        <v>42</v>
      </c>
      <c r="O2020" s="1661">
        <f>L2020</f>
        <v>0</v>
      </c>
      <c r="P2020" s="1661">
        <f>H2020+L2020</f>
        <v>0</v>
      </c>
      <c r="Q2020" s="1661">
        <f>I2020+M2020</f>
        <v>0</v>
      </c>
      <c r="R2020" s="1661" t="s">
        <v>42</v>
      </c>
      <c r="S2020" s="1663">
        <f>P2020</f>
        <v>0</v>
      </c>
    </row>
    <row r="2021" spans="1:19" s="1592" customFormat="1" ht="15.75" thickBot="1">
      <c r="A2021" s="1688" t="s">
        <v>554</v>
      </c>
      <c r="B2021" s="1689" t="s">
        <v>42</v>
      </c>
      <c r="C2021" s="1690" t="s">
        <v>42</v>
      </c>
      <c r="D2021" s="1695" t="s">
        <v>42</v>
      </c>
      <c r="E2021" s="1691" t="s">
        <v>42</v>
      </c>
      <c r="F2021" s="1692" t="s">
        <v>42</v>
      </c>
      <c r="G2021" s="1693" t="s">
        <v>42</v>
      </c>
      <c r="H2021" s="1694" t="s">
        <v>42</v>
      </c>
      <c r="I2021" s="1690" t="s">
        <v>42</v>
      </c>
      <c r="J2021" s="1690">
        <f>J420+J1417</f>
        <v>0</v>
      </c>
      <c r="K2021" s="1690">
        <f>J2021</f>
        <v>0</v>
      </c>
      <c r="L2021" s="1690" t="s">
        <v>42</v>
      </c>
      <c r="M2021" s="1690" t="s">
        <v>42</v>
      </c>
      <c r="N2021" s="1690">
        <f>N420+N1417</f>
        <v>0</v>
      </c>
      <c r="O2021" s="1690">
        <f>N2021</f>
        <v>0</v>
      </c>
      <c r="P2021" s="1690" t="s">
        <v>42</v>
      </c>
      <c r="Q2021" s="1690" t="s">
        <v>42</v>
      </c>
      <c r="R2021" s="1690">
        <f>J2021+N2021</f>
        <v>0</v>
      </c>
      <c r="S2021" s="1695">
        <f>R2021</f>
        <v>0</v>
      </c>
    </row>
    <row r="2022" spans="1:19" s="1592" customFormat="1" ht="15.75">
      <c r="A2022" s="1745" t="s">
        <v>567</v>
      </c>
      <c r="B2022" s="1746" t="s">
        <v>42</v>
      </c>
      <c r="C2022" s="1682">
        <f>IF(E2022+G2022=0,0,ROUND((P2022-Q2022)/(G2022+E2022)/12,0))</f>
        <v>0</v>
      </c>
      <c r="D2022" s="1687">
        <f>IF(F2022=0,0,ROUND(Q2022/F2022,0))</f>
        <v>0</v>
      </c>
      <c r="E2022" s="1747">
        <f>E2023+E2024</f>
        <v>0</v>
      </c>
      <c r="F2022" s="1748">
        <f>F2023+F2024</f>
        <v>0</v>
      </c>
      <c r="G2022" s="1749">
        <f>G2023+G2024</f>
        <v>0</v>
      </c>
      <c r="H2022" s="1750">
        <f>H2023+H2024</f>
        <v>0</v>
      </c>
      <c r="I2022" s="1751">
        <f>I2023+I2024</f>
        <v>0</v>
      </c>
      <c r="J2022" s="1751">
        <f>J2025</f>
        <v>0</v>
      </c>
      <c r="K2022" s="1751">
        <f>IF(H2022+J2022=K2023+K2024+K2025,H2022+J2022,"CHYBA")</f>
        <v>0</v>
      </c>
      <c r="L2022" s="1751">
        <f>L2023+L2024</f>
        <v>0</v>
      </c>
      <c r="M2022" s="1751">
        <f>M2023+M2024</f>
        <v>0</v>
      </c>
      <c r="N2022" s="1751">
        <f>N2025</f>
        <v>0</v>
      </c>
      <c r="O2022" s="1751">
        <f>IF(L2022+N2022=O2023+O2024+O2025,L2022+N2022,"CHYBA")</f>
        <v>0</v>
      </c>
      <c r="P2022" s="1751">
        <f>P2023+P2024</f>
        <v>0</v>
      </c>
      <c r="Q2022" s="1751">
        <f>Q2023+Q2024</f>
        <v>0</v>
      </c>
      <c r="R2022" s="1751">
        <f>R2025</f>
        <v>0</v>
      </c>
      <c r="S2022" s="1752">
        <f>IF(P2022+R2022=S2023+S2024+S2025,P2022+R2022,"CHYBA")</f>
        <v>0</v>
      </c>
    </row>
    <row r="2023" spans="1:19" s="1592" customFormat="1" ht="15">
      <c r="A2023" s="1676" t="s">
        <v>552</v>
      </c>
      <c r="B2023" s="1660" t="s">
        <v>42</v>
      </c>
      <c r="C2023" s="1661">
        <f>IF(E2023+G2023=0,0,ROUND((P2023-Q2023)/(G2023+E2023)/12,0))</f>
        <v>0</v>
      </c>
      <c r="D2023" s="1663">
        <f>IF(F2023=0,0,ROUND(Q2023/F2023,0))</f>
        <v>0</v>
      </c>
      <c r="E2023" s="1662">
        <f t="shared" si="653" ref="E2023:I2024">E614+E1611</f>
        <v>0</v>
      </c>
      <c r="F2023" s="1661">
        <f t="shared" si="653"/>
        <v>0</v>
      </c>
      <c r="G2023" s="1663">
        <f t="shared" si="653"/>
        <v>0</v>
      </c>
      <c r="H2023" s="1664">
        <f t="shared" si="653"/>
        <v>0</v>
      </c>
      <c r="I2023" s="1661">
        <f t="shared" si="653"/>
        <v>0</v>
      </c>
      <c r="J2023" s="1661" t="s">
        <v>42</v>
      </c>
      <c r="K2023" s="1661">
        <f>H2023</f>
        <v>0</v>
      </c>
      <c r="L2023" s="1661">
        <f>L614+L1611</f>
        <v>0</v>
      </c>
      <c r="M2023" s="1661">
        <f>M614+M1611</f>
        <v>0</v>
      </c>
      <c r="N2023" s="1661" t="s">
        <v>42</v>
      </c>
      <c r="O2023" s="1661">
        <f>L2023</f>
        <v>0</v>
      </c>
      <c r="P2023" s="1661">
        <f>H2023+L2023</f>
        <v>0</v>
      </c>
      <c r="Q2023" s="1661">
        <f>I2023+M2023</f>
        <v>0</v>
      </c>
      <c r="R2023" s="1661" t="s">
        <v>42</v>
      </c>
      <c r="S2023" s="1663">
        <f>P2023</f>
        <v>0</v>
      </c>
    </row>
    <row r="2024" spans="1:19" s="1592" customFormat="1" ht="15">
      <c r="A2024" s="1676" t="s">
        <v>553</v>
      </c>
      <c r="B2024" s="1660" t="s">
        <v>42</v>
      </c>
      <c r="C2024" s="1661">
        <f>IF(E2024+G2024=0,0,ROUND((P2024-Q2024)/(G2024+E2024)/12,0))</f>
        <v>0</v>
      </c>
      <c r="D2024" s="1663">
        <f>IF(F2024=0,0,ROUND(Q2024/F2024,0))</f>
        <v>0</v>
      </c>
      <c r="E2024" s="1662">
        <f t="shared" si="653"/>
        <v>0</v>
      </c>
      <c r="F2024" s="1661">
        <f t="shared" si="653"/>
        <v>0</v>
      </c>
      <c r="G2024" s="1663">
        <f t="shared" si="653"/>
        <v>0</v>
      </c>
      <c r="H2024" s="1664">
        <f t="shared" si="653"/>
        <v>0</v>
      </c>
      <c r="I2024" s="1661">
        <f t="shared" si="653"/>
        <v>0</v>
      </c>
      <c r="J2024" s="1661" t="s">
        <v>42</v>
      </c>
      <c r="K2024" s="1661">
        <f>H2024</f>
        <v>0</v>
      </c>
      <c r="L2024" s="1661">
        <f>L615+L1612</f>
        <v>0</v>
      </c>
      <c r="M2024" s="1661">
        <f>M615+M1612</f>
        <v>0</v>
      </c>
      <c r="N2024" s="1661" t="s">
        <v>42</v>
      </c>
      <c r="O2024" s="1661">
        <f>L2024</f>
        <v>0</v>
      </c>
      <c r="P2024" s="1661">
        <f>H2024+L2024</f>
        <v>0</v>
      </c>
      <c r="Q2024" s="1661">
        <f>I2024+M2024</f>
        <v>0</v>
      </c>
      <c r="R2024" s="1661" t="s">
        <v>42</v>
      </c>
      <c r="S2024" s="1663">
        <f>P2024</f>
        <v>0</v>
      </c>
    </row>
    <row r="2025" spans="1:19" s="1592" customFormat="1" ht="15.75" thickBot="1">
      <c r="A2025" s="1676" t="s">
        <v>554</v>
      </c>
      <c r="B2025" s="1660" t="s">
        <v>42</v>
      </c>
      <c r="C2025" s="1690" t="s">
        <v>42</v>
      </c>
      <c r="D2025" s="1695" t="s">
        <v>42</v>
      </c>
      <c r="E2025" s="1666" t="s">
        <v>42</v>
      </c>
      <c r="F2025" s="1667" t="s">
        <v>42</v>
      </c>
      <c r="G2025" s="1668" t="s">
        <v>42</v>
      </c>
      <c r="H2025" s="1664" t="s">
        <v>42</v>
      </c>
      <c r="I2025" s="1661" t="s">
        <v>42</v>
      </c>
      <c r="J2025" s="1661">
        <f>J616+J1613</f>
        <v>0</v>
      </c>
      <c r="K2025" s="1661">
        <f>J2025</f>
        <v>0</v>
      </c>
      <c r="L2025" s="1661" t="s">
        <v>42</v>
      </c>
      <c r="M2025" s="1661" t="s">
        <v>42</v>
      </c>
      <c r="N2025" s="1661">
        <f>N616+N1613</f>
        <v>0</v>
      </c>
      <c r="O2025" s="1661">
        <f>N2025</f>
        <v>0</v>
      </c>
      <c r="P2025" s="1661" t="s">
        <v>42</v>
      </c>
      <c r="Q2025" s="1661" t="s">
        <v>42</v>
      </c>
      <c r="R2025" s="1661">
        <f>J2025+N2025</f>
        <v>0</v>
      </c>
      <c r="S2025" s="1663">
        <f>R2025</f>
        <v>0</v>
      </c>
    </row>
    <row r="2026" spans="1:19" s="1592" customFormat="1" ht="18.75">
      <c r="A2026" s="1670" t="s">
        <v>687</v>
      </c>
      <c r="B2026" s="1671" t="s">
        <v>42</v>
      </c>
      <c r="C2026" s="1682">
        <f>IF(E2026+G2026=0,0,ROUND((P2026-Q2026)/(G2026+E2026)/12,0))</f>
        <v>0</v>
      </c>
      <c r="D2026" s="1687">
        <f>IF(F2026=0,0,ROUND(Q2026/F2026,0))</f>
        <v>0</v>
      </c>
      <c r="E2026" s="1741">
        <f>E2027+E2028</f>
        <v>0</v>
      </c>
      <c r="F2026" s="1709">
        <f>F2027+F2028</f>
        <v>0</v>
      </c>
      <c r="G2026" s="1710">
        <f>G2027+G2028</f>
        <v>0</v>
      </c>
      <c r="H2026" s="1675">
        <f>H2027+H2028</f>
        <v>0</v>
      </c>
      <c r="I2026" s="1672">
        <f>I2027+I2028</f>
        <v>0</v>
      </c>
      <c r="J2026" s="1672">
        <f>J2029</f>
        <v>0</v>
      </c>
      <c r="K2026" s="1672">
        <f>IF(H2026+J2026=K2027+K2028+K2029,H2026+J2026,"CHYBA")</f>
        <v>0</v>
      </c>
      <c r="L2026" s="1672">
        <f>L2027+L2028</f>
        <v>0</v>
      </c>
      <c r="M2026" s="1672">
        <f>M2027+M2028</f>
        <v>0</v>
      </c>
      <c r="N2026" s="1672">
        <f>N2029</f>
        <v>0</v>
      </c>
      <c r="O2026" s="1672">
        <f>IF(L2026+N2026=O2027+O2028+O2029,L2026+N2026,"CHYBA")</f>
        <v>0</v>
      </c>
      <c r="P2026" s="1672">
        <f>P2027+P2028</f>
        <v>0</v>
      </c>
      <c r="Q2026" s="1672">
        <f>Q2027+Q2028</f>
        <v>0</v>
      </c>
      <c r="R2026" s="1672">
        <f>R2029</f>
        <v>0</v>
      </c>
      <c r="S2026" s="1674">
        <f>IF(P2026+R2026=S2027+S2028+S2029,P2026+R2026,"CHYBA")</f>
        <v>0</v>
      </c>
    </row>
    <row r="2027" spans="1:19" s="1592" customFormat="1" ht="15">
      <c r="A2027" s="1676" t="s">
        <v>552</v>
      </c>
      <c r="B2027" s="1660" t="s">
        <v>42</v>
      </c>
      <c r="C2027" s="1661">
        <f>IF(E2027+G2027=0,0,ROUND((P2027-Q2027)/(G2027+E2027)/12,0))</f>
        <v>0</v>
      </c>
      <c r="D2027" s="1663">
        <f>IF(F2027=0,0,ROUND(Q2027/F2027,0))</f>
        <v>0</v>
      </c>
      <c r="E2027" s="1662">
        <f t="shared" si="654" ref="E2027:I2028">E810+E1807</f>
        <v>0</v>
      </c>
      <c r="F2027" s="1661">
        <f t="shared" si="654"/>
        <v>0</v>
      </c>
      <c r="G2027" s="1663">
        <f t="shared" si="654"/>
        <v>0</v>
      </c>
      <c r="H2027" s="1664">
        <f t="shared" si="654"/>
        <v>0</v>
      </c>
      <c r="I2027" s="1661">
        <f t="shared" si="654"/>
        <v>0</v>
      </c>
      <c r="J2027" s="1661" t="s">
        <v>42</v>
      </c>
      <c r="K2027" s="1661">
        <f>H2027</f>
        <v>0</v>
      </c>
      <c r="L2027" s="1661">
        <f>L810+L1807</f>
        <v>0</v>
      </c>
      <c r="M2027" s="1661">
        <f>M810+M1807</f>
        <v>0</v>
      </c>
      <c r="N2027" s="1661" t="s">
        <v>42</v>
      </c>
      <c r="O2027" s="1661">
        <f>L2027</f>
        <v>0</v>
      </c>
      <c r="P2027" s="1661">
        <f>H2027+L2027</f>
        <v>0</v>
      </c>
      <c r="Q2027" s="1661">
        <f>I2027+M2027</f>
        <v>0</v>
      </c>
      <c r="R2027" s="1661" t="s">
        <v>42</v>
      </c>
      <c r="S2027" s="1663">
        <f>P2027</f>
        <v>0</v>
      </c>
    </row>
    <row r="2028" spans="1:19" s="1592" customFormat="1" ht="15">
      <c r="A2028" s="1676" t="s">
        <v>553</v>
      </c>
      <c r="B2028" s="1660" t="s">
        <v>42</v>
      </c>
      <c r="C2028" s="1661">
        <f>IF(E2028+G2028=0,0,ROUND((P2028-Q2028)/(G2028+E2028)/12,0))</f>
        <v>0</v>
      </c>
      <c r="D2028" s="1663">
        <f>IF(F2028=0,0,ROUND(Q2028/F2028,0))</f>
        <v>0</v>
      </c>
      <c r="E2028" s="1662">
        <f t="shared" si="654"/>
        <v>0</v>
      </c>
      <c r="F2028" s="1661">
        <f t="shared" si="654"/>
        <v>0</v>
      </c>
      <c r="G2028" s="1663">
        <f t="shared" si="654"/>
        <v>0</v>
      </c>
      <c r="H2028" s="1664">
        <f t="shared" si="654"/>
        <v>0</v>
      </c>
      <c r="I2028" s="1661">
        <f t="shared" si="654"/>
        <v>0</v>
      </c>
      <c r="J2028" s="1661" t="s">
        <v>42</v>
      </c>
      <c r="K2028" s="1661">
        <f>H2028</f>
        <v>0</v>
      </c>
      <c r="L2028" s="1661">
        <f>L811+L1808</f>
        <v>0</v>
      </c>
      <c r="M2028" s="1661">
        <f>M811+M1808</f>
        <v>0</v>
      </c>
      <c r="N2028" s="1661" t="s">
        <v>42</v>
      </c>
      <c r="O2028" s="1661">
        <f>L2028</f>
        <v>0</v>
      </c>
      <c r="P2028" s="1661">
        <f>H2028+L2028</f>
        <v>0</v>
      </c>
      <c r="Q2028" s="1661">
        <f>I2028+M2028</f>
        <v>0</v>
      </c>
      <c r="R2028" s="1661" t="s">
        <v>42</v>
      </c>
      <c r="S2028" s="1663">
        <f>P2028</f>
        <v>0</v>
      </c>
    </row>
    <row r="2029" spans="1:19" s="1592" customFormat="1" ht="15.75" thickBot="1">
      <c r="A2029" s="1688" t="s">
        <v>554</v>
      </c>
      <c r="B2029" s="1689" t="s">
        <v>42</v>
      </c>
      <c r="C2029" s="1690" t="s">
        <v>42</v>
      </c>
      <c r="D2029" s="1695" t="s">
        <v>42</v>
      </c>
      <c r="E2029" s="1691" t="s">
        <v>42</v>
      </c>
      <c r="F2029" s="1692" t="s">
        <v>42</v>
      </c>
      <c r="G2029" s="1693" t="s">
        <v>42</v>
      </c>
      <c r="H2029" s="1736" t="s">
        <v>42</v>
      </c>
      <c r="I2029" s="1692" t="s">
        <v>42</v>
      </c>
      <c r="J2029" s="1690">
        <f>J812+J1809</f>
        <v>0</v>
      </c>
      <c r="K2029" s="1690">
        <f>J2029</f>
        <v>0</v>
      </c>
      <c r="L2029" s="1692" t="s">
        <v>42</v>
      </c>
      <c r="M2029" s="1692" t="s">
        <v>42</v>
      </c>
      <c r="N2029" s="1690">
        <f>N812+N1809</f>
        <v>0</v>
      </c>
      <c r="O2029" s="1690">
        <f>N2029</f>
        <v>0</v>
      </c>
      <c r="P2029" s="1692" t="s">
        <v>42</v>
      </c>
      <c r="Q2029" s="1692" t="s">
        <v>42</v>
      </c>
      <c r="R2029" s="1690">
        <f>J2029+N2029</f>
        <v>0</v>
      </c>
      <c r="S2029" s="1695">
        <f>R2029</f>
        <v>0</v>
      </c>
    </row>
    <row r="2030" s="1592" customFormat="1" ht="9" customHeight="1"/>
    <row r="2031" spans="1:19" s="1592" customFormat="1" ht="35.25" customHeight="1">
      <c r="A2031" s="1753" t="s">
        <v>886</v>
      </c>
      <c r="B2031" s="1753"/>
      <c r="C2031" s="1753"/>
      <c r="D2031" s="1753"/>
      <c r="E2031" s="1753"/>
      <c r="F2031" s="1753"/>
      <c r="G2031" s="1753"/>
      <c r="H2031" s="1753"/>
      <c r="I2031" s="1753"/>
      <c r="J2031" s="1753"/>
      <c r="K2031" s="1753"/>
      <c r="L2031" s="1753"/>
      <c r="M2031" s="1753"/>
      <c r="N2031" s="1753"/>
      <c r="O2031" s="1753"/>
      <c r="P2031" s="1753"/>
      <c r="Q2031" s="1753"/>
      <c r="R2031" s="1753"/>
      <c r="S2031" s="1753"/>
    </row>
    <row r="2032" spans="1:19" s="1592" customFormat="1" ht="24" customHeight="1">
      <c r="A2032" s="1754" t="s">
        <v>622</v>
      </c>
      <c r="B2032" s="1593"/>
      <c r="C2032" s="1593"/>
      <c r="D2032" s="1593"/>
      <c r="E2032" s="1593"/>
      <c r="F2032" s="1593"/>
      <c r="G2032" s="1593"/>
      <c r="H2032" s="1593"/>
      <c r="I2032" s="1593"/>
      <c r="J2032" s="1593"/>
      <c r="K2032" s="1593"/>
      <c r="L2032" s="1593"/>
      <c r="M2032" s="1593"/>
      <c r="N2032" s="1593"/>
      <c r="O2032" s="1593"/>
      <c r="P2032" s="1593"/>
      <c r="Q2032" s="1593"/>
      <c r="R2032" s="1593"/>
      <c r="S2032" s="1593"/>
    </row>
    <row r="2033" spans="1:19" s="1592" customFormat="1" ht="20.25" customHeight="1">
      <c r="A2033" s="1755" t="s">
        <v>887</v>
      </c>
      <c r="B2033" s="1755"/>
      <c r="C2033" s="1755"/>
      <c r="D2033" s="1755"/>
      <c r="E2033" s="1755"/>
      <c r="F2033" s="1755"/>
      <c r="G2033" s="1755"/>
      <c r="H2033" s="1755"/>
      <c r="I2033" s="1755"/>
      <c r="J2033" s="1755"/>
      <c r="K2033" s="1755"/>
      <c r="L2033" s="1755"/>
      <c r="M2033" s="1755"/>
      <c r="N2033" s="1755"/>
      <c r="O2033" s="1755"/>
      <c r="P2033" s="1755"/>
      <c r="Q2033" s="1755"/>
      <c r="R2033" s="1755"/>
      <c r="S2033" s="1755"/>
    </row>
    <row r="2034" spans="1:19" s="1592" customFormat="1" ht="23.25" customHeight="1">
      <c r="A2034" s="1755"/>
      <c r="B2034" s="1755"/>
      <c r="C2034" s="1755"/>
      <c r="D2034" s="1755"/>
      <c r="E2034" s="1755"/>
      <c r="F2034" s="1755"/>
      <c r="G2034" s="1755"/>
      <c r="H2034" s="1755"/>
      <c r="I2034" s="1755"/>
      <c r="J2034" s="1755"/>
      <c r="K2034" s="1755"/>
      <c r="L2034" s="1755"/>
      <c r="M2034" s="1755"/>
      <c r="N2034" s="1755"/>
      <c r="O2034" s="1755"/>
      <c r="P2034" s="1755"/>
      <c r="Q2034" s="1755"/>
      <c r="R2034" s="1755"/>
      <c r="S2034" s="1755"/>
    </row>
    <row r="2035" spans="1:19" s="1592" customFormat="1" ht="24" customHeight="1">
      <c r="A2035" s="1756" t="s">
        <v>961</v>
      </c>
      <c r="B2035" s="1756"/>
      <c r="C2035" s="1756"/>
      <c r="D2035" s="1756"/>
      <c r="E2035" s="1756"/>
      <c r="F2035" s="1756"/>
      <c r="G2035" s="1756"/>
      <c r="H2035" s="1756"/>
      <c r="I2035" s="1756"/>
      <c r="J2035" s="1756"/>
      <c r="K2035" s="1756"/>
      <c r="L2035" s="1756"/>
      <c r="M2035" s="1756"/>
      <c r="N2035" s="1756"/>
      <c r="O2035" s="1756"/>
      <c r="P2035" s="1756"/>
      <c r="Q2035" s="1756"/>
      <c r="R2035" s="1756"/>
      <c r="S2035" s="1756"/>
    </row>
    <row r="2036" spans="1:19" s="1592" customFormat="1" ht="15.75" customHeight="1">
      <c r="A2036" s="1755" t="s">
        <v>888</v>
      </c>
      <c r="B2036" s="1755"/>
      <c r="C2036" s="1755"/>
      <c r="D2036" s="1755"/>
      <c r="E2036" s="1755"/>
      <c r="F2036" s="1755"/>
      <c r="G2036" s="1755"/>
      <c r="H2036" s="1755"/>
      <c r="I2036" s="1755"/>
      <c r="J2036" s="1755"/>
      <c r="K2036" s="1755"/>
      <c r="L2036" s="1755"/>
      <c r="M2036" s="1755"/>
      <c r="N2036" s="1755"/>
      <c r="O2036" s="1755"/>
      <c r="P2036" s="1755"/>
      <c r="Q2036" s="1755"/>
      <c r="R2036" s="1755"/>
      <c r="S2036" s="1755"/>
    </row>
    <row r="2037" spans="1:19" s="1592" customFormat="1" ht="24.75" customHeight="1">
      <c r="A2037" s="1755"/>
      <c r="B2037" s="1755"/>
      <c r="C2037" s="1755"/>
      <c r="D2037" s="1755"/>
      <c r="E2037" s="1755"/>
      <c r="F2037" s="1755"/>
      <c r="G2037" s="1755"/>
      <c r="H2037" s="1755"/>
      <c r="I2037" s="1755"/>
      <c r="J2037" s="1755"/>
      <c r="K2037" s="1755"/>
      <c r="L2037" s="1755"/>
      <c r="M2037" s="1755"/>
      <c r="N2037" s="1755"/>
      <c r="O2037" s="1755"/>
      <c r="P2037" s="1755"/>
      <c r="Q2037" s="1755"/>
      <c r="R2037" s="1755"/>
      <c r="S2037" s="1755"/>
    </row>
    <row r="2038" spans="1:19" s="1592" customFormat="1" ht="24" customHeight="1">
      <c r="A2038" s="1753" t="s">
        <v>889</v>
      </c>
      <c r="B2038" s="1753"/>
      <c r="C2038" s="1753"/>
      <c r="D2038" s="1753"/>
      <c r="E2038" s="1753"/>
      <c r="F2038" s="1753"/>
      <c r="G2038" s="1753"/>
      <c r="H2038" s="1753"/>
      <c r="I2038" s="1753"/>
      <c r="J2038" s="1753"/>
      <c r="K2038" s="1753"/>
      <c r="L2038" s="1753"/>
      <c r="M2038" s="1753"/>
      <c r="N2038" s="1753"/>
      <c r="O2038" s="1753"/>
      <c r="P2038" s="1753"/>
      <c r="Q2038" s="1753"/>
      <c r="R2038" s="1753"/>
      <c r="S2038" s="1753"/>
    </row>
    <row r="2039" spans="1:19" s="1592" customFormat="1" ht="18.75" customHeight="1">
      <c r="A2039" s="1757" t="s">
        <v>623</v>
      </c>
      <c r="B2039" s="1757"/>
      <c r="C2039" s="1757"/>
      <c r="D2039" s="1757"/>
      <c r="E2039" s="1757"/>
      <c r="F2039" s="1757"/>
      <c r="G2039" s="1757"/>
      <c r="H2039" s="1757"/>
      <c r="I2039" s="1757"/>
      <c r="J2039" s="1757"/>
      <c r="K2039" s="1757"/>
      <c r="L2039" s="1757"/>
      <c r="M2039" s="1757"/>
      <c r="N2039" s="1757"/>
      <c r="O2039" s="1757"/>
      <c r="P2039" s="1757"/>
      <c r="Q2039" s="1757"/>
      <c r="R2039" s="1757"/>
      <c r="S2039" s="1757"/>
    </row>
    <row r="2040" spans="1:19" s="1592" customFormat="1" ht="18.75" customHeight="1">
      <c r="A2040" s="1754" t="s">
        <v>890</v>
      </c>
      <c r="B2040" s="1593"/>
      <c r="C2040" s="1593"/>
      <c r="D2040" s="1593"/>
      <c r="E2040" s="1593"/>
      <c r="F2040" s="1593"/>
      <c r="G2040" s="1593"/>
      <c r="H2040" s="1593"/>
      <c r="I2040" s="1593"/>
      <c r="J2040" s="1593"/>
      <c r="K2040" s="1593"/>
      <c r="L2040" s="1593"/>
      <c r="M2040" s="1593"/>
      <c r="N2040" s="1593"/>
      <c r="O2040" s="1593"/>
      <c r="P2040" s="1593"/>
      <c r="Q2040" s="1593"/>
      <c r="R2040" s="1593"/>
      <c r="S2040" s="1593"/>
    </row>
    <row r="2041" spans="1:19" s="1592" customFormat="1" ht="7.5" customHeight="1">
      <c r="A2041" s="1593"/>
      <c r="B2041" s="1593"/>
      <c r="C2041" s="1593"/>
      <c r="D2041" s="1593"/>
      <c r="E2041" s="1593"/>
      <c r="F2041" s="1593"/>
      <c r="G2041" s="1593"/>
      <c r="H2041" s="1593"/>
      <c r="I2041" s="1593"/>
      <c r="J2041" s="1593"/>
      <c r="K2041" s="1593"/>
      <c r="L2041" s="1593"/>
      <c r="M2041" s="1593"/>
      <c r="N2041" s="1593"/>
      <c r="O2041" s="1593"/>
      <c r="P2041" s="1593"/>
      <c r="Q2041" s="1593"/>
      <c r="R2041" s="1593"/>
      <c r="S2041" s="1593"/>
    </row>
    <row r="2042" spans="1:19" s="1592" customFormat="1" ht="20.25" customHeight="1">
      <c r="A2042" s="1592" t="s">
        <v>965</v>
      </c>
      <c r="B2042" s="1593"/>
      <c r="C2042" s="1593"/>
      <c r="D2042" s="1593"/>
      <c r="E2042" s="1593"/>
      <c r="F2042" s="1593"/>
      <c r="G2042" s="1593"/>
      <c r="H2042" s="1593"/>
      <c r="I2042" s="1593"/>
      <c r="J2042" s="1593"/>
      <c r="K2042" s="1593"/>
      <c r="L2042" s="1593"/>
      <c r="M2042" s="1593"/>
      <c r="N2042" s="1593"/>
      <c r="O2042" s="1593"/>
      <c r="P2042" s="1593"/>
      <c r="Q2042" s="1593"/>
      <c r="R2042" s="1593"/>
      <c r="S2042" s="1593"/>
    </row>
    <row r="2043" spans="1:19" s="1592" customFormat="1" ht="20.25" customHeight="1">
      <c r="A2043" s="1592" t="s">
        <v>944</v>
      </c>
      <c r="B2043" s="1593"/>
      <c r="C2043" s="1593"/>
      <c r="D2043" s="1593"/>
      <c r="E2043" s="1593"/>
      <c r="F2043" s="1593"/>
      <c r="G2043" s="1593"/>
      <c r="H2043" s="1593"/>
      <c r="I2043" s="1593"/>
      <c r="J2043" s="1593"/>
      <c r="K2043" s="1593"/>
      <c r="L2043" s="1593"/>
      <c r="M2043" s="1593"/>
      <c r="N2043" s="1593"/>
      <c r="O2043" s="1593"/>
      <c r="P2043" s="1593"/>
      <c r="Q2043" s="1593"/>
      <c r="R2043" s="1593"/>
      <c r="S2043" s="1593"/>
    </row>
    <row r="2044" spans="1:19" s="1592" customFormat="1" ht="20.25" customHeight="1">
      <c r="A2044" s="1593" t="s">
        <v>891</v>
      </c>
      <c r="B2044" s="1758"/>
      <c r="C2044" s="1758"/>
      <c r="D2044" s="1758"/>
      <c r="E2044" s="1758"/>
      <c r="F2044" s="1758"/>
      <c r="G2044" s="1758"/>
      <c r="H2044" s="1758"/>
      <c r="I2044" s="1758"/>
      <c r="J2044" s="1758"/>
      <c r="K2044" s="1758"/>
      <c r="L2044" s="1758"/>
      <c r="M2044" s="1758"/>
      <c r="N2044" s="1758"/>
      <c r="O2044" s="1758"/>
      <c r="P2044" s="1758"/>
      <c r="Q2044" s="1758"/>
      <c r="R2044" s="1758"/>
      <c r="S2044" s="1758"/>
    </row>
    <row r="2045" spans="1:19" s="1592" customFormat="1" ht="20.25" customHeight="1">
      <c r="A2045" s="1593" t="s">
        <v>892</v>
      </c>
      <c r="B2045" s="1758"/>
      <c r="C2045" s="1758"/>
      <c r="D2045" s="1758"/>
      <c r="E2045" s="1758"/>
      <c r="F2045" s="1758"/>
      <c r="G2045" s="1758"/>
      <c r="H2045" s="1758"/>
      <c r="I2045" s="1758"/>
      <c r="J2045" s="1758"/>
      <c r="K2045" s="1758"/>
      <c r="L2045" s="1758"/>
      <c r="M2045" s="1758"/>
      <c r="N2045" s="1758"/>
      <c r="O2045" s="1758"/>
      <c r="P2045" s="1758"/>
      <c r="Q2045" s="1758"/>
      <c r="R2045" s="1758"/>
      <c r="S2045" s="1758"/>
    </row>
    <row r="2046" spans="1:19" s="1592" customFormat="1" ht="20.25" customHeight="1">
      <c r="A2046" s="1593" t="s">
        <v>893</v>
      </c>
      <c r="B2046" s="1758"/>
      <c r="C2046" s="1758"/>
      <c r="D2046" s="1758"/>
      <c r="E2046" s="1758"/>
      <c r="F2046" s="1758"/>
      <c r="G2046" s="1758"/>
      <c r="H2046" s="1758"/>
      <c r="I2046" s="1758"/>
      <c r="J2046" s="1758"/>
      <c r="K2046" s="1758"/>
      <c r="L2046" s="1758"/>
      <c r="M2046" s="1758"/>
      <c r="N2046" s="1758"/>
      <c r="O2046" s="1758"/>
      <c r="P2046" s="1758"/>
      <c r="Q2046" s="1758"/>
      <c r="R2046" s="1758"/>
      <c r="S2046" s="1758"/>
    </row>
    <row r="2047" spans="1:19" s="1592" customFormat="1" ht="15.75" customHeight="1">
      <c r="A2047" s="1758"/>
      <c r="B2047" s="1758"/>
      <c r="C2047" s="1758"/>
      <c r="D2047" s="1758"/>
      <c r="E2047" s="1758"/>
      <c r="F2047" s="1758"/>
      <c r="G2047" s="1758"/>
      <c r="H2047" s="1758"/>
      <c r="I2047" s="1758"/>
      <c r="J2047" s="1758"/>
      <c r="K2047" s="1758"/>
      <c r="L2047" s="1758"/>
      <c r="M2047" s="1758"/>
      <c r="N2047" s="1758"/>
      <c r="O2047" s="1758"/>
      <c r="P2047" s="1758"/>
      <c r="Q2047" s="1758"/>
      <c r="R2047" s="1758"/>
      <c r="S2047" s="1758"/>
    </row>
    <row r="2049" spans="1:19" s="1592" customFormat="1" ht="20.25" customHeight="1">
      <c r="A2049" s="1759" t="s">
        <v>31</v>
      </c>
      <c r="B2049" s="1759" t="s">
        <v>32</v>
      </c>
      <c r="C2049" s="1759"/>
      <c r="D2049" s="1759"/>
      <c r="E2049" s="1759"/>
      <c r="F2049" s="1759" t="s">
        <v>736</v>
      </c>
      <c r="G2049" s="1759"/>
      <c r="H2049" s="1760"/>
      <c r="I2049" s="1760"/>
      <c r="J2049" s="1760" t="s">
        <v>32</v>
      </c>
      <c r="K2049" s="1593"/>
      <c r="L2049" s="1593"/>
      <c r="M2049" s="1593"/>
      <c r="N2049" s="1759"/>
      <c r="O2049" s="1593"/>
      <c r="P2049" s="1593"/>
      <c r="Q2049" s="1593"/>
      <c r="R2049" s="1593"/>
      <c r="S2049" s="1593"/>
    </row>
    <row r="2050" spans="1:19" s="1592" customFormat="1" ht="20.25" customHeight="1">
      <c r="A2050" s="1759" t="s">
        <v>147</v>
      </c>
      <c r="B2050" s="1759"/>
      <c r="C2050" s="1759"/>
      <c r="D2050" s="1759"/>
      <c r="E2050" s="1759"/>
      <c r="F2050" s="1759" t="s">
        <v>147</v>
      </c>
      <c r="G2050" s="1759"/>
      <c r="H2050" s="1760"/>
      <c r="I2050" s="1760"/>
      <c r="J2050" s="1761"/>
      <c r="K2050" s="1593"/>
      <c r="L2050" s="1593"/>
      <c r="M2050" s="1593"/>
      <c r="N2050" s="1593"/>
      <c r="O2050" s="1593"/>
      <c r="P2050" s="1593"/>
      <c r="Q2050" s="1593"/>
      <c r="R2050" s="1593"/>
      <c r="S2050" s="1593"/>
    </row>
    <row r="2051" s="1592" customFormat="1" ht="15"/>
    <row r="2052" spans="1:19" s="1592" customFormat="1" ht="15.75">
      <c r="A2052" s="1762"/>
      <c r="B2052" s="1762"/>
      <c r="C2052" s="1762"/>
      <c r="D2052" s="1762"/>
      <c r="E2052" s="1762"/>
      <c r="F2052" s="1762"/>
      <c r="G2052" s="1762"/>
      <c r="H2052" s="1762"/>
      <c r="I2052" s="1762"/>
      <c r="J2052" s="1762"/>
      <c r="K2052" s="1762"/>
      <c r="L2052" s="1762"/>
      <c r="M2052" s="1762"/>
      <c r="N2052" s="1762"/>
      <c r="O2052" s="1762"/>
      <c r="P2052" s="1762"/>
      <c r="Q2052" s="1762"/>
      <c r="R2052" s="1762"/>
      <c r="S2052" s="1762"/>
    </row>
    <row r="2053" s="1592" customFormat="1" ht="15"/>
    <row r="2054" s="1592" customFormat="1" ht="15"/>
    <row r="2055" s="1592" customFormat="1" ht="15"/>
    <row r="2056" s="1592" customFormat="1" ht="15"/>
    <row r="2057" s="1592" customFormat="1" ht="15"/>
    <row r="2058" s="1592" customFormat="1" ht="15"/>
    <row r="2059" s="1592" customFormat="1" ht="15"/>
    <row r="2060" s="1592" customFormat="1" ht="15"/>
    <row r="2061" s="1592" customFormat="1" ht="15"/>
    <row r="2062" s="1592" customFormat="1" ht="15"/>
    <row r="2063" s="1592" customFormat="1" ht="15"/>
    <row r="2064" s="1592" customFormat="1" ht="15"/>
    <row r="2065" s="1592" customFormat="1" ht="15"/>
    <row r="2066" s="1592" customFormat="1" ht="15"/>
    <row r="2067" s="1592" customFormat="1" ht="15"/>
    <row r="2068" s="1592" customFormat="1" ht="15"/>
    <row r="2069" s="1592" customFormat="1" ht="15"/>
    <row r="2070" s="1592" customFormat="1" ht="15"/>
    <row r="2071" s="1592" customFormat="1" ht="15"/>
    <row r="2072" s="1592" customFormat="1" ht="15"/>
    <row r="2073" s="1592" customFormat="1" ht="15"/>
    <row r="2074" s="1592" customFormat="1" ht="15"/>
    <row r="2075" s="1592" customFormat="1" ht="15"/>
    <row r="2076" s="1592" customFormat="1" ht="15"/>
    <row r="2077" s="1592" customFormat="1" ht="15"/>
    <row r="2078" s="1592" customFormat="1" ht="15"/>
    <row r="2079" s="1592" customFormat="1" ht="15"/>
    <row r="2080" s="1592" customFormat="1" ht="15"/>
    <row r="2081" s="1592" customFormat="1" ht="15"/>
    <row r="2082" s="1592" customFormat="1" ht="15"/>
    <row r="2083" s="1592" customFormat="1" ht="15"/>
    <row r="2084" s="1592" customFormat="1" ht="15"/>
    <row r="2085" s="1592" customFormat="1" ht="15"/>
    <row r="2086" s="1592" customFormat="1" ht="15"/>
    <row r="2087" s="1592" customFormat="1" ht="15"/>
    <row r="2088" s="1592" customFormat="1" ht="15"/>
    <row r="2089" s="1592" customFormat="1" ht="15"/>
    <row r="2090" s="1592" customFormat="1" ht="15"/>
    <row r="2091" s="1592" customFormat="1" ht="15"/>
    <row r="2092" s="1592" customFormat="1" ht="15"/>
    <row r="2093" s="1592" customFormat="1" ht="15"/>
    <row r="2094" s="1592" customFormat="1" ht="15"/>
    <row r="2095" s="1592" customFormat="1" ht="15"/>
    <row r="2096" s="1592" customFormat="1" ht="15"/>
    <row r="2097" s="1592" customFormat="1" ht="15"/>
    <row r="2098" s="1592" customFormat="1" ht="15"/>
    <row r="2099" s="1592" customFormat="1" ht="15"/>
    <row r="2100" s="1592" customFormat="1" ht="15"/>
    <row r="2101" s="1592" customFormat="1" ht="15"/>
    <row r="2102" s="1592" customFormat="1" ht="15"/>
    <row r="2103" s="1592" customFormat="1" ht="15"/>
    <row r="2104" s="1592" customFormat="1" ht="15"/>
    <row r="2105" s="1592" customFormat="1" ht="15"/>
    <row r="2106" s="1592" customFormat="1" ht="15"/>
    <row r="2107" s="1592" customFormat="1" ht="15"/>
    <row r="2108" s="1592" customFormat="1" ht="15"/>
    <row r="2109" s="1592" customFormat="1" ht="15"/>
    <row r="2110" s="1592" customFormat="1" ht="15"/>
    <row r="2111" s="1592" customFormat="1" ht="15"/>
    <row r="2112" s="1592" customFormat="1" ht="15"/>
    <row r="2113" s="1592" customFormat="1" ht="15"/>
    <row r="2114" s="1592" customFormat="1" ht="15"/>
    <row r="2115" s="1592" customFormat="1" ht="15"/>
    <row r="2116" s="1592" customFormat="1" ht="15"/>
    <row r="2117" s="1592" customFormat="1" ht="15"/>
    <row r="2118" s="1592" customFormat="1" ht="15"/>
    <row r="2119" s="1592" customFormat="1" ht="15"/>
    <row r="2120" s="1592" customFormat="1" ht="15"/>
    <row r="2121" s="1592" customFormat="1" ht="15"/>
    <row r="2122" s="1592" customFormat="1" ht="15"/>
    <row r="2123" s="1592" customFormat="1" ht="15"/>
    <row r="2124" s="1592" customFormat="1" ht="15"/>
    <row r="2125" s="1592" customFormat="1" ht="15"/>
    <row r="2126" s="1592" customFormat="1" ht="15"/>
    <row r="2127" s="1592" customFormat="1" ht="15"/>
    <row r="2128" s="1592" customFormat="1" ht="15"/>
    <row r="2129" s="1592" customFormat="1" ht="15"/>
    <row r="2130" s="1592" customFormat="1" ht="15"/>
    <row r="2131" s="1592" customFormat="1" ht="15"/>
    <row r="2132" s="1592" customFormat="1" ht="15"/>
    <row r="2133" s="1592" customFormat="1" ht="15"/>
    <row r="2134" s="1592" customFormat="1" ht="15"/>
    <row r="2135" s="1592" customFormat="1" ht="15"/>
    <row r="2136" s="1592" customFormat="1" ht="15"/>
    <row r="2137" s="1592" customFormat="1" ht="15"/>
    <row r="2138" s="1592" customFormat="1" ht="15"/>
    <row r="2139" s="1592" customFormat="1" ht="15"/>
    <row r="2140" s="1592" customFormat="1" ht="15"/>
    <row r="2141" s="1592" customFormat="1" ht="15"/>
    <row r="2142" s="1592" customFormat="1" ht="15"/>
    <row r="2143" s="1592" customFormat="1" ht="15"/>
    <row r="2144" s="1592" customFormat="1" ht="15"/>
    <row r="2145" s="1592" customFormat="1" ht="15"/>
    <row r="2146" s="1592" customFormat="1" ht="15"/>
    <row r="2147" s="1592" customFormat="1" ht="15"/>
    <row r="2148" s="1592" customFormat="1" ht="15"/>
    <row r="2149" s="1592" customFormat="1" ht="15"/>
    <row r="2150" s="1592" customFormat="1" ht="15"/>
    <row r="2151" s="1592" customFormat="1" ht="15"/>
    <row r="2152" s="1592" customFormat="1" ht="15"/>
    <row r="2153" s="1592" customFormat="1" ht="15"/>
    <row r="2154" s="1592" customFormat="1" ht="15"/>
    <row r="2155" s="1592" customFormat="1" ht="15"/>
    <row r="2156" s="1592" customFormat="1" ht="15"/>
    <row r="2157" s="1592" customFormat="1" ht="15"/>
    <row r="2158" s="1592" customFormat="1" ht="15"/>
    <row r="2159" s="1592" customFormat="1" ht="15"/>
    <row r="2160" s="1592" customFormat="1" ht="15"/>
    <row r="2161" s="1592" customFormat="1" ht="15"/>
    <row r="2162" s="1592" customFormat="1" ht="15"/>
    <row r="2163" s="1592" customFormat="1" ht="15"/>
    <row r="2164" s="1592" customFormat="1" ht="15"/>
    <row r="2165" s="1592" customFormat="1" ht="15"/>
    <row r="2166" s="1592" customFormat="1" ht="15"/>
    <row r="2167" s="1592" customFormat="1" ht="15"/>
    <row r="2168" s="1592" customFormat="1" ht="15"/>
    <row r="2169" s="1592" customFormat="1" ht="15"/>
    <row r="2170" s="1592" customFormat="1" ht="15"/>
    <row r="2171" s="1592" customFormat="1" ht="15"/>
    <row r="2172" s="1592" customFormat="1" ht="15"/>
    <row r="2173" s="1592" customFormat="1" ht="15"/>
    <row r="2174" s="1592" customFormat="1" ht="15"/>
    <row r="2175" s="1592" customFormat="1" ht="15"/>
    <row r="2176" s="1592" customFormat="1" ht="15"/>
    <row r="2177" s="1592" customFormat="1" ht="15"/>
    <row r="2178" s="1592" customFormat="1" ht="15"/>
    <row r="2179" s="1592" customFormat="1" ht="15"/>
    <row r="2180" s="1592" customFormat="1" ht="15"/>
    <row r="2181" s="1592" customFormat="1" ht="15"/>
    <row r="2182" s="1592" customFormat="1" ht="15"/>
    <row r="2183" s="1592" customFormat="1" ht="15"/>
    <row r="2184" s="1592" customFormat="1" ht="15"/>
    <row r="2185" s="1592" customFormat="1" ht="15"/>
    <row r="2186" s="1592" customFormat="1" ht="15"/>
    <row r="2187" s="1592" customFormat="1" ht="15"/>
    <row r="2188" s="1592" customFormat="1" ht="15"/>
    <row r="2189" s="1592" customFormat="1" ht="15"/>
    <row r="2190" s="1592" customFormat="1" ht="15"/>
    <row r="2191" s="1592" customFormat="1" ht="15"/>
    <row r="2192" s="1592" customFormat="1" ht="15"/>
    <row r="2193" s="1592" customFormat="1" ht="15"/>
    <row r="2194" s="1592" customFormat="1" ht="15"/>
    <row r="2195" s="1592" customFormat="1" ht="15"/>
    <row r="2196" s="1592" customFormat="1" ht="15"/>
    <row r="2197" s="1592" customFormat="1" ht="15"/>
    <row r="2198" s="1592" customFormat="1" ht="15"/>
    <row r="2199" s="1592" customFormat="1" ht="15"/>
    <row r="2200" s="1592" customFormat="1" ht="15"/>
    <row r="2201" s="1592" customFormat="1" ht="15"/>
    <row r="2202" s="1592" customFormat="1" ht="15"/>
    <row r="2203" s="1592" customFormat="1" ht="15"/>
    <row r="2204" s="1592" customFormat="1" ht="15"/>
    <row r="2205" s="1592" customFormat="1" ht="15"/>
    <row r="2206" s="1592" customFormat="1" ht="15"/>
    <row r="2207" s="1592" customFormat="1" ht="15"/>
    <row r="2208" s="1592" customFormat="1" ht="15"/>
    <row r="2209" s="1592" customFormat="1" ht="15"/>
    <row r="2210" s="1592" customFormat="1" ht="15"/>
    <row r="2211" s="1592" customFormat="1" ht="15"/>
    <row r="2212" s="1592" customFormat="1" ht="15"/>
    <row r="2213" s="1592" customFormat="1" ht="15"/>
    <row r="2214" s="1592" customFormat="1" ht="15"/>
    <row r="2215" s="1592" customFormat="1" ht="15"/>
    <row r="2216" s="1592" customFormat="1" ht="15"/>
    <row r="2217" s="1592" customFormat="1" ht="15"/>
    <row r="2218" s="1592" customFormat="1" ht="15"/>
    <row r="2219" s="1592" customFormat="1" ht="15"/>
    <row r="2220" s="1592" customFormat="1" ht="15"/>
    <row r="2221" s="1592" customFormat="1" ht="15"/>
    <row r="2222" s="1592" customFormat="1" ht="15"/>
    <row r="2223" s="1592" customFormat="1" ht="15"/>
    <row r="2224" s="1592" customFormat="1" ht="15"/>
    <row r="2225" s="1592" customFormat="1" ht="15"/>
    <row r="2226" s="1592" customFormat="1" ht="15"/>
    <row r="2227" s="1592" customFormat="1" ht="15"/>
    <row r="2228" s="1592" customFormat="1" ht="15"/>
    <row r="2229" s="1592" customFormat="1" ht="15"/>
    <row r="2230" s="1592" customFormat="1" ht="15"/>
    <row r="2231" s="1592" customFormat="1" ht="15"/>
    <row r="2232" s="1592" customFormat="1" ht="15"/>
    <row r="2233" s="1592" customFormat="1" ht="15"/>
    <row r="2234" s="1592" customFormat="1" ht="15"/>
    <row r="2235" s="1592" customFormat="1" ht="15"/>
    <row r="2236" s="1592" customFormat="1" ht="15"/>
    <row r="2237" s="1592" customFormat="1" ht="15"/>
    <row r="2238" s="1592" customFormat="1" ht="15"/>
    <row r="2239" s="1592" customFormat="1" ht="15"/>
    <row r="2240" s="1592" customFormat="1" ht="15"/>
    <row r="2241" s="1592" customFormat="1" ht="15"/>
    <row r="2242" s="1592" customFormat="1" ht="15"/>
    <row r="2243" s="1592" customFormat="1" ht="15"/>
    <row r="2244" s="1592" customFormat="1" ht="15"/>
    <row r="2245" s="1592" customFormat="1" ht="15"/>
    <row r="2246" s="1592" customFormat="1" ht="15"/>
    <row r="2247" s="1592" customFormat="1" ht="15"/>
    <row r="2248" s="1592" customFormat="1" ht="15"/>
    <row r="2249" s="1592" customFormat="1" ht="15"/>
    <row r="2250" s="1592" customFormat="1" ht="15"/>
    <row r="2251" s="1592" customFormat="1" ht="15"/>
    <row r="2252" s="1592" customFormat="1" ht="15"/>
    <row r="2253" s="1592" customFormat="1" ht="15"/>
    <row r="2254" s="1592" customFormat="1" ht="15"/>
    <row r="2255" s="1592" customFormat="1" ht="15"/>
    <row r="2256" s="1592" customFormat="1" ht="15"/>
    <row r="2257" s="1592" customFormat="1" ht="15"/>
    <row r="2258" s="1592" customFormat="1" ht="15"/>
    <row r="2259" s="1592" customFormat="1" ht="15"/>
    <row r="2260" s="1592" customFormat="1" ht="15"/>
    <row r="2261" s="1592" customFormat="1" ht="15"/>
    <row r="2262" s="1592" customFormat="1" ht="15"/>
    <row r="2263" s="1592" customFormat="1" ht="15"/>
    <row r="2264" s="1592" customFormat="1" ht="15"/>
    <row r="2265" s="1592" customFormat="1" ht="15"/>
    <row r="2266" s="1592" customFormat="1" ht="15"/>
    <row r="2267" s="1592" customFormat="1" ht="15"/>
    <row r="2268" s="1592" customFormat="1" ht="15"/>
    <row r="2269" s="1592" customFormat="1" ht="15"/>
    <row r="2270" s="1592" customFormat="1" ht="15"/>
    <row r="2271" s="1592" customFormat="1" ht="15"/>
    <row r="2272" s="1592" customFormat="1" ht="15"/>
    <row r="2273" s="1592" customFormat="1" ht="15"/>
    <row r="2274" s="1592" customFormat="1" ht="15"/>
    <row r="2275" s="1592" customFormat="1" ht="15"/>
    <row r="2276" s="1592" customFormat="1" ht="15"/>
    <row r="2277" s="1592" customFormat="1" ht="15"/>
    <row r="2278" s="1592" customFormat="1" ht="15"/>
    <row r="2279" s="1592" customFormat="1" ht="15"/>
    <row r="2280" s="1592" customFormat="1" ht="15"/>
    <row r="2281" s="1592" customFormat="1" ht="15"/>
    <row r="2282" s="1592" customFormat="1" ht="15"/>
    <row r="2283" s="1592" customFormat="1" ht="15"/>
    <row r="2284" s="1592" customFormat="1" ht="15"/>
    <row r="2285" s="1592" customFormat="1" ht="15"/>
    <row r="2286" s="1592" customFormat="1" ht="15"/>
    <row r="2287" s="1592" customFormat="1" ht="15"/>
    <row r="2288" s="1592" customFormat="1" ht="15"/>
    <row r="2289" s="1592" customFormat="1" ht="15"/>
    <row r="2290" s="1592" customFormat="1" ht="15"/>
    <row r="2291" s="1592" customFormat="1" ht="15"/>
    <row r="2292" s="1592" customFormat="1" ht="15"/>
    <row r="2293" s="1592" customFormat="1" ht="15"/>
    <row r="2294" s="1592" customFormat="1" ht="15"/>
    <row r="2295" s="1592" customFormat="1" ht="15"/>
    <row r="2296" s="1592" customFormat="1" ht="15"/>
    <row r="2297" s="1592" customFormat="1" ht="15"/>
    <row r="2298" s="1592" customFormat="1" ht="15"/>
    <row r="2299" s="1592" customFormat="1" ht="15"/>
    <row r="2300" s="1592" customFormat="1" ht="15"/>
    <row r="2301" s="1592" customFormat="1" ht="15"/>
    <row r="2302" s="1592" customFormat="1" ht="15"/>
    <row r="2303" s="1592" customFormat="1" ht="15"/>
    <row r="2304" s="1592" customFormat="1" ht="15"/>
    <row r="2305" s="1592" customFormat="1" ht="15"/>
    <row r="2306" s="1592" customFormat="1" ht="15"/>
    <row r="2307" s="1592" customFormat="1" ht="15"/>
    <row r="2308" s="1592" customFormat="1" ht="15"/>
    <row r="2309" s="1592" customFormat="1" ht="15"/>
    <row r="2310" s="1592" customFormat="1" ht="15"/>
    <row r="2311" s="1592" customFormat="1" ht="15"/>
    <row r="2312" s="1592" customFormat="1" ht="15"/>
    <row r="2313" s="1592" customFormat="1" ht="15"/>
    <row r="2314" s="1592" customFormat="1" ht="15"/>
    <row r="2315" s="1592" customFormat="1" ht="15"/>
    <row r="2316" s="1592" customFormat="1" ht="15"/>
    <row r="2317" s="1592" customFormat="1" ht="15"/>
    <row r="2318" s="1592" customFormat="1" ht="15"/>
    <row r="2319" s="1592" customFormat="1" ht="15"/>
    <row r="2320" s="1592" customFormat="1" ht="15"/>
    <row r="2321" s="1592" customFormat="1" ht="15"/>
    <row r="2322" s="1592" customFormat="1" ht="15"/>
    <row r="2323" s="1592" customFormat="1" ht="15"/>
    <row r="2324" s="1592" customFormat="1" ht="15"/>
    <row r="2325" s="1592" customFormat="1" ht="15"/>
    <row r="2326" s="1592" customFormat="1" ht="15"/>
    <row r="2327" s="1592" customFormat="1" ht="15"/>
    <row r="2328" s="1592" customFormat="1" ht="15"/>
    <row r="2329" s="1592" customFormat="1" ht="15"/>
    <row r="2330" s="1592" customFormat="1" ht="15"/>
    <row r="2331" s="1592" customFormat="1" ht="15"/>
    <row r="2332" s="1592" customFormat="1" ht="15"/>
    <row r="2333" s="1592" customFormat="1" ht="15"/>
    <row r="2334" s="1592" customFormat="1" ht="15"/>
    <row r="2335" s="1592" customFormat="1" ht="15"/>
    <row r="2336" s="1592" customFormat="1" ht="15"/>
    <row r="2337" s="1592" customFormat="1" ht="15"/>
    <row r="2338" s="1592" customFormat="1" ht="15"/>
    <row r="2339" s="1592" customFormat="1" ht="15"/>
    <row r="2340" s="1592" customFormat="1" ht="15"/>
    <row r="2341" s="1592" customFormat="1" ht="15"/>
    <row r="2342" s="1592" customFormat="1" ht="15"/>
    <row r="2343" s="1592" customFormat="1" ht="15"/>
    <row r="2344" s="1592" customFormat="1" ht="15"/>
    <row r="2345" s="1592" customFormat="1" ht="15"/>
    <row r="2346" s="1592" customFormat="1" ht="15"/>
    <row r="2347" s="1592" customFormat="1" ht="15"/>
    <row r="2348" s="1592" customFormat="1" ht="15"/>
    <row r="2349" s="1592" customFormat="1" ht="15"/>
    <row r="2350" s="1592" customFormat="1" ht="15"/>
    <row r="2351" s="1592" customFormat="1" ht="15"/>
    <row r="2352" s="1592" customFormat="1" ht="15"/>
    <row r="2353" s="1592" customFormat="1" ht="15"/>
    <row r="2354" s="1592" customFormat="1" ht="15"/>
    <row r="2355" s="1592" customFormat="1" ht="15"/>
  </sheetData>
  <mergeCells count="36">
    <mergeCell ref="A2035:S2035"/>
    <mergeCell ref="A2036:S2037"/>
    <mergeCell ref="A2038:S2038"/>
    <mergeCell ref="A2039:S2039"/>
    <mergeCell ref="S8:S10"/>
    <mergeCell ref="I9:I10"/>
    <mergeCell ref="M9:M10"/>
    <mergeCell ref="Q9:Q10"/>
    <mergeCell ref="A2031:S2031"/>
    <mergeCell ref="A2033:S2034"/>
    <mergeCell ref="K8:K10"/>
    <mergeCell ref="L8:L10"/>
    <mergeCell ref="N8:N10"/>
    <mergeCell ref="O8:O10"/>
    <mergeCell ref="P8:P10"/>
    <mergeCell ref="R8:R10"/>
    <mergeCell ref="L6:O6"/>
    <mergeCell ref="P6:S6"/>
    <mergeCell ref="H7:K7"/>
    <mergeCell ref="L7:O7"/>
    <mergeCell ref="P7:S7"/>
    <mergeCell ref="E8:E10"/>
    <mergeCell ref="F8:F10"/>
    <mergeCell ref="G8:G10"/>
    <mergeCell ref="H8:H10"/>
    <mergeCell ref="J8:J10"/>
    <mergeCell ref="A1:S1"/>
    <mergeCell ref="R3:S3"/>
    <mergeCell ref="A4:S4"/>
    <mergeCell ref="A5:A11"/>
    <mergeCell ref="B5:B10"/>
    <mergeCell ref="C5:C10"/>
    <mergeCell ref="D5:D10"/>
    <mergeCell ref="E5:G7"/>
    <mergeCell ref="H5:S5"/>
    <mergeCell ref="H6:K6"/>
  </mergeCells>
  <printOptions horizontalCentered="1" verticalCentered="1"/>
  <pageMargins left="0.196850393700787" right="0.196850393700787" top="0.236220472440945" bottom="0.236220472440945" header="0.196850393700787" footer="0.196850393700787"/>
  <pageSetup fitToHeight="0" orientation="landscape" paperSize="9" scale="36" r:id="rId1"/>
  <headerFooter alignWithMargins="0">
    <oddFooter>&amp;CStránka &amp;P</oddFooter>
  </headerFooter>
  <rowBreaks count="2" manualBreakCount="2">
    <brk id="1008" max="24" man="1"/>
    <brk id="2005" max="2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7"/>
  <sheetViews>
    <sheetView showGridLines="0" view="pageBreakPreview" zoomScale="60" workbookViewId="0" topLeftCell="A1">
      <selection pane="topLeft" activeCell="G36" sqref="G36"/>
    </sheetView>
  </sheetViews>
  <sheetFormatPr defaultColWidth="8.83203125" defaultRowHeight="12.75"/>
  <cols>
    <col min="1" max="1" width="8.85714285714286" style="476"/>
    <col min="2" max="2" width="18.1428571428571" style="476" customWidth="1"/>
    <col min="3" max="3" width="17.5714285714286" style="476" customWidth="1"/>
    <col min="4" max="4" width="14.1428571428571" style="476" customWidth="1"/>
    <col min="5" max="5" width="16.7142857142857" style="476" customWidth="1"/>
    <col min="6" max="14" width="8.85714285714286" style="476"/>
    <col min="15" max="15" width="13.2857142857143" style="476" customWidth="1"/>
    <col min="16" max="16384" width="8.85714285714286" style="476"/>
  </cols>
  <sheetData>
    <row r="1" spans="1:16" ht="15.75">
      <c r="A1" s="472"/>
      <c r="B1" s="473"/>
      <c r="C1" s="473"/>
      <c r="D1" s="473"/>
      <c r="E1" s="473"/>
      <c r="F1" s="473"/>
      <c r="G1" s="473"/>
      <c r="H1" s="473"/>
      <c r="I1" s="473"/>
      <c r="J1" s="473"/>
      <c r="K1" s="474"/>
      <c r="L1" s="473"/>
      <c r="M1" s="475"/>
      <c r="N1" s="475"/>
      <c r="O1" s="475" t="s">
        <v>827</v>
      </c>
      <c r="P1" s="473"/>
    </row>
    <row r="2" spans="1:16" ht="15.75">
      <c r="A2" s="472"/>
      <c r="B2" s="473"/>
      <c r="C2" s="473"/>
      <c r="D2" s="473"/>
      <c r="E2" s="473"/>
      <c r="F2" s="473"/>
      <c r="G2" s="473"/>
      <c r="H2" s="473"/>
      <c r="I2" s="473"/>
      <c r="J2" s="473"/>
      <c r="K2" s="474"/>
      <c r="L2" s="473"/>
      <c r="M2" s="475"/>
      <c r="N2" s="475"/>
      <c r="O2" s="475"/>
      <c r="P2" s="473"/>
    </row>
    <row r="3" spans="1:16" ht="15.75">
      <c r="A3" s="1588" t="s">
        <v>93</v>
      </c>
      <c r="B3" s="1588"/>
      <c r="C3" s="1588"/>
      <c r="D3" s="1588"/>
      <c r="E3" s="1588"/>
      <c r="F3" s="1588"/>
      <c r="G3" s="1588"/>
      <c r="H3" s="1588"/>
      <c r="I3" s="1588"/>
      <c r="J3" s="1588"/>
      <c r="K3" s="1588"/>
      <c r="L3" s="1588"/>
      <c r="M3" s="1588"/>
      <c r="N3" s="1588"/>
      <c r="O3" s="1588"/>
      <c r="P3" s="1588"/>
    </row>
    <row r="4" spans="1:16" ht="15.6" customHeight="1">
      <c r="A4" s="1589" t="s">
        <v>908</v>
      </c>
      <c r="B4" s="1589"/>
      <c r="C4" s="1589"/>
      <c r="D4" s="1589"/>
      <c r="E4" s="1589"/>
      <c r="F4" s="1589"/>
      <c r="G4" s="1589"/>
      <c r="H4" s="1589"/>
      <c r="I4" s="1589"/>
      <c r="J4" s="1589"/>
      <c r="K4" s="1589"/>
      <c r="L4" s="1589"/>
      <c r="M4" s="1589"/>
      <c r="N4" s="1589"/>
      <c r="O4" s="1589"/>
      <c r="P4" s="473"/>
    </row>
    <row r="5" spans="1:16" ht="18" customHeight="1">
      <c r="A5" s="1589"/>
      <c r="B5" s="1589"/>
      <c r="C5" s="1589"/>
      <c r="D5" s="1589"/>
      <c r="E5" s="1589"/>
      <c r="F5" s="1589"/>
      <c r="G5" s="1589"/>
      <c r="H5" s="1589"/>
      <c r="I5" s="1589"/>
      <c r="J5" s="1589"/>
      <c r="K5" s="1589"/>
      <c r="L5" s="1589"/>
      <c r="M5" s="1589"/>
      <c r="N5" s="1589"/>
      <c r="O5" s="1589"/>
      <c r="P5" s="473"/>
    </row>
    <row r="6" spans="1:16" ht="21.75" customHeight="1">
      <c r="A6" s="1589"/>
      <c r="B6" s="1589"/>
      <c r="C6" s="1589"/>
      <c r="D6" s="1589"/>
      <c r="E6" s="1589"/>
      <c r="F6" s="1589"/>
      <c r="G6" s="1589"/>
      <c r="H6" s="1589"/>
      <c r="I6" s="1589"/>
      <c r="J6" s="1589"/>
      <c r="K6" s="1589"/>
      <c r="L6" s="1589"/>
      <c r="M6" s="1589"/>
      <c r="N6" s="1589"/>
      <c r="O6" s="1589"/>
      <c r="P6" s="473"/>
    </row>
    <row r="7" spans="1:16" ht="15.75">
      <c r="A7" s="474" t="s">
        <v>200</v>
      </c>
      <c r="B7" s="474"/>
      <c r="C7" s="474"/>
      <c r="D7" s="474"/>
      <c r="E7" s="474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</row>
    <row r="8" spans="1:16" ht="15.75">
      <c r="A8" s="474" t="s">
        <v>201</v>
      </c>
      <c r="B8" s="474"/>
      <c r="C8" s="474"/>
      <c r="D8" s="474"/>
      <c r="E8" s="474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</row>
    <row r="9" spans="1:16" ht="16.5" thickBot="1">
      <c r="A9" s="474"/>
      <c r="B9" s="474"/>
      <c r="C9" s="474"/>
      <c r="D9" s="474"/>
      <c r="E9" s="477"/>
      <c r="F9" s="478"/>
      <c r="G9" s="473"/>
      <c r="H9" s="473"/>
      <c r="I9" s="473"/>
      <c r="J9" s="473"/>
      <c r="K9" s="473"/>
      <c r="L9" s="473"/>
      <c r="M9" s="479"/>
      <c r="N9" s="479"/>
      <c r="O9" s="479" t="s">
        <v>260</v>
      </c>
      <c r="P9" s="473"/>
    </row>
    <row r="10" spans="1:16" ht="16.5" thickBot="1">
      <c r="A10" s="1584" t="s">
        <v>33</v>
      </c>
      <c r="B10" s="1584"/>
      <c r="C10" s="1584" t="s">
        <v>261</v>
      </c>
      <c r="D10" s="1584" t="s">
        <v>223</v>
      </c>
      <c r="E10" s="1586" t="s">
        <v>104</v>
      </c>
      <c r="F10" s="1582"/>
      <c r="G10" s="1582"/>
      <c r="H10" s="1582"/>
      <c r="I10" s="1582"/>
      <c r="J10" s="1582"/>
      <c r="K10" s="1582"/>
      <c r="L10" s="1582"/>
      <c r="M10" s="1582"/>
      <c r="N10" s="1582"/>
      <c r="O10" s="1582"/>
      <c r="P10" s="474"/>
    </row>
    <row r="11" spans="1:16" ht="16.5" thickBot="1">
      <c r="A11" s="1584"/>
      <c r="B11" s="1584"/>
      <c r="C11" s="1584"/>
      <c r="D11" s="1584"/>
      <c r="E11" s="1584" t="s">
        <v>202</v>
      </c>
      <c r="F11" s="1584" t="s">
        <v>259</v>
      </c>
      <c r="G11" s="1584"/>
      <c r="H11" s="1586" t="s">
        <v>150</v>
      </c>
      <c r="I11" s="1586"/>
      <c r="J11" s="1586" t="s">
        <v>105</v>
      </c>
      <c r="K11" s="1586"/>
      <c r="L11" s="1586" t="s">
        <v>106</v>
      </c>
      <c r="M11" s="1586"/>
      <c r="N11" s="1586" t="s">
        <v>107</v>
      </c>
      <c r="O11" s="1586"/>
      <c r="P11" s="474"/>
    </row>
    <row r="12" spans="1:16" ht="33" customHeight="1" thickBot="1">
      <c r="A12" s="1584"/>
      <c r="B12" s="1584"/>
      <c r="C12" s="1584"/>
      <c r="D12" s="1584"/>
      <c r="E12" s="1590"/>
      <c r="F12" s="1590"/>
      <c r="G12" s="1590"/>
      <c r="H12" s="1587"/>
      <c r="I12" s="1587"/>
      <c r="J12" s="1587"/>
      <c r="K12" s="1587"/>
      <c r="L12" s="1587"/>
      <c r="M12" s="1587"/>
      <c r="N12" s="1586"/>
      <c r="O12" s="1586"/>
      <c r="P12" s="474"/>
    </row>
    <row r="13" spans="1:16" ht="41.25" customHeight="1" thickBot="1">
      <c r="A13" s="1579" t="s">
        <v>108</v>
      </c>
      <c r="B13" s="1580"/>
      <c r="C13" s="480"/>
      <c r="D13" s="548" t="s">
        <v>224</v>
      </c>
      <c r="E13" s="548"/>
      <c r="F13" s="1581"/>
      <c r="G13" s="1582"/>
      <c r="H13" s="1581"/>
      <c r="I13" s="1582"/>
      <c r="J13" s="1583"/>
      <c r="K13" s="1582"/>
      <c r="L13" s="1583"/>
      <c r="M13" s="1583"/>
      <c r="N13" s="1583"/>
      <c r="O13" s="1583"/>
      <c r="P13" s="474"/>
    </row>
    <row r="14" spans="1:16" ht="37.5" customHeight="1" thickBot="1">
      <c r="A14" s="1579" t="s">
        <v>109</v>
      </c>
      <c r="B14" s="1580"/>
      <c r="C14" s="480"/>
      <c r="D14" s="548" t="s">
        <v>224</v>
      </c>
      <c r="E14" s="548"/>
      <c r="F14" s="1581"/>
      <c r="G14" s="1582"/>
      <c r="H14" s="1581"/>
      <c r="I14" s="1582"/>
      <c r="J14" s="1583"/>
      <c r="K14" s="1582"/>
      <c r="L14" s="1583"/>
      <c r="M14" s="1583"/>
      <c r="N14" s="1583"/>
      <c r="O14" s="1583"/>
      <c r="P14" s="474"/>
    </row>
    <row r="15" spans="1:16" ht="39.75" customHeight="1" thickBot="1">
      <c r="A15" s="1579" t="s">
        <v>110</v>
      </c>
      <c r="B15" s="1580"/>
      <c r="C15" s="480"/>
      <c r="D15" s="548" t="s">
        <v>224</v>
      </c>
      <c r="E15" s="548"/>
      <c r="F15" s="1581"/>
      <c r="G15" s="1582"/>
      <c r="H15" s="1581"/>
      <c r="I15" s="1582"/>
      <c r="J15" s="1583"/>
      <c r="K15" s="1582"/>
      <c r="L15" s="1583"/>
      <c r="M15" s="1583"/>
      <c r="N15" s="1583"/>
      <c r="O15" s="1583"/>
      <c r="P15" s="474"/>
    </row>
    <row r="16" spans="1:16" ht="21" customHeight="1" thickBot="1">
      <c r="A16" s="1584" t="s">
        <v>245</v>
      </c>
      <c r="B16" s="1585"/>
      <c r="C16" s="480"/>
      <c r="D16" s="481"/>
      <c r="E16" s="547"/>
      <c r="F16" s="1577"/>
      <c r="G16" s="1578"/>
      <c r="H16" s="1577"/>
      <c r="I16" s="1578"/>
      <c r="J16" s="1577"/>
      <c r="K16" s="1578"/>
      <c r="L16" s="1577"/>
      <c r="M16" s="1578"/>
      <c r="N16" s="1577"/>
      <c r="O16" s="1578"/>
      <c r="P16" s="473"/>
    </row>
    <row r="17" spans="1:16" ht="15.75">
      <c r="A17" s="482"/>
      <c r="B17" s="482"/>
      <c r="C17" s="482"/>
      <c r="D17" s="482"/>
      <c r="E17" s="482"/>
      <c r="F17" s="473"/>
      <c r="G17" s="473"/>
      <c r="H17" s="473"/>
      <c r="I17" s="483"/>
      <c r="J17" s="483"/>
      <c r="K17" s="483"/>
      <c r="L17" s="483"/>
      <c r="M17" s="473"/>
      <c r="N17" s="473"/>
      <c r="O17" s="473"/>
      <c r="P17" s="473"/>
    </row>
    <row r="18" spans="1:16" ht="15">
      <c r="A18" s="484" t="s">
        <v>149</v>
      </c>
      <c r="B18" s="485"/>
      <c r="C18" s="485"/>
      <c r="D18" s="485"/>
      <c r="E18" s="485"/>
      <c r="F18" s="473"/>
      <c r="G18" s="473"/>
      <c r="H18" s="473"/>
      <c r="I18" s="483"/>
      <c r="J18" s="483"/>
      <c r="K18" s="483"/>
      <c r="L18" s="483"/>
      <c r="M18" s="473"/>
      <c r="N18" s="473"/>
      <c r="O18" s="473"/>
      <c r="P18" s="473"/>
    </row>
    <row r="19" spans="1:16" ht="15">
      <c r="A19" s="484" t="s">
        <v>505</v>
      </c>
      <c r="B19" s="485"/>
      <c r="C19" s="485"/>
      <c r="D19" s="485"/>
      <c r="E19" s="485"/>
      <c r="F19" s="473"/>
      <c r="G19" s="473"/>
      <c r="H19" s="473"/>
      <c r="I19" s="483"/>
      <c r="J19" s="483"/>
      <c r="K19" s="483"/>
      <c r="L19" s="483"/>
      <c r="M19" s="473"/>
      <c r="N19" s="473"/>
      <c r="O19" s="473"/>
      <c r="P19" s="473"/>
    </row>
    <row r="20" spans="1:16" ht="15">
      <c r="A20" s="484" t="s">
        <v>111</v>
      </c>
      <c r="B20" s="484"/>
      <c r="C20" s="484"/>
      <c r="D20" s="484"/>
      <c r="E20" s="484"/>
      <c r="F20" s="473"/>
      <c r="G20" s="473"/>
      <c r="H20" s="473"/>
      <c r="I20" s="473"/>
      <c r="J20" s="486"/>
      <c r="K20" s="483"/>
      <c r="L20" s="483"/>
      <c r="M20" s="473"/>
      <c r="N20" s="473"/>
      <c r="O20" s="473"/>
      <c r="P20" s="473"/>
    </row>
    <row r="21" spans="1:16" ht="15">
      <c r="A21" s="484" t="s">
        <v>112</v>
      </c>
      <c r="B21" s="484"/>
      <c r="C21" s="484"/>
      <c r="D21" s="484"/>
      <c r="E21" s="484"/>
      <c r="F21" s="473"/>
      <c r="G21" s="473"/>
      <c r="H21" s="473"/>
      <c r="I21" s="473"/>
      <c r="J21" s="486"/>
      <c r="K21" s="483"/>
      <c r="L21" s="483"/>
      <c r="M21" s="473"/>
      <c r="N21" s="473"/>
      <c r="O21" s="473"/>
      <c r="P21" s="473"/>
    </row>
    <row r="22" spans="1:16" ht="15">
      <c r="A22" s="487" t="s">
        <v>113</v>
      </c>
      <c r="B22" s="487"/>
      <c r="C22" s="487"/>
      <c r="D22" s="487"/>
      <c r="E22" s="487"/>
      <c r="F22" s="473"/>
      <c r="G22" s="473"/>
      <c r="H22" s="473"/>
      <c r="I22" s="473"/>
      <c r="J22" s="488"/>
      <c r="K22" s="483"/>
      <c r="L22" s="483"/>
      <c r="M22" s="473"/>
      <c r="N22" s="473"/>
      <c r="O22" s="473"/>
      <c r="P22" s="473"/>
    </row>
    <row r="23" spans="1:16" ht="15">
      <c r="A23" s="484" t="s">
        <v>114</v>
      </c>
      <c r="B23" s="487"/>
      <c r="C23" s="487"/>
      <c r="D23" s="487"/>
      <c r="E23" s="487"/>
      <c r="F23" s="473"/>
      <c r="G23" s="473"/>
      <c r="H23" s="473"/>
      <c r="I23" s="473"/>
      <c r="J23" s="486"/>
      <c r="K23" s="483"/>
      <c r="L23" s="483"/>
      <c r="M23" s="473"/>
      <c r="N23" s="473"/>
      <c r="O23" s="473"/>
      <c r="P23" s="473"/>
    </row>
    <row r="24" spans="1:16" ht="15">
      <c r="A24" s="484" t="s">
        <v>115</v>
      </c>
      <c r="B24" s="487"/>
      <c r="C24" s="487"/>
      <c r="D24" s="487"/>
      <c r="E24" s="487"/>
      <c r="F24" s="473"/>
      <c r="G24" s="473"/>
      <c r="H24" s="473"/>
      <c r="I24" s="473"/>
      <c r="J24" s="488"/>
      <c r="K24" s="483"/>
      <c r="L24" s="483"/>
      <c r="M24" s="473"/>
      <c r="N24" s="473"/>
      <c r="O24" s="473"/>
      <c r="P24" s="473"/>
    </row>
    <row r="25" spans="1:16" ht="15">
      <c r="A25" s="484" t="s">
        <v>116</v>
      </c>
      <c r="B25" s="487"/>
      <c r="C25" s="487"/>
      <c r="D25" s="487"/>
      <c r="E25" s="487"/>
      <c r="F25" s="473"/>
      <c r="G25" s="473"/>
      <c r="H25" s="473"/>
      <c r="I25" s="473"/>
      <c r="J25" s="486"/>
      <c r="K25" s="483"/>
      <c r="L25" s="483"/>
      <c r="M25" s="473"/>
      <c r="N25" s="473"/>
      <c r="O25" s="473"/>
      <c r="P25" s="473"/>
    </row>
    <row r="26" spans="1:16" ht="15">
      <c r="A26" s="484" t="s">
        <v>117</v>
      </c>
      <c r="B26" s="488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73"/>
    </row>
    <row r="27" spans="1:16" ht="15">
      <c r="A27" s="484" t="s">
        <v>506</v>
      </c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73"/>
    </row>
    <row r="28" spans="1:16" ht="15" hidden="1">
      <c r="A28" s="484"/>
      <c r="B28" s="484"/>
      <c r="C28" s="484"/>
      <c r="D28" s="484"/>
      <c r="E28" s="484"/>
      <c r="F28" s="484"/>
      <c r="G28" s="484"/>
      <c r="H28" s="484"/>
      <c r="I28" s="484"/>
      <c r="J28" s="473"/>
      <c r="K28" s="483"/>
      <c r="L28" s="483"/>
      <c r="M28" s="473"/>
      <c r="N28" s="473"/>
      <c r="O28" s="473"/>
      <c r="P28" s="473"/>
    </row>
    <row r="29" spans="1:16" ht="15" hidden="1">
      <c r="A29" s="484"/>
      <c r="B29" s="484"/>
      <c r="C29" s="484"/>
      <c r="D29" s="484"/>
      <c r="E29" s="484"/>
      <c r="F29" s="484"/>
      <c r="G29" s="484"/>
      <c r="H29" s="484"/>
      <c r="I29" s="484"/>
      <c r="J29" s="473"/>
      <c r="K29" s="483"/>
      <c r="L29" s="483"/>
      <c r="M29" s="473"/>
      <c r="N29" s="473"/>
      <c r="O29" s="473"/>
      <c r="P29" s="473"/>
    </row>
    <row r="30" spans="1:16" ht="15">
      <c r="A30" s="489"/>
      <c r="B30" s="490"/>
      <c r="C30" s="490"/>
      <c r="D30" s="490"/>
      <c r="E30" s="490"/>
      <c r="F30" s="491"/>
      <c r="G30" s="491"/>
      <c r="H30" s="473"/>
      <c r="I30" s="473"/>
      <c r="J30" s="473"/>
      <c r="K30" s="473"/>
      <c r="L30" s="473"/>
      <c r="M30" s="473"/>
      <c r="N30" s="473"/>
      <c r="O30" s="473"/>
      <c r="P30" s="473"/>
    </row>
    <row r="31" spans="1:16" ht="15">
      <c r="A31" s="492" t="s">
        <v>241</v>
      </c>
      <c r="B31" s="484"/>
      <c r="C31" s="484"/>
      <c r="D31" s="473"/>
      <c r="E31" s="473"/>
      <c r="F31" s="473"/>
      <c r="G31" s="473"/>
      <c r="H31" s="492" t="s">
        <v>242</v>
      </c>
      <c r="I31" s="473"/>
      <c r="J31" s="473"/>
      <c r="K31" s="473"/>
      <c r="L31" s="473"/>
      <c r="M31" s="473"/>
      <c r="N31" s="473"/>
      <c r="O31" s="473"/>
      <c r="P31" s="473"/>
    </row>
    <row r="32" spans="1:16" ht="15">
      <c r="A32" s="492" t="s">
        <v>147</v>
      </c>
      <c r="B32" s="484"/>
      <c r="C32" s="484"/>
      <c r="D32" s="473"/>
      <c r="E32" s="473"/>
      <c r="F32" s="473"/>
      <c r="G32" s="473"/>
      <c r="H32" s="492" t="s">
        <v>147</v>
      </c>
      <c r="I32" s="473"/>
      <c r="J32" s="473"/>
      <c r="K32" s="473"/>
      <c r="L32" s="473"/>
      <c r="M32" s="473"/>
      <c r="N32" s="473"/>
      <c r="O32" s="473"/>
      <c r="P32" s="473"/>
    </row>
    <row r="33" spans="1:16" ht="15">
      <c r="A33" s="473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</row>
    <row r="34" spans="1:16" ht="15">
      <c r="A34" s="473"/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</row>
    <row r="35" spans="1:16" ht="15">
      <c r="A35" s="473"/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</row>
    <row r="36" spans="1:16" ht="15">
      <c r="A36" s="473"/>
      <c r="B36" s="473"/>
      <c r="C36" s="473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</row>
    <row r="37" spans="1:16" ht="15">
      <c r="A37" s="473"/>
      <c r="B37" s="473"/>
      <c r="C37" s="473"/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</row>
  </sheetData>
  <mergeCells count="36">
    <mergeCell ref="A3:P3"/>
    <mergeCell ref="A4:O6"/>
    <mergeCell ref="A10:B12"/>
    <mergeCell ref="C10:C12"/>
    <mergeCell ref="D10:D12"/>
    <mergeCell ref="E10:O10"/>
    <mergeCell ref="E11:E12"/>
    <mergeCell ref="F11:G12"/>
    <mergeCell ref="H11:I12"/>
    <mergeCell ref="J11:K12"/>
    <mergeCell ref="N14:O14"/>
    <mergeCell ref="L11:M12"/>
    <mergeCell ref="N11:O12"/>
    <mergeCell ref="A13:B13"/>
    <mergeCell ref="F13:G13"/>
    <mergeCell ref="H13:I13"/>
    <mergeCell ref="J13:K13"/>
    <mergeCell ref="L13:M13"/>
    <mergeCell ref="N13:O13"/>
    <mergeCell ref="A14:B14"/>
    <mergeCell ref="F14:G14"/>
    <mergeCell ref="H14:I14"/>
    <mergeCell ref="J14:K14"/>
    <mergeCell ref="L14:M14"/>
    <mergeCell ref="N16:O16"/>
    <mergeCell ref="A15:B15"/>
    <mergeCell ref="F15:G15"/>
    <mergeCell ref="H15:I15"/>
    <mergeCell ref="J15:K15"/>
    <mergeCell ref="L15:M15"/>
    <mergeCell ref="N15:O15"/>
    <mergeCell ref="A16:B16"/>
    <mergeCell ref="F16:G16"/>
    <mergeCell ref="H16:I16"/>
    <mergeCell ref="J16:K16"/>
    <mergeCell ref="L16:M16"/>
  </mergeCells>
  <printOptions horizontalCentered="1" verticalCentered="1"/>
  <pageMargins left="0.78740157480315" right="0.78740157480315" top="0.984251968503937" bottom="0.984251968503937" header="0.511811023622047" footer="0.511811023622047"/>
  <pageSetup orientation="landscape" paperSize="9" scale="79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4"/>
  <sheetViews>
    <sheetView showGridLines="0" view="pageBreakPreview" zoomScale="60" workbookViewId="0" topLeftCell="A1">
      <selection pane="topLeft" activeCell="G36" sqref="G36"/>
    </sheetView>
  </sheetViews>
  <sheetFormatPr defaultColWidth="8.83203125" defaultRowHeight="12.75"/>
  <cols>
    <col min="1" max="1" width="8.85714285714286" style="476"/>
    <col min="2" max="3" width="18.1428571428571" style="476" customWidth="1"/>
    <col min="4" max="5" width="14" style="476" customWidth="1"/>
    <col min="6" max="16" width="12.5714285714286" style="476" customWidth="1"/>
    <col min="17" max="16384" width="8.85714285714286" style="476"/>
  </cols>
  <sheetData>
    <row r="1" spans="1:19" ht="15">
      <c r="A1" s="472"/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5"/>
      <c r="O1" s="475"/>
      <c r="P1" s="475"/>
      <c r="Q1" s="473"/>
      <c r="R1" s="473"/>
      <c r="S1" s="473"/>
    </row>
    <row r="2" spans="1:19" ht="15.75">
      <c r="A2" s="1588" t="s">
        <v>131</v>
      </c>
      <c r="B2" s="1588"/>
      <c r="C2" s="1588"/>
      <c r="D2" s="1588"/>
      <c r="E2" s="1588"/>
      <c r="F2" s="1588"/>
      <c r="G2" s="1588"/>
      <c r="H2" s="1588"/>
      <c r="I2" s="1588"/>
      <c r="J2" s="1588"/>
      <c r="K2" s="1588"/>
      <c r="L2" s="1588"/>
      <c r="M2" s="1588"/>
      <c r="N2" s="1588"/>
      <c r="O2" s="1588"/>
      <c r="P2" s="1588"/>
      <c r="Q2" s="473"/>
      <c r="R2" s="473"/>
      <c r="S2" s="473"/>
    </row>
    <row r="3" spans="1:19" ht="15.6" customHeight="1">
      <c r="A3" s="1589" t="s">
        <v>907</v>
      </c>
      <c r="B3" s="1589"/>
      <c r="C3" s="1589"/>
      <c r="D3" s="1589"/>
      <c r="E3" s="1589"/>
      <c r="F3" s="1589"/>
      <c r="G3" s="1589"/>
      <c r="H3" s="1589"/>
      <c r="I3" s="1589"/>
      <c r="J3" s="1589"/>
      <c r="K3" s="1589"/>
      <c r="L3" s="1589"/>
      <c r="M3" s="1589"/>
      <c r="N3" s="1589"/>
      <c r="O3" s="1589"/>
      <c r="P3" s="1589"/>
      <c r="Q3" s="473"/>
      <c r="R3" s="473"/>
      <c r="S3" s="473"/>
    </row>
    <row r="4" spans="1:19" ht="15.75" customHeight="1">
      <c r="A4" s="1589"/>
      <c r="B4" s="1589"/>
      <c r="C4" s="1589"/>
      <c r="D4" s="1589"/>
      <c r="E4" s="1589"/>
      <c r="F4" s="1589"/>
      <c r="G4" s="1589"/>
      <c r="H4" s="1589"/>
      <c r="I4" s="1589"/>
      <c r="J4" s="1589"/>
      <c r="K4" s="1589"/>
      <c r="L4" s="1589"/>
      <c r="M4" s="1589"/>
      <c r="N4" s="1589"/>
      <c r="O4" s="1589"/>
      <c r="P4" s="1589"/>
      <c r="Q4" s="473"/>
      <c r="R4" s="473"/>
      <c r="S4" s="473"/>
    </row>
    <row r="5" spans="1:19" ht="15.75" customHeight="1">
      <c r="A5" s="1589"/>
      <c r="B5" s="1589"/>
      <c r="C5" s="1589"/>
      <c r="D5" s="1589"/>
      <c r="E5" s="1589"/>
      <c r="F5" s="1589"/>
      <c r="G5" s="1589"/>
      <c r="H5" s="1589"/>
      <c r="I5" s="1589"/>
      <c r="J5" s="1589"/>
      <c r="K5" s="1589"/>
      <c r="L5" s="1589"/>
      <c r="M5" s="1589"/>
      <c r="N5" s="1589"/>
      <c r="O5" s="1589"/>
      <c r="P5" s="1589"/>
      <c r="Q5" s="473"/>
      <c r="R5" s="473"/>
      <c r="S5" s="473"/>
    </row>
    <row r="6" spans="1:19" ht="15.75">
      <c r="A6" s="474" t="s">
        <v>200</v>
      </c>
      <c r="B6" s="474"/>
      <c r="C6" s="474"/>
      <c r="D6" s="474"/>
      <c r="E6" s="474"/>
      <c r="F6" s="474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</row>
    <row r="7" spans="1:19" ht="15.75">
      <c r="A7" s="474" t="s">
        <v>201</v>
      </c>
      <c r="B7" s="474"/>
      <c r="C7" s="474"/>
      <c r="D7" s="474"/>
      <c r="E7" s="474"/>
      <c r="F7" s="474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</row>
    <row r="8" spans="1:19" ht="16.5" thickBot="1">
      <c r="A8" s="474"/>
      <c r="B8" s="474"/>
      <c r="C8" s="474"/>
      <c r="D8" s="474"/>
      <c r="E8" s="474"/>
      <c r="F8" s="477"/>
      <c r="G8" s="478"/>
      <c r="H8" s="473"/>
      <c r="I8" s="473"/>
      <c r="J8" s="473"/>
      <c r="K8" s="473"/>
      <c r="L8" s="473"/>
      <c r="M8" s="473"/>
      <c r="N8" s="479"/>
      <c r="O8" s="479"/>
      <c r="P8" s="479" t="s">
        <v>260</v>
      </c>
      <c r="Q8" s="473"/>
      <c r="R8" s="474"/>
      <c r="S8" s="474"/>
    </row>
    <row r="9" spans="1:19" ht="16.5" thickBot="1">
      <c r="A9" s="1584" t="s">
        <v>33</v>
      </c>
      <c r="B9" s="1584"/>
      <c r="C9" s="1584" t="s">
        <v>262</v>
      </c>
      <c r="D9" s="1584" t="s">
        <v>223</v>
      </c>
      <c r="E9" s="1586" t="s">
        <v>104</v>
      </c>
      <c r="F9" s="1587"/>
      <c r="G9" s="1587"/>
      <c r="H9" s="1587"/>
      <c r="I9" s="1587"/>
      <c r="J9" s="1587"/>
      <c r="K9" s="1587"/>
      <c r="L9" s="1587"/>
      <c r="M9" s="1587"/>
      <c r="N9" s="1587"/>
      <c r="O9" s="1582"/>
      <c r="P9" s="1582"/>
      <c r="Q9" s="474"/>
      <c r="R9" s="474"/>
      <c r="S9" s="474"/>
    </row>
    <row r="10" spans="1:19" ht="49.15" customHeight="1" thickBot="1">
      <c r="A10" s="1584"/>
      <c r="B10" s="1584"/>
      <c r="C10" s="1584"/>
      <c r="D10" s="1584"/>
      <c r="E10" s="1584" t="s">
        <v>202</v>
      </c>
      <c r="F10" s="1584"/>
      <c r="G10" s="1584" t="s">
        <v>259</v>
      </c>
      <c r="H10" s="1584"/>
      <c r="I10" s="1586" t="s">
        <v>150</v>
      </c>
      <c r="J10" s="1586"/>
      <c r="K10" s="1586" t="s">
        <v>105</v>
      </c>
      <c r="L10" s="1586"/>
      <c r="M10" s="1586" t="s">
        <v>106</v>
      </c>
      <c r="N10" s="1586"/>
      <c r="O10" s="1586" t="s">
        <v>107</v>
      </c>
      <c r="P10" s="1586"/>
      <c r="Q10" s="474"/>
      <c r="R10" s="474"/>
      <c r="S10" s="474"/>
    </row>
    <row r="11" spans="1:19" ht="33.75" customHeight="1" thickBot="1">
      <c r="A11" s="1584"/>
      <c r="B11" s="1584"/>
      <c r="C11" s="1584"/>
      <c r="D11" s="1584"/>
      <c r="E11" s="547" t="s">
        <v>119</v>
      </c>
      <c r="F11" s="547" t="s">
        <v>120</v>
      </c>
      <c r="G11" s="547" t="s">
        <v>119</v>
      </c>
      <c r="H11" s="547" t="s">
        <v>120</v>
      </c>
      <c r="I11" s="547" t="s">
        <v>119</v>
      </c>
      <c r="J11" s="547" t="s">
        <v>120</v>
      </c>
      <c r="K11" s="547" t="s">
        <v>119</v>
      </c>
      <c r="L11" s="547" t="s">
        <v>120</v>
      </c>
      <c r="M11" s="547" t="s">
        <v>119</v>
      </c>
      <c r="N11" s="547" t="s">
        <v>120</v>
      </c>
      <c r="O11" s="547" t="s">
        <v>119</v>
      </c>
      <c r="P11" s="547" t="s">
        <v>120</v>
      </c>
      <c r="Q11" s="474"/>
      <c r="R11" s="474"/>
      <c r="S11" s="474"/>
    </row>
    <row r="12" spans="1:19" ht="39.6" customHeight="1" thickBot="1">
      <c r="A12" s="1579" t="s">
        <v>108</v>
      </c>
      <c r="B12" s="1580"/>
      <c r="C12" s="480"/>
      <c r="D12" s="548" t="s">
        <v>224</v>
      </c>
      <c r="E12" s="546"/>
      <c r="F12" s="546"/>
      <c r="G12" s="546"/>
      <c r="H12" s="546"/>
      <c r="I12" s="546"/>
      <c r="J12" s="544"/>
      <c r="K12" s="544"/>
      <c r="L12" s="544"/>
      <c r="M12" s="544"/>
      <c r="N12" s="544"/>
      <c r="O12" s="544"/>
      <c r="P12" s="544"/>
      <c r="Q12" s="474"/>
      <c r="R12" s="474"/>
      <c r="S12" s="474"/>
    </row>
    <row r="13" spans="1:19" ht="40.9" customHeight="1" thickBot="1">
      <c r="A13" s="1579" t="s">
        <v>109</v>
      </c>
      <c r="B13" s="1580"/>
      <c r="C13" s="480"/>
      <c r="D13" s="548" t="s">
        <v>224</v>
      </c>
      <c r="E13" s="546"/>
      <c r="F13" s="546"/>
      <c r="G13" s="546"/>
      <c r="H13" s="546"/>
      <c r="I13" s="546"/>
      <c r="J13" s="544"/>
      <c r="K13" s="544"/>
      <c r="L13" s="544"/>
      <c r="M13" s="544"/>
      <c r="N13" s="544"/>
      <c r="O13" s="544"/>
      <c r="P13" s="544"/>
      <c r="Q13" s="474"/>
      <c r="R13" s="474"/>
      <c r="S13" s="474"/>
    </row>
    <row r="14" spans="1:19" ht="39.75" customHeight="1" thickBot="1">
      <c r="A14" s="1579" t="s">
        <v>110</v>
      </c>
      <c r="B14" s="1580"/>
      <c r="C14" s="480"/>
      <c r="D14" s="548" t="s">
        <v>224</v>
      </c>
      <c r="E14" s="546"/>
      <c r="F14" s="546"/>
      <c r="G14" s="546"/>
      <c r="H14" s="546"/>
      <c r="I14" s="546"/>
      <c r="J14" s="544"/>
      <c r="K14" s="544"/>
      <c r="L14" s="544"/>
      <c r="M14" s="544"/>
      <c r="N14" s="544"/>
      <c r="O14" s="544"/>
      <c r="P14" s="544"/>
      <c r="Q14" s="474"/>
      <c r="R14" s="473"/>
      <c r="S14" s="473"/>
    </row>
    <row r="15" spans="1:19" ht="24" customHeight="1" thickBot="1">
      <c r="A15" s="1584" t="s">
        <v>245</v>
      </c>
      <c r="B15" s="1585"/>
      <c r="C15" s="480"/>
      <c r="D15" s="547"/>
      <c r="E15" s="546"/>
      <c r="F15" s="546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473"/>
      <c r="R15" s="473"/>
      <c r="S15" s="473"/>
    </row>
    <row r="16" spans="1:19" ht="15.75">
      <c r="A16" s="482"/>
      <c r="B16" s="482"/>
      <c r="C16" s="482"/>
      <c r="D16" s="482"/>
      <c r="E16" s="482"/>
      <c r="F16" s="482"/>
      <c r="G16" s="473"/>
      <c r="H16" s="473"/>
      <c r="I16" s="473"/>
      <c r="J16" s="483"/>
      <c r="K16" s="483"/>
      <c r="L16" s="483"/>
      <c r="M16" s="483"/>
      <c r="N16" s="473"/>
      <c r="O16" s="473"/>
      <c r="P16" s="473"/>
      <c r="Q16" s="473"/>
      <c r="R16" s="473"/>
      <c r="S16" s="473"/>
    </row>
    <row r="17" spans="1:19" ht="15">
      <c r="A17" s="484" t="s">
        <v>149</v>
      </c>
      <c r="B17" s="485"/>
      <c r="C17" s="485"/>
      <c r="D17" s="485"/>
      <c r="E17" s="485"/>
      <c r="F17" s="485"/>
      <c r="G17" s="473"/>
      <c r="H17" s="473"/>
      <c r="I17" s="473"/>
      <c r="J17" s="483"/>
      <c r="K17" s="483"/>
      <c r="L17" s="483"/>
      <c r="M17" s="483"/>
      <c r="N17" s="473"/>
      <c r="O17" s="473"/>
      <c r="P17" s="473"/>
      <c r="Q17" s="473"/>
      <c r="R17" s="473"/>
      <c r="S17" s="473"/>
    </row>
    <row r="18" spans="1:19" ht="15">
      <c r="A18" s="484" t="s">
        <v>505</v>
      </c>
      <c r="B18" s="485"/>
      <c r="C18" s="485"/>
      <c r="D18" s="485"/>
      <c r="E18" s="485"/>
      <c r="F18" s="485"/>
      <c r="G18" s="473"/>
      <c r="H18" s="473"/>
      <c r="I18" s="473"/>
      <c r="J18" s="483"/>
      <c r="K18" s="483"/>
      <c r="L18" s="483"/>
      <c r="M18" s="483"/>
      <c r="N18" s="473"/>
      <c r="O18" s="473"/>
      <c r="P18" s="473"/>
      <c r="Q18" s="473"/>
      <c r="R18" s="473"/>
      <c r="S18" s="473"/>
    </row>
    <row r="19" spans="1:19" ht="15">
      <c r="A19" s="484" t="s">
        <v>111</v>
      </c>
      <c r="B19" s="484"/>
      <c r="C19" s="484"/>
      <c r="D19" s="484"/>
      <c r="E19" s="484"/>
      <c r="F19" s="484"/>
      <c r="G19" s="473"/>
      <c r="H19" s="473"/>
      <c r="I19" s="473"/>
      <c r="J19" s="473"/>
      <c r="K19" s="486"/>
      <c r="L19" s="483"/>
      <c r="M19" s="483"/>
      <c r="N19" s="473"/>
      <c r="O19" s="473"/>
      <c r="P19" s="473"/>
      <c r="Q19" s="473"/>
      <c r="R19" s="493"/>
      <c r="S19" s="493"/>
    </row>
    <row r="20" spans="1:19" ht="15">
      <c r="A20" s="484" t="s">
        <v>112</v>
      </c>
      <c r="B20" s="484"/>
      <c r="C20" s="484"/>
      <c r="D20" s="484"/>
      <c r="E20" s="484"/>
      <c r="F20" s="484"/>
      <c r="G20" s="473"/>
      <c r="H20" s="473"/>
      <c r="I20" s="473"/>
      <c r="J20" s="473"/>
      <c r="K20" s="486"/>
      <c r="L20" s="483"/>
      <c r="M20" s="483"/>
      <c r="N20" s="473"/>
      <c r="O20" s="473"/>
      <c r="P20" s="473"/>
      <c r="Q20" s="473"/>
      <c r="R20" s="473"/>
      <c r="S20" s="473"/>
    </row>
    <row r="21" spans="1:19" ht="15">
      <c r="A21" s="487" t="s">
        <v>507</v>
      </c>
      <c r="B21" s="487"/>
      <c r="C21" s="487"/>
      <c r="D21" s="487"/>
      <c r="E21" s="487"/>
      <c r="F21" s="487"/>
      <c r="G21" s="473"/>
      <c r="H21" s="473"/>
      <c r="I21" s="473"/>
      <c r="J21" s="473"/>
      <c r="K21" s="488"/>
      <c r="L21" s="483"/>
      <c r="M21" s="483"/>
      <c r="N21" s="473"/>
      <c r="O21" s="473"/>
      <c r="P21" s="473"/>
      <c r="Q21" s="473"/>
      <c r="R21" s="473"/>
      <c r="S21" s="473"/>
    </row>
    <row r="22" spans="1:19" ht="15">
      <c r="A22" s="484" t="s">
        <v>114</v>
      </c>
      <c r="B22" s="487"/>
      <c r="C22" s="487"/>
      <c r="D22" s="487"/>
      <c r="E22" s="487"/>
      <c r="F22" s="487"/>
      <c r="G22" s="473"/>
      <c r="H22" s="473"/>
      <c r="I22" s="473"/>
      <c r="J22" s="473"/>
      <c r="K22" s="486"/>
      <c r="L22" s="483"/>
      <c r="M22" s="483"/>
      <c r="N22" s="473"/>
      <c r="O22" s="473"/>
      <c r="P22" s="473"/>
      <c r="Q22" s="473"/>
      <c r="R22" s="473"/>
      <c r="S22" s="473"/>
    </row>
    <row r="23" spans="1:19" ht="15">
      <c r="A23" s="484" t="s">
        <v>115</v>
      </c>
      <c r="B23" s="487"/>
      <c r="C23" s="487"/>
      <c r="D23" s="487"/>
      <c r="E23" s="487"/>
      <c r="F23" s="487"/>
      <c r="G23" s="473"/>
      <c r="H23" s="473"/>
      <c r="I23" s="473"/>
      <c r="J23" s="473"/>
      <c r="K23" s="488"/>
      <c r="L23" s="483"/>
      <c r="M23" s="483"/>
      <c r="N23" s="473"/>
      <c r="O23" s="473"/>
      <c r="P23" s="473"/>
      <c r="Q23" s="473"/>
      <c r="R23" s="473"/>
      <c r="S23" s="473"/>
    </row>
    <row r="24" spans="1:19" ht="15">
      <c r="A24" s="484" t="s">
        <v>116</v>
      </c>
      <c r="B24" s="487"/>
      <c r="C24" s="487"/>
      <c r="D24" s="487"/>
      <c r="E24" s="487"/>
      <c r="F24" s="487"/>
      <c r="G24" s="473"/>
      <c r="H24" s="473"/>
      <c r="I24" s="473"/>
      <c r="J24" s="473"/>
      <c r="K24" s="486"/>
      <c r="L24" s="483"/>
      <c r="M24" s="483"/>
      <c r="N24" s="473"/>
      <c r="O24" s="473"/>
      <c r="P24" s="473"/>
      <c r="Q24" s="473"/>
      <c r="R24" s="473"/>
      <c r="S24" s="473"/>
    </row>
    <row r="25" spans="1:19" ht="15">
      <c r="A25" s="484" t="s">
        <v>117</v>
      </c>
      <c r="B25" s="488"/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73"/>
      <c r="R25" s="473"/>
      <c r="S25" s="473"/>
    </row>
    <row r="26" spans="1:19" ht="15">
      <c r="A26" s="484" t="s">
        <v>118</v>
      </c>
      <c r="B26" s="488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73"/>
      <c r="R26" s="473"/>
      <c r="S26" s="473"/>
    </row>
    <row r="27" spans="1:19" ht="15">
      <c r="A27" s="484" t="s">
        <v>121</v>
      </c>
      <c r="B27" s="484"/>
      <c r="C27" s="484"/>
      <c r="D27" s="484"/>
      <c r="E27" s="484"/>
      <c r="F27" s="484"/>
      <c r="G27" s="484"/>
      <c r="H27" s="484"/>
      <c r="I27" s="484"/>
      <c r="J27" s="484"/>
      <c r="K27" s="473"/>
      <c r="L27" s="483"/>
      <c r="M27" s="483"/>
      <c r="N27" s="473"/>
      <c r="O27" s="473"/>
      <c r="P27" s="473"/>
      <c r="Q27" s="473"/>
      <c r="R27" s="473"/>
      <c r="S27" s="473"/>
    </row>
    <row r="28" spans="1:19" ht="15">
      <c r="A28" s="484" t="s">
        <v>128</v>
      </c>
      <c r="B28" s="484"/>
      <c r="C28" s="484"/>
      <c r="D28" s="484"/>
      <c r="E28" s="484"/>
      <c r="F28" s="484"/>
      <c r="G28" s="484"/>
      <c r="H28" s="484"/>
      <c r="I28" s="484"/>
      <c r="J28" s="484"/>
      <c r="K28" s="473"/>
      <c r="L28" s="483"/>
      <c r="M28" s="483"/>
      <c r="N28" s="473"/>
      <c r="O28" s="473"/>
      <c r="P28" s="473"/>
      <c r="Q28" s="473"/>
      <c r="R28" s="473"/>
      <c r="S28" s="473"/>
    </row>
    <row r="29" spans="1:19" ht="15">
      <c r="A29" s="489"/>
      <c r="B29" s="490"/>
      <c r="C29" s="490"/>
      <c r="D29" s="490"/>
      <c r="E29" s="490"/>
      <c r="F29" s="490"/>
      <c r="G29" s="491"/>
      <c r="H29" s="491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</row>
    <row r="30" spans="1:19" ht="15">
      <c r="A30" s="492" t="s">
        <v>241</v>
      </c>
      <c r="B30" s="484"/>
      <c r="C30" s="484"/>
      <c r="D30" s="473"/>
      <c r="E30" s="473"/>
      <c r="F30" s="473"/>
      <c r="G30" s="473"/>
      <c r="H30" s="473"/>
      <c r="I30" s="492" t="s">
        <v>242</v>
      </c>
      <c r="J30" s="473"/>
      <c r="K30" s="473"/>
      <c r="L30" s="473"/>
      <c r="M30" s="473"/>
      <c r="N30" s="473"/>
      <c r="O30" s="473"/>
      <c r="P30" s="473"/>
      <c r="Q30" s="473"/>
      <c r="R30" s="473"/>
      <c r="S30" s="473"/>
    </row>
    <row r="31" spans="1:19" ht="15">
      <c r="A31" s="492" t="s">
        <v>147</v>
      </c>
      <c r="B31" s="484"/>
      <c r="C31" s="484"/>
      <c r="D31" s="473"/>
      <c r="E31" s="473"/>
      <c r="F31" s="473"/>
      <c r="G31" s="473"/>
      <c r="H31" s="473"/>
      <c r="I31" s="492" t="s">
        <v>147</v>
      </c>
      <c r="J31" s="473"/>
      <c r="K31" s="473"/>
      <c r="L31" s="473"/>
      <c r="M31" s="473"/>
      <c r="N31" s="473"/>
      <c r="O31" s="473"/>
      <c r="P31" s="473"/>
      <c r="Q31" s="473"/>
      <c r="R31" s="473"/>
      <c r="S31" s="473"/>
    </row>
    <row r="32" spans="1:19" ht="15">
      <c r="A32" s="473"/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</row>
    <row r="33" spans="1:19" ht="15">
      <c r="A33" s="473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</row>
    <row r="34" spans="1:19" ht="15">
      <c r="A34" s="473"/>
      <c r="B34" s="473"/>
      <c r="C34" s="473"/>
      <c r="D34" s="473"/>
      <c r="E34" s="483"/>
      <c r="F34" s="48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</row>
  </sheetData>
  <mergeCells count="16">
    <mergeCell ref="A15:B15"/>
    <mergeCell ref="A2:P2"/>
    <mergeCell ref="A3:P5"/>
    <mergeCell ref="A9:B11"/>
    <mergeCell ref="C9:C11"/>
    <mergeCell ref="D9:D11"/>
    <mergeCell ref="E9:P9"/>
    <mergeCell ref="E10:F10"/>
    <mergeCell ref="G10:H10"/>
    <mergeCell ref="I10:J10"/>
    <mergeCell ref="K10:L10"/>
    <mergeCell ref="M10:N10"/>
    <mergeCell ref="O10:P10"/>
    <mergeCell ref="A12:B12"/>
    <mergeCell ref="A13:B13"/>
    <mergeCell ref="A14:B14"/>
  </mergeCells>
  <printOptions horizontalCentered="1" verticalCentered="1"/>
  <pageMargins left="0.393700787401575" right="0.393700787401575" top="0.984251968503937" bottom="0.984251968503937" header="0.511811023622047" footer="0.511811023622047"/>
  <pageSetup orientation="landscape" paperSize="9" scale="7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7"/>
  <sheetViews>
    <sheetView showGridLines="0" view="pageBreakPreview" zoomScale="60" workbookViewId="0" topLeftCell="A1">
      <selection pane="topLeft" activeCell="G36" sqref="G36"/>
    </sheetView>
  </sheetViews>
  <sheetFormatPr defaultColWidth="8.83203125" defaultRowHeight="12.75"/>
  <cols>
    <col min="1" max="1" width="8.85714285714286" style="476"/>
    <col min="2" max="2" width="18" style="476" customWidth="1"/>
    <col min="3" max="3" width="18.1428571428571" style="476" customWidth="1"/>
    <col min="4" max="4" width="15.2857142857143" style="476" customWidth="1"/>
    <col min="5" max="5" width="15.5714285714286" style="476" customWidth="1"/>
    <col min="6" max="16384" width="8.85714285714286" style="476"/>
  </cols>
  <sheetData>
    <row r="1" spans="1:17" ht="15">
      <c r="A1" s="472"/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5"/>
      <c r="N1" s="473"/>
      <c r="O1" s="473"/>
      <c r="P1" s="473"/>
      <c r="Q1" s="473"/>
    </row>
    <row r="2" spans="1:17" ht="15.75">
      <c r="A2" s="1588" t="s">
        <v>94</v>
      </c>
      <c r="B2" s="1588"/>
      <c r="C2" s="1588"/>
      <c r="D2" s="1588"/>
      <c r="E2" s="1588"/>
      <c r="F2" s="1588"/>
      <c r="G2" s="1588"/>
      <c r="H2" s="1588"/>
      <c r="I2" s="1588"/>
      <c r="J2" s="1588"/>
      <c r="K2" s="1588"/>
      <c r="L2" s="1588"/>
      <c r="M2" s="1588"/>
      <c r="N2" s="1588"/>
      <c r="O2" s="1588"/>
      <c r="P2" s="494"/>
      <c r="Q2" s="494"/>
    </row>
    <row r="3" spans="1:17" ht="15.6" customHeight="1">
      <c r="A3" s="1589" t="s">
        <v>906</v>
      </c>
      <c r="B3" s="1589"/>
      <c r="C3" s="1589"/>
      <c r="D3" s="1589"/>
      <c r="E3" s="1589"/>
      <c r="F3" s="1589"/>
      <c r="G3" s="1589"/>
      <c r="H3" s="1589"/>
      <c r="I3" s="1589"/>
      <c r="J3" s="1589"/>
      <c r="K3" s="1589"/>
      <c r="L3" s="1589"/>
      <c r="M3" s="1589"/>
      <c r="N3" s="1589"/>
      <c r="O3" s="1589"/>
      <c r="P3" s="473"/>
      <c r="Q3" s="473"/>
    </row>
    <row r="4" spans="1:17" ht="15">
      <c r="A4" s="1589"/>
      <c r="B4" s="1589"/>
      <c r="C4" s="1589"/>
      <c r="D4" s="1589"/>
      <c r="E4" s="1589"/>
      <c r="F4" s="1589"/>
      <c r="G4" s="1589"/>
      <c r="H4" s="1589"/>
      <c r="I4" s="1589"/>
      <c r="J4" s="1589"/>
      <c r="K4" s="1589"/>
      <c r="L4" s="1589"/>
      <c r="M4" s="1589"/>
      <c r="N4" s="1589"/>
      <c r="O4" s="1589"/>
      <c r="P4" s="473"/>
      <c r="Q4" s="473"/>
    </row>
    <row r="5" spans="1:17" ht="24.75" customHeight="1">
      <c r="A5" s="1589"/>
      <c r="B5" s="1589"/>
      <c r="C5" s="1589"/>
      <c r="D5" s="1589"/>
      <c r="E5" s="1589"/>
      <c r="F5" s="1589"/>
      <c r="G5" s="1589"/>
      <c r="H5" s="1589"/>
      <c r="I5" s="1589"/>
      <c r="J5" s="1589"/>
      <c r="K5" s="1589"/>
      <c r="L5" s="1589"/>
      <c r="M5" s="1589"/>
      <c r="N5" s="1589"/>
      <c r="O5" s="1589"/>
      <c r="P5" s="473"/>
      <c r="Q5" s="473"/>
    </row>
    <row r="6" spans="1:17" ht="15.75">
      <c r="A6" s="474" t="s">
        <v>203</v>
      </c>
      <c r="B6" s="474"/>
      <c r="C6" s="474"/>
      <c r="D6" s="474"/>
      <c r="E6" s="474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</row>
    <row r="7" spans="1:17" ht="15.75">
      <c r="A7" s="474" t="s">
        <v>201</v>
      </c>
      <c r="B7" s="474"/>
      <c r="C7" s="474"/>
      <c r="D7" s="474"/>
      <c r="E7" s="474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</row>
    <row r="8" spans="1:17" ht="16.5" thickBot="1">
      <c r="A8" s="474"/>
      <c r="B8" s="474"/>
      <c r="C8" s="474"/>
      <c r="D8" s="474"/>
      <c r="E8" s="477"/>
      <c r="F8" s="478"/>
      <c r="G8" s="473"/>
      <c r="H8" s="473"/>
      <c r="I8" s="473"/>
      <c r="J8" s="473"/>
      <c r="K8" s="473"/>
      <c r="L8" s="473"/>
      <c r="N8" s="483"/>
      <c r="O8" s="479" t="s">
        <v>260</v>
      </c>
      <c r="P8" s="473"/>
      <c r="Q8" s="473"/>
    </row>
    <row r="9" spans="1:17" ht="16.5" thickBot="1">
      <c r="A9" s="1584" t="s">
        <v>103</v>
      </c>
      <c r="B9" s="1584"/>
      <c r="C9" s="1584" t="s">
        <v>263</v>
      </c>
      <c r="D9" s="1584" t="s">
        <v>223</v>
      </c>
      <c r="E9" s="1586" t="s">
        <v>104</v>
      </c>
      <c r="F9" s="1582"/>
      <c r="G9" s="1582"/>
      <c r="H9" s="1582"/>
      <c r="I9" s="1582"/>
      <c r="J9" s="1582"/>
      <c r="K9" s="1582"/>
      <c r="L9" s="1582"/>
      <c r="M9" s="1582"/>
      <c r="N9" s="1582"/>
      <c r="O9" s="1582"/>
      <c r="P9" s="474"/>
      <c r="Q9" s="474"/>
    </row>
    <row r="10" spans="1:17" ht="16.5" thickBot="1">
      <c r="A10" s="1584"/>
      <c r="B10" s="1584"/>
      <c r="C10" s="1584"/>
      <c r="D10" s="1584"/>
      <c r="E10" s="1584" t="s">
        <v>202</v>
      </c>
      <c r="F10" s="1584" t="s">
        <v>264</v>
      </c>
      <c r="G10" s="1584"/>
      <c r="H10" s="1586" t="s">
        <v>150</v>
      </c>
      <c r="I10" s="1586"/>
      <c r="J10" s="1586" t="s">
        <v>105</v>
      </c>
      <c r="K10" s="1586"/>
      <c r="L10" s="1586" t="s">
        <v>106</v>
      </c>
      <c r="M10" s="1586"/>
      <c r="N10" s="1586" t="s">
        <v>107</v>
      </c>
      <c r="O10" s="1586"/>
      <c r="P10" s="474"/>
      <c r="Q10" s="474"/>
    </row>
    <row r="11" spans="1:17" ht="32.45" customHeight="1" thickBot="1">
      <c r="A11" s="1584"/>
      <c r="B11" s="1584"/>
      <c r="C11" s="1584"/>
      <c r="D11" s="1584"/>
      <c r="E11" s="1590"/>
      <c r="F11" s="1590"/>
      <c r="G11" s="1590"/>
      <c r="H11" s="1587"/>
      <c r="I11" s="1587"/>
      <c r="J11" s="1587"/>
      <c r="K11" s="1587"/>
      <c r="L11" s="1587"/>
      <c r="M11" s="1587"/>
      <c r="N11" s="1586"/>
      <c r="O11" s="1586"/>
      <c r="P11" s="474"/>
      <c r="Q11" s="474"/>
    </row>
    <row r="12" spans="1:17" ht="38.45" customHeight="1" thickBot="1">
      <c r="A12" s="1579" t="s">
        <v>108</v>
      </c>
      <c r="B12" s="1580"/>
      <c r="C12" s="545"/>
      <c r="D12" s="548" t="s">
        <v>224</v>
      </c>
      <c r="E12" s="548"/>
      <c r="F12" s="1581"/>
      <c r="G12" s="1582"/>
      <c r="H12" s="1581"/>
      <c r="I12" s="1582"/>
      <c r="J12" s="1583"/>
      <c r="K12" s="1582"/>
      <c r="L12" s="1583"/>
      <c r="M12" s="1583"/>
      <c r="N12" s="1583"/>
      <c r="O12" s="1583"/>
      <c r="P12" s="474"/>
      <c r="Q12" s="474"/>
    </row>
    <row r="13" spans="1:17" ht="36" customHeight="1" thickBot="1">
      <c r="A13" s="1579" t="s">
        <v>109</v>
      </c>
      <c r="B13" s="1580"/>
      <c r="C13" s="545"/>
      <c r="D13" s="548" t="s">
        <v>224</v>
      </c>
      <c r="E13" s="548"/>
      <c r="F13" s="1581"/>
      <c r="G13" s="1582"/>
      <c r="H13" s="1581"/>
      <c r="I13" s="1582"/>
      <c r="J13" s="1583"/>
      <c r="K13" s="1582"/>
      <c r="L13" s="1583"/>
      <c r="M13" s="1583"/>
      <c r="N13" s="1583"/>
      <c r="O13" s="1583"/>
      <c r="P13" s="474"/>
      <c r="Q13" s="474"/>
    </row>
    <row r="14" spans="1:17" ht="37.15" customHeight="1" thickBot="1">
      <c r="A14" s="1579" t="s">
        <v>110</v>
      </c>
      <c r="B14" s="1580"/>
      <c r="C14" s="545"/>
      <c r="D14" s="548" t="s">
        <v>224</v>
      </c>
      <c r="E14" s="548"/>
      <c r="F14" s="1581"/>
      <c r="G14" s="1582"/>
      <c r="H14" s="1581"/>
      <c r="I14" s="1582"/>
      <c r="J14" s="1583"/>
      <c r="K14" s="1582"/>
      <c r="L14" s="1583"/>
      <c r="M14" s="1583"/>
      <c r="N14" s="1583"/>
      <c r="O14" s="1583"/>
      <c r="P14" s="474"/>
      <c r="Q14" s="474"/>
    </row>
    <row r="15" spans="1:17" ht="15.75" thickBot="1">
      <c r="A15" s="1584" t="s">
        <v>245</v>
      </c>
      <c r="B15" s="1585"/>
      <c r="C15" s="480"/>
      <c r="D15" s="547"/>
      <c r="E15" s="547"/>
      <c r="F15" s="1577"/>
      <c r="G15" s="1578"/>
      <c r="H15" s="1577"/>
      <c r="I15" s="1578"/>
      <c r="J15" s="1577"/>
      <c r="K15" s="1578"/>
      <c r="L15" s="1577"/>
      <c r="M15" s="1578"/>
      <c r="N15" s="1577"/>
      <c r="O15" s="1578"/>
      <c r="P15" s="473"/>
      <c r="Q15" s="473"/>
    </row>
    <row r="16" spans="1:17" ht="15.75">
      <c r="A16" s="482"/>
      <c r="B16" s="482"/>
      <c r="C16" s="482"/>
      <c r="D16" s="482"/>
      <c r="E16" s="482"/>
      <c r="F16" s="473"/>
      <c r="G16" s="473"/>
      <c r="H16" s="473"/>
      <c r="I16" s="483"/>
      <c r="J16" s="483"/>
      <c r="K16" s="483"/>
      <c r="L16" s="483"/>
      <c r="M16" s="473"/>
      <c r="N16" s="473"/>
      <c r="O16" s="473"/>
      <c r="P16" s="473"/>
      <c r="Q16" s="473"/>
    </row>
    <row r="17" spans="1:17" ht="15">
      <c r="A17" s="484" t="s">
        <v>149</v>
      </c>
      <c r="B17" s="485"/>
      <c r="C17" s="485"/>
      <c r="D17" s="485"/>
      <c r="E17" s="485"/>
      <c r="F17" s="473"/>
      <c r="G17" s="473"/>
      <c r="H17" s="473"/>
      <c r="I17" s="483"/>
      <c r="J17" s="483"/>
      <c r="K17" s="483"/>
      <c r="L17" s="483"/>
      <c r="M17" s="473"/>
      <c r="N17" s="473"/>
      <c r="O17" s="473"/>
      <c r="P17" s="473"/>
      <c r="Q17" s="473"/>
    </row>
    <row r="18" spans="1:17" ht="15">
      <c r="A18" s="484" t="s">
        <v>505</v>
      </c>
      <c r="B18" s="485"/>
      <c r="C18" s="485"/>
      <c r="D18" s="485"/>
      <c r="E18" s="485"/>
      <c r="F18" s="473"/>
      <c r="G18" s="473"/>
      <c r="H18" s="473"/>
      <c r="I18" s="483"/>
      <c r="J18" s="483"/>
      <c r="K18" s="483"/>
      <c r="L18" s="483"/>
      <c r="M18" s="473"/>
      <c r="N18" s="473"/>
      <c r="O18" s="473"/>
      <c r="P18" s="473"/>
      <c r="Q18" s="473"/>
    </row>
    <row r="19" spans="1:17" ht="15">
      <c r="A19" s="484" t="s">
        <v>111</v>
      </c>
      <c r="B19" s="484"/>
      <c r="C19" s="484"/>
      <c r="D19" s="484"/>
      <c r="E19" s="484"/>
      <c r="F19" s="473"/>
      <c r="G19" s="473"/>
      <c r="H19" s="473"/>
      <c r="I19" s="473"/>
      <c r="J19" s="486"/>
      <c r="K19" s="483"/>
      <c r="L19" s="483"/>
      <c r="M19" s="473"/>
      <c r="N19" s="473"/>
      <c r="O19" s="473"/>
      <c r="P19" s="473"/>
      <c r="Q19" s="473"/>
    </row>
    <row r="20" spans="1:17" ht="15">
      <c r="A20" s="484" t="s">
        <v>112</v>
      </c>
      <c r="B20" s="484"/>
      <c r="C20" s="484"/>
      <c r="D20" s="484"/>
      <c r="E20" s="484"/>
      <c r="F20" s="473"/>
      <c r="G20" s="473"/>
      <c r="H20" s="473"/>
      <c r="I20" s="473"/>
      <c r="J20" s="486"/>
      <c r="K20" s="483"/>
      <c r="L20" s="483"/>
      <c r="M20" s="473"/>
      <c r="N20" s="473"/>
      <c r="O20" s="473"/>
      <c r="P20" s="473"/>
      <c r="Q20" s="473"/>
    </row>
    <row r="21" spans="1:17" ht="15">
      <c r="A21" s="487" t="s">
        <v>507</v>
      </c>
      <c r="B21" s="487"/>
      <c r="C21" s="487"/>
      <c r="D21" s="487"/>
      <c r="E21" s="487"/>
      <c r="F21" s="473"/>
      <c r="G21" s="473"/>
      <c r="H21" s="473"/>
      <c r="I21" s="473"/>
      <c r="J21" s="488"/>
      <c r="K21" s="483"/>
      <c r="L21" s="483"/>
      <c r="M21" s="473"/>
      <c r="N21" s="473"/>
      <c r="O21" s="473"/>
      <c r="P21" s="473"/>
      <c r="Q21" s="473"/>
    </row>
    <row r="22" spans="1:17" ht="15">
      <c r="A22" s="484" t="s">
        <v>114</v>
      </c>
      <c r="B22" s="487"/>
      <c r="C22" s="487"/>
      <c r="D22" s="487"/>
      <c r="E22" s="487"/>
      <c r="F22" s="473"/>
      <c r="G22" s="473"/>
      <c r="H22" s="473"/>
      <c r="I22" s="473"/>
      <c r="J22" s="486"/>
      <c r="K22" s="483"/>
      <c r="L22" s="483"/>
      <c r="M22" s="473"/>
      <c r="N22" s="473"/>
      <c r="O22" s="473"/>
      <c r="P22" s="473"/>
      <c r="Q22" s="473"/>
    </row>
    <row r="23" spans="1:17" ht="15">
      <c r="A23" s="484" t="s">
        <v>115</v>
      </c>
      <c r="B23" s="487"/>
      <c r="C23" s="487"/>
      <c r="D23" s="487"/>
      <c r="E23" s="487"/>
      <c r="F23" s="473"/>
      <c r="G23" s="473"/>
      <c r="H23" s="473"/>
      <c r="I23" s="473"/>
      <c r="J23" s="488"/>
      <c r="K23" s="483"/>
      <c r="L23" s="483"/>
      <c r="M23" s="473"/>
      <c r="N23" s="473"/>
      <c r="O23" s="473"/>
      <c r="P23" s="473"/>
      <c r="Q23" s="473"/>
    </row>
    <row r="24" spans="1:17" ht="15">
      <c r="A24" s="484" t="s">
        <v>116</v>
      </c>
      <c r="B24" s="487"/>
      <c r="C24" s="487"/>
      <c r="D24" s="487"/>
      <c r="E24" s="487"/>
      <c r="F24" s="473"/>
      <c r="G24" s="473"/>
      <c r="H24" s="473"/>
      <c r="I24" s="473"/>
      <c r="J24" s="486"/>
      <c r="K24" s="483"/>
      <c r="L24" s="483"/>
      <c r="M24" s="473"/>
      <c r="N24" s="473"/>
      <c r="O24" s="473"/>
      <c r="P24" s="473"/>
      <c r="Q24" s="473"/>
    </row>
    <row r="25" spans="1:17" ht="15">
      <c r="A25" s="484" t="s">
        <v>117</v>
      </c>
      <c r="B25" s="488"/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73"/>
      <c r="Q25" s="473"/>
    </row>
    <row r="26" spans="1:17" ht="15">
      <c r="A26" s="484" t="s">
        <v>506</v>
      </c>
      <c r="B26" s="488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73"/>
      <c r="Q26" s="473"/>
    </row>
    <row r="27" spans="1:17" ht="15" hidden="1">
      <c r="A27" s="484"/>
      <c r="B27" s="484"/>
      <c r="C27" s="484"/>
      <c r="D27" s="484"/>
      <c r="E27" s="484"/>
      <c r="F27" s="484"/>
      <c r="G27" s="484"/>
      <c r="H27" s="484"/>
      <c r="I27" s="484"/>
      <c r="J27" s="473"/>
      <c r="K27" s="483"/>
      <c r="L27" s="483"/>
      <c r="M27" s="473"/>
      <c r="N27" s="473"/>
      <c r="O27" s="473"/>
      <c r="P27" s="473"/>
      <c r="Q27" s="473"/>
    </row>
    <row r="28" spans="1:17" ht="15" hidden="1">
      <c r="A28" s="484"/>
      <c r="B28" s="484"/>
      <c r="C28" s="484"/>
      <c r="D28" s="484"/>
      <c r="E28" s="484"/>
      <c r="F28" s="484"/>
      <c r="G28" s="484"/>
      <c r="H28" s="484"/>
      <c r="I28" s="484"/>
      <c r="J28" s="473"/>
      <c r="K28" s="483"/>
      <c r="L28" s="483"/>
      <c r="M28" s="473"/>
      <c r="N28" s="473"/>
      <c r="O28" s="473"/>
      <c r="P28" s="473"/>
      <c r="Q28" s="473"/>
    </row>
    <row r="29" spans="1:17" ht="15">
      <c r="A29" s="489"/>
      <c r="B29" s="490"/>
      <c r="C29" s="490"/>
      <c r="D29" s="490"/>
      <c r="E29" s="490"/>
      <c r="F29" s="491"/>
      <c r="G29" s="491"/>
      <c r="H29" s="473"/>
      <c r="I29" s="473"/>
      <c r="J29" s="473"/>
      <c r="K29" s="473"/>
      <c r="L29" s="473"/>
      <c r="M29" s="473"/>
      <c r="N29" s="473"/>
      <c r="O29" s="473"/>
      <c r="P29" s="473"/>
      <c r="Q29" s="473"/>
    </row>
    <row r="30" spans="1:17" ht="15">
      <c r="A30" s="492" t="s">
        <v>241</v>
      </c>
      <c r="B30" s="484"/>
      <c r="C30" s="484"/>
      <c r="D30" s="473"/>
      <c r="E30" s="473"/>
      <c r="F30" s="473"/>
      <c r="G30" s="473"/>
      <c r="H30" s="492" t="s">
        <v>242</v>
      </c>
      <c r="I30" s="473"/>
      <c r="J30" s="473"/>
      <c r="K30" s="473"/>
      <c r="L30" s="473"/>
      <c r="M30" s="473"/>
      <c r="N30" s="473"/>
      <c r="O30" s="473"/>
      <c r="P30" s="473"/>
      <c r="Q30" s="473"/>
    </row>
    <row r="31" spans="1:17" ht="15">
      <c r="A31" s="492" t="s">
        <v>147</v>
      </c>
      <c r="B31" s="484"/>
      <c r="C31" s="484"/>
      <c r="D31" s="473"/>
      <c r="E31" s="473"/>
      <c r="F31" s="473"/>
      <c r="G31" s="473"/>
      <c r="H31" s="492" t="s">
        <v>147</v>
      </c>
      <c r="I31" s="473"/>
      <c r="J31" s="473"/>
      <c r="K31" s="473"/>
      <c r="L31" s="473"/>
      <c r="M31" s="473"/>
      <c r="N31" s="473"/>
      <c r="O31" s="473"/>
      <c r="P31" s="473"/>
      <c r="Q31" s="473"/>
    </row>
    <row r="32" spans="1:17" ht="15">
      <c r="A32" s="473"/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</row>
    <row r="33" spans="1:17" ht="15">
      <c r="A33" s="473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</row>
    <row r="34" spans="1:17" ht="15">
      <c r="A34" s="473"/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</row>
    <row r="35" spans="1:17" ht="15">
      <c r="A35" s="473"/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3"/>
    </row>
    <row r="36" spans="1:17" ht="15">
      <c r="A36" s="473"/>
      <c r="B36" s="473"/>
      <c r="C36" s="473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</row>
    <row r="37" spans="1:17" ht="15">
      <c r="A37" s="473"/>
      <c r="B37" s="473"/>
      <c r="C37" s="473"/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</row>
  </sheetData>
  <mergeCells count="36">
    <mergeCell ref="A2:O2"/>
    <mergeCell ref="A3:O5"/>
    <mergeCell ref="A9:B11"/>
    <mergeCell ref="C9:C11"/>
    <mergeCell ref="D9:D11"/>
    <mergeCell ref="E9:O9"/>
    <mergeCell ref="E10:E11"/>
    <mergeCell ref="F10:G11"/>
    <mergeCell ref="H10:I11"/>
    <mergeCell ref="J10:K11"/>
    <mergeCell ref="N13:O13"/>
    <mergeCell ref="L10:M11"/>
    <mergeCell ref="N10:O11"/>
    <mergeCell ref="A12:B12"/>
    <mergeCell ref="F12:G12"/>
    <mergeCell ref="H12:I12"/>
    <mergeCell ref="J12:K12"/>
    <mergeCell ref="L12:M12"/>
    <mergeCell ref="N12:O12"/>
    <mergeCell ref="A13:B13"/>
    <mergeCell ref="F13:G13"/>
    <mergeCell ref="H13:I13"/>
    <mergeCell ref="J13:K13"/>
    <mergeCell ref="L13:M13"/>
    <mergeCell ref="N15:O15"/>
    <mergeCell ref="A14:B14"/>
    <mergeCell ref="F14:G14"/>
    <mergeCell ref="H14:I14"/>
    <mergeCell ref="J14:K14"/>
    <mergeCell ref="L14:M14"/>
    <mergeCell ref="N14:O14"/>
    <mergeCell ref="A15:B15"/>
    <mergeCell ref="F15:G15"/>
    <mergeCell ref="H15:I15"/>
    <mergeCell ref="J15:K15"/>
    <mergeCell ref="L15:M15"/>
  </mergeCells>
  <pageMargins left="0.787401575" right="0.787401575" top="0.984251969" bottom="0.984251969" header="0.4921259845" footer="0.4921259845"/>
  <pageSetup orientation="landscape" paperSize="9" scale="82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showGridLines="0" view="pageBreakPreview" zoomScale="60" workbookViewId="0" topLeftCell="A7">
      <selection pane="topLeft" activeCell="G36" sqref="G36"/>
    </sheetView>
  </sheetViews>
  <sheetFormatPr defaultColWidth="8.83203125" defaultRowHeight="12.75"/>
  <cols>
    <col min="1" max="1" width="8.85714285714286" style="476"/>
    <col min="2" max="2" width="18.2857142857143" style="476" customWidth="1"/>
    <col min="3" max="3" width="19.2857142857143" style="476" customWidth="1"/>
    <col min="4" max="4" width="14" style="476" customWidth="1"/>
    <col min="5" max="16" width="12.8571428571429" style="476" customWidth="1"/>
    <col min="17" max="16384" width="8.85714285714286" style="476"/>
  </cols>
  <sheetData>
    <row r="1" spans="1:18" ht="15">
      <c r="A1" s="472"/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5"/>
      <c r="O1" s="473"/>
      <c r="P1" s="473"/>
      <c r="Q1" s="473"/>
      <c r="R1" s="473"/>
    </row>
    <row r="2" spans="1:18" ht="15.75">
      <c r="A2" s="1588" t="s">
        <v>95</v>
      </c>
      <c r="B2" s="1588"/>
      <c r="C2" s="1588"/>
      <c r="D2" s="1588"/>
      <c r="E2" s="1588"/>
      <c r="F2" s="1588"/>
      <c r="G2" s="1588"/>
      <c r="H2" s="1588"/>
      <c r="I2" s="1588"/>
      <c r="J2" s="1588"/>
      <c r="K2" s="1588"/>
      <c r="L2" s="1588"/>
      <c r="M2" s="1588"/>
      <c r="N2" s="1588"/>
      <c r="O2" s="1588"/>
      <c r="P2" s="1588"/>
      <c r="Q2" s="473"/>
      <c r="R2" s="473"/>
    </row>
    <row r="3" spans="1:18" ht="15.6" customHeight="1">
      <c r="A3" s="1589" t="s">
        <v>905</v>
      </c>
      <c r="B3" s="1589"/>
      <c r="C3" s="1589"/>
      <c r="D3" s="1589"/>
      <c r="E3" s="1589"/>
      <c r="F3" s="1589"/>
      <c r="G3" s="1589"/>
      <c r="H3" s="1589"/>
      <c r="I3" s="1589"/>
      <c r="J3" s="1589"/>
      <c r="K3" s="1589"/>
      <c r="L3" s="1589"/>
      <c r="M3" s="1589"/>
      <c r="N3" s="1589"/>
      <c r="O3" s="1589"/>
      <c r="P3" s="1589"/>
      <c r="Q3" s="473"/>
      <c r="R3" s="473"/>
    </row>
    <row r="4" spans="1:18" ht="15">
      <c r="A4" s="1589"/>
      <c r="B4" s="1589"/>
      <c r="C4" s="1589"/>
      <c r="D4" s="1589"/>
      <c r="E4" s="1589"/>
      <c r="F4" s="1589"/>
      <c r="G4" s="1589"/>
      <c r="H4" s="1589"/>
      <c r="I4" s="1589"/>
      <c r="J4" s="1589"/>
      <c r="K4" s="1589"/>
      <c r="L4" s="1589"/>
      <c r="M4" s="1589"/>
      <c r="N4" s="1589"/>
      <c r="O4" s="1589"/>
      <c r="P4" s="1589"/>
      <c r="Q4" s="473"/>
      <c r="R4" s="473"/>
    </row>
    <row r="5" spans="1:18" ht="38.25" customHeight="1">
      <c r="A5" s="1589"/>
      <c r="B5" s="1589"/>
      <c r="C5" s="1589"/>
      <c r="D5" s="1589"/>
      <c r="E5" s="1589"/>
      <c r="F5" s="1589"/>
      <c r="G5" s="1589"/>
      <c r="H5" s="1589"/>
      <c r="I5" s="1589"/>
      <c r="J5" s="1589"/>
      <c r="K5" s="1589"/>
      <c r="L5" s="1589"/>
      <c r="M5" s="1589"/>
      <c r="N5" s="1589"/>
      <c r="O5" s="1589"/>
      <c r="P5" s="1589"/>
      <c r="Q5" s="473"/>
      <c r="R5" s="473"/>
    </row>
    <row r="6" spans="1:18" ht="15.75">
      <c r="A6" s="474" t="s">
        <v>203</v>
      </c>
      <c r="B6" s="474"/>
      <c r="C6" s="474"/>
      <c r="D6" s="474"/>
      <c r="E6" s="474"/>
      <c r="F6" s="474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</row>
    <row r="7" spans="1:18" ht="15.75">
      <c r="A7" s="474" t="s">
        <v>201</v>
      </c>
      <c r="B7" s="474"/>
      <c r="C7" s="474"/>
      <c r="D7" s="474"/>
      <c r="E7" s="474"/>
      <c r="F7" s="474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</row>
    <row r="8" spans="1:18" ht="16.5" thickBot="1">
      <c r="A8" s="474"/>
      <c r="B8" s="474"/>
      <c r="C8" s="474"/>
      <c r="D8" s="474"/>
      <c r="E8" s="474"/>
      <c r="F8" s="477"/>
      <c r="G8" s="478"/>
      <c r="H8" s="473"/>
      <c r="I8" s="473"/>
      <c r="J8" s="473"/>
      <c r="K8" s="473"/>
      <c r="L8" s="473"/>
      <c r="M8" s="473"/>
      <c r="N8" s="479"/>
      <c r="O8" s="479"/>
      <c r="P8" s="479" t="s">
        <v>260</v>
      </c>
      <c r="Q8" s="473"/>
      <c r="R8" s="473"/>
    </row>
    <row r="9" spans="1:18" ht="16.5" thickBot="1">
      <c r="A9" s="1584" t="s">
        <v>103</v>
      </c>
      <c r="B9" s="1585"/>
      <c r="C9" s="1584" t="s">
        <v>265</v>
      </c>
      <c r="D9" s="1584" t="s">
        <v>223</v>
      </c>
      <c r="E9" s="1586" t="s">
        <v>104</v>
      </c>
      <c r="F9" s="1585"/>
      <c r="G9" s="1585"/>
      <c r="H9" s="1585"/>
      <c r="I9" s="1585"/>
      <c r="J9" s="1585"/>
      <c r="K9" s="1585"/>
      <c r="L9" s="1585"/>
      <c r="M9" s="1585"/>
      <c r="N9" s="1585"/>
      <c r="O9" s="1585"/>
      <c r="P9" s="1585"/>
      <c r="Q9" s="474"/>
      <c r="R9" s="474"/>
    </row>
    <row r="10" spans="1:18" ht="44.45" customHeight="1" thickBot="1">
      <c r="A10" s="1585"/>
      <c r="B10" s="1585"/>
      <c r="C10" s="1585"/>
      <c r="D10" s="1585"/>
      <c r="E10" s="1584" t="s">
        <v>34</v>
      </c>
      <c r="F10" s="1585"/>
      <c r="G10" s="1584" t="s">
        <v>264</v>
      </c>
      <c r="H10" s="1585"/>
      <c r="I10" s="1586" t="s">
        <v>150</v>
      </c>
      <c r="J10" s="1585"/>
      <c r="K10" s="1586" t="s">
        <v>105</v>
      </c>
      <c r="L10" s="1585"/>
      <c r="M10" s="1586" t="s">
        <v>106</v>
      </c>
      <c r="N10" s="1585"/>
      <c r="O10" s="1586" t="s">
        <v>107</v>
      </c>
      <c r="P10" s="1585"/>
      <c r="Q10" s="474"/>
      <c r="R10" s="474"/>
    </row>
    <row r="11" spans="1:18" ht="32.25" customHeight="1" thickBot="1">
      <c r="A11" s="1585"/>
      <c r="B11" s="1585"/>
      <c r="C11" s="1585"/>
      <c r="D11" s="1585"/>
      <c r="E11" s="547" t="s">
        <v>129</v>
      </c>
      <c r="F11" s="547" t="s">
        <v>120</v>
      </c>
      <c r="G11" s="547" t="s">
        <v>129</v>
      </c>
      <c r="H11" s="547" t="s">
        <v>120</v>
      </c>
      <c r="I11" s="547" t="s">
        <v>129</v>
      </c>
      <c r="J11" s="547" t="s">
        <v>120</v>
      </c>
      <c r="K11" s="547" t="s">
        <v>129</v>
      </c>
      <c r="L11" s="547" t="s">
        <v>120</v>
      </c>
      <c r="M11" s="547" t="s">
        <v>129</v>
      </c>
      <c r="N11" s="547" t="s">
        <v>120</v>
      </c>
      <c r="O11" s="547" t="s">
        <v>129</v>
      </c>
      <c r="P11" s="547" t="s">
        <v>120</v>
      </c>
      <c r="Q11" s="474"/>
      <c r="R11" s="474"/>
    </row>
    <row r="12" spans="1:18" ht="38.45" customHeight="1" thickBot="1">
      <c r="A12" s="1579" t="s">
        <v>108</v>
      </c>
      <c r="B12" s="1580"/>
      <c r="C12" s="480"/>
      <c r="D12" s="548" t="s">
        <v>224</v>
      </c>
      <c r="E12" s="546"/>
      <c r="F12" s="546"/>
      <c r="G12" s="546"/>
      <c r="H12" s="546"/>
      <c r="I12" s="546"/>
      <c r="J12" s="544"/>
      <c r="K12" s="544"/>
      <c r="L12" s="544"/>
      <c r="M12" s="544"/>
      <c r="N12" s="544"/>
      <c r="O12" s="544"/>
      <c r="P12" s="544"/>
      <c r="Q12" s="474"/>
      <c r="R12" s="474"/>
    </row>
    <row r="13" spans="1:18" ht="37.9" customHeight="1" thickBot="1">
      <c r="A13" s="1579" t="s">
        <v>109</v>
      </c>
      <c r="B13" s="1580"/>
      <c r="C13" s="480"/>
      <c r="D13" s="548" t="s">
        <v>224</v>
      </c>
      <c r="E13" s="546"/>
      <c r="F13" s="546"/>
      <c r="G13" s="546"/>
      <c r="H13" s="546"/>
      <c r="I13" s="546"/>
      <c r="J13" s="544"/>
      <c r="K13" s="544"/>
      <c r="L13" s="544"/>
      <c r="M13" s="544"/>
      <c r="N13" s="544"/>
      <c r="O13" s="544"/>
      <c r="P13" s="544"/>
      <c r="Q13" s="474"/>
      <c r="R13" s="474"/>
    </row>
    <row r="14" spans="1:18" ht="37.15" customHeight="1" thickBot="1">
      <c r="A14" s="1579" t="s">
        <v>110</v>
      </c>
      <c r="B14" s="1580"/>
      <c r="C14" s="480"/>
      <c r="D14" s="548" t="s">
        <v>224</v>
      </c>
      <c r="E14" s="546"/>
      <c r="F14" s="546"/>
      <c r="G14" s="546"/>
      <c r="H14" s="546"/>
      <c r="I14" s="546"/>
      <c r="J14" s="544"/>
      <c r="K14" s="544"/>
      <c r="L14" s="544"/>
      <c r="M14" s="544"/>
      <c r="N14" s="544"/>
      <c r="O14" s="544"/>
      <c r="P14" s="544"/>
      <c r="Q14" s="474"/>
      <c r="R14" s="474"/>
    </row>
    <row r="15" spans="1:18" ht="20.25" customHeight="1" thickBot="1">
      <c r="A15" s="1584" t="s">
        <v>245</v>
      </c>
      <c r="B15" s="1585"/>
      <c r="C15" s="480"/>
      <c r="D15" s="547"/>
      <c r="E15" s="546"/>
      <c r="F15" s="546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473"/>
      <c r="R15" s="473"/>
    </row>
    <row r="16" spans="1:18" ht="15.75">
      <c r="A16" s="482"/>
      <c r="B16" s="482"/>
      <c r="C16" s="482"/>
      <c r="D16" s="482"/>
      <c r="E16" s="482"/>
      <c r="F16" s="482"/>
      <c r="G16" s="473"/>
      <c r="H16" s="473"/>
      <c r="I16" s="473"/>
      <c r="J16" s="483"/>
      <c r="K16" s="483"/>
      <c r="L16" s="483"/>
      <c r="M16" s="483"/>
      <c r="N16" s="473"/>
      <c r="O16" s="473"/>
      <c r="P16" s="473"/>
      <c r="Q16" s="473"/>
      <c r="R16" s="473"/>
    </row>
    <row r="17" spans="1:18" ht="15">
      <c r="A17" s="484" t="s">
        <v>149</v>
      </c>
      <c r="B17" s="485"/>
      <c r="C17" s="485"/>
      <c r="D17" s="485"/>
      <c r="E17" s="485"/>
      <c r="F17" s="485"/>
      <c r="G17" s="473"/>
      <c r="H17" s="473"/>
      <c r="I17" s="473"/>
      <c r="J17" s="483"/>
      <c r="K17" s="483"/>
      <c r="L17" s="483"/>
      <c r="M17" s="483"/>
      <c r="N17" s="473"/>
      <c r="O17" s="473"/>
      <c r="P17" s="473"/>
      <c r="Q17" s="473"/>
      <c r="R17" s="473"/>
    </row>
    <row r="18" spans="1:18" ht="15">
      <c r="A18" s="484" t="s">
        <v>505</v>
      </c>
      <c r="B18" s="485"/>
      <c r="C18" s="485"/>
      <c r="D18" s="485"/>
      <c r="E18" s="485"/>
      <c r="F18" s="485"/>
      <c r="G18" s="473"/>
      <c r="H18" s="473"/>
      <c r="I18" s="473"/>
      <c r="J18" s="483"/>
      <c r="K18" s="483"/>
      <c r="L18" s="483"/>
      <c r="M18" s="483"/>
      <c r="N18" s="473"/>
      <c r="O18" s="473"/>
      <c r="P18" s="473"/>
      <c r="Q18" s="473"/>
      <c r="R18" s="473"/>
    </row>
    <row r="19" spans="1:18" ht="15">
      <c r="A19" s="484" t="s">
        <v>111</v>
      </c>
      <c r="B19" s="484"/>
      <c r="C19" s="484"/>
      <c r="D19" s="484"/>
      <c r="E19" s="484"/>
      <c r="F19" s="484"/>
      <c r="G19" s="473"/>
      <c r="H19" s="473"/>
      <c r="I19" s="473"/>
      <c r="J19" s="473"/>
      <c r="K19" s="486"/>
      <c r="L19" s="483"/>
      <c r="M19" s="483"/>
      <c r="N19" s="473"/>
      <c r="O19" s="473"/>
      <c r="P19" s="473"/>
      <c r="Q19" s="473"/>
      <c r="R19" s="473"/>
    </row>
    <row r="20" spans="1:18" ht="15">
      <c r="A20" s="484" t="s">
        <v>112</v>
      </c>
      <c r="B20" s="484"/>
      <c r="C20" s="484"/>
      <c r="D20" s="484"/>
      <c r="E20" s="484"/>
      <c r="F20" s="484"/>
      <c r="G20" s="473"/>
      <c r="H20" s="473"/>
      <c r="I20" s="473"/>
      <c r="J20" s="473"/>
      <c r="K20" s="486"/>
      <c r="L20" s="483"/>
      <c r="M20" s="483"/>
      <c r="N20" s="473"/>
      <c r="O20" s="473"/>
      <c r="P20" s="473"/>
      <c r="Q20" s="473"/>
      <c r="R20" s="473"/>
    </row>
    <row r="21" spans="1:18" ht="15">
      <c r="A21" s="487" t="s">
        <v>507</v>
      </c>
      <c r="B21" s="487"/>
      <c r="C21" s="487"/>
      <c r="D21" s="487"/>
      <c r="E21" s="487"/>
      <c r="F21" s="487"/>
      <c r="G21" s="473"/>
      <c r="H21" s="473"/>
      <c r="I21" s="473"/>
      <c r="J21" s="473"/>
      <c r="K21" s="488"/>
      <c r="L21" s="483"/>
      <c r="M21" s="483"/>
      <c r="N21" s="473"/>
      <c r="O21" s="473"/>
      <c r="P21" s="473"/>
      <c r="Q21" s="473"/>
      <c r="R21" s="473"/>
    </row>
    <row r="22" spans="1:18" ht="15">
      <c r="A22" s="484" t="s">
        <v>114</v>
      </c>
      <c r="B22" s="487"/>
      <c r="C22" s="487"/>
      <c r="D22" s="487"/>
      <c r="E22" s="487"/>
      <c r="F22" s="487"/>
      <c r="G22" s="473"/>
      <c r="H22" s="473"/>
      <c r="I22" s="473"/>
      <c r="J22" s="473"/>
      <c r="K22" s="486"/>
      <c r="L22" s="483"/>
      <c r="M22" s="483"/>
      <c r="N22" s="473"/>
      <c r="O22" s="473"/>
      <c r="P22" s="473"/>
      <c r="Q22" s="473"/>
      <c r="R22" s="473"/>
    </row>
    <row r="23" spans="1:18" ht="15">
      <c r="A23" s="484" t="s">
        <v>115</v>
      </c>
      <c r="B23" s="487"/>
      <c r="C23" s="487"/>
      <c r="D23" s="487"/>
      <c r="E23" s="487"/>
      <c r="F23" s="487"/>
      <c r="G23" s="473"/>
      <c r="H23" s="473"/>
      <c r="I23" s="473"/>
      <c r="J23" s="473"/>
      <c r="K23" s="488"/>
      <c r="L23" s="483"/>
      <c r="M23" s="483"/>
      <c r="N23" s="473"/>
      <c r="O23" s="473"/>
      <c r="P23" s="473"/>
      <c r="Q23" s="473"/>
      <c r="R23" s="473"/>
    </row>
    <row r="24" spans="1:18" ht="15">
      <c r="A24" s="484" t="s">
        <v>116</v>
      </c>
      <c r="B24" s="487"/>
      <c r="C24" s="487"/>
      <c r="D24" s="487"/>
      <c r="E24" s="487"/>
      <c r="F24" s="487"/>
      <c r="G24" s="473"/>
      <c r="H24" s="473"/>
      <c r="I24" s="473"/>
      <c r="J24" s="473"/>
      <c r="K24" s="486"/>
      <c r="L24" s="483"/>
      <c r="M24" s="483"/>
      <c r="N24" s="473"/>
      <c r="O24" s="473"/>
      <c r="P24" s="473"/>
      <c r="Q24" s="473"/>
      <c r="R24" s="473"/>
    </row>
    <row r="25" spans="1:18" ht="15">
      <c r="A25" s="484" t="s">
        <v>117</v>
      </c>
      <c r="B25" s="488"/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73"/>
      <c r="R25" s="473"/>
    </row>
    <row r="26" spans="1:18" ht="15">
      <c r="A26" s="484" t="s">
        <v>118</v>
      </c>
      <c r="B26" s="488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73"/>
      <c r="R26" s="473"/>
    </row>
    <row r="27" spans="1:18" ht="15">
      <c r="A27" s="484" t="s">
        <v>130</v>
      </c>
      <c r="B27" s="484"/>
      <c r="C27" s="484"/>
      <c r="D27" s="484"/>
      <c r="E27" s="484"/>
      <c r="F27" s="484"/>
      <c r="G27" s="484"/>
      <c r="H27" s="484"/>
      <c r="I27" s="484"/>
      <c r="J27" s="484"/>
      <c r="K27" s="473"/>
      <c r="L27" s="483"/>
      <c r="M27" s="483"/>
      <c r="N27" s="473"/>
      <c r="O27" s="473"/>
      <c r="P27" s="473"/>
      <c r="Q27" s="473"/>
      <c r="R27" s="473"/>
    </row>
    <row r="28" spans="1:18" ht="15">
      <c r="A28" s="484" t="s">
        <v>128</v>
      </c>
      <c r="B28" s="484"/>
      <c r="C28" s="484"/>
      <c r="D28" s="484"/>
      <c r="E28" s="484"/>
      <c r="F28" s="484"/>
      <c r="G28" s="484"/>
      <c r="H28" s="484"/>
      <c r="I28" s="484"/>
      <c r="J28" s="484"/>
      <c r="K28" s="473"/>
      <c r="L28" s="483"/>
      <c r="M28" s="483"/>
      <c r="N28" s="473"/>
      <c r="O28" s="473"/>
      <c r="P28" s="473"/>
      <c r="Q28" s="473"/>
      <c r="R28" s="473"/>
    </row>
    <row r="29" spans="1:18" ht="15">
      <c r="A29" s="489"/>
      <c r="B29" s="490"/>
      <c r="C29" s="490"/>
      <c r="D29" s="490"/>
      <c r="E29" s="490"/>
      <c r="F29" s="490"/>
      <c r="G29" s="491"/>
      <c r="H29" s="491"/>
      <c r="I29" s="473"/>
      <c r="J29" s="473"/>
      <c r="K29" s="473"/>
      <c r="L29" s="473"/>
      <c r="M29" s="473"/>
      <c r="N29" s="473"/>
      <c r="O29" s="473"/>
      <c r="P29" s="473"/>
      <c r="Q29" s="473"/>
      <c r="R29" s="473"/>
    </row>
    <row r="30" spans="1:18" ht="15">
      <c r="A30" s="492" t="s">
        <v>241</v>
      </c>
      <c r="B30" s="484"/>
      <c r="C30" s="484"/>
      <c r="D30" s="473"/>
      <c r="E30" s="473"/>
      <c r="F30" s="473"/>
      <c r="G30" s="473"/>
      <c r="H30" s="473"/>
      <c r="I30" s="492" t="s">
        <v>242</v>
      </c>
      <c r="J30" s="473"/>
      <c r="K30" s="473"/>
      <c r="L30" s="473"/>
      <c r="M30" s="473"/>
      <c r="N30" s="473"/>
      <c r="O30" s="473"/>
      <c r="P30" s="473"/>
      <c r="Q30" s="473"/>
      <c r="R30" s="473"/>
    </row>
    <row r="31" spans="1:18" ht="15">
      <c r="A31" s="492" t="s">
        <v>147</v>
      </c>
      <c r="B31" s="484"/>
      <c r="C31" s="484"/>
      <c r="D31" s="473"/>
      <c r="E31" s="473"/>
      <c r="F31" s="473"/>
      <c r="G31" s="473"/>
      <c r="H31" s="473"/>
      <c r="I31" s="492" t="s">
        <v>147</v>
      </c>
      <c r="J31" s="473"/>
      <c r="K31" s="473"/>
      <c r="L31" s="473"/>
      <c r="M31" s="473"/>
      <c r="N31" s="473"/>
      <c r="O31" s="473"/>
      <c r="P31" s="473"/>
      <c r="Q31" s="473"/>
      <c r="R31" s="473"/>
    </row>
    <row r="32" spans="1:18" ht="15">
      <c r="A32" s="473"/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</row>
    <row r="33" spans="1:18" ht="15">
      <c r="A33" s="473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</row>
    <row r="34" spans="1:18" ht="15">
      <c r="A34" s="473"/>
      <c r="B34" s="473"/>
      <c r="C34" s="473"/>
      <c r="D34" s="473"/>
      <c r="E34" s="473"/>
      <c r="F34" s="473"/>
      <c r="G34" s="483"/>
      <c r="H34" s="486"/>
      <c r="I34" s="473"/>
      <c r="J34" s="473"/>
      <c r="K34" s="473"/>
      <c r="L34" s="473"/>
      <c r="M34" s="473"/>
      <c r="N34" s="473"/>
      <c r="O34" s="473"/>
      <c r="P34" s="473"/>
      <c r="Q34" s="473"/>
      <c r="R34" s="473"/>
    </row>
    <row r="35" spans="1:18" ht="15">
      <c r="A35" s="473"/>
      <c r="B35" s="473"/>
      <c r="C35" s="473"/>
      <c r="D35" s="473"/>
      <c r="E35" s="473"/>
      <c r="F35" s="473"/>
      <c r="G35" s="483"/>
      <c r="H35" s="483"/>
      <c r="I35" s="473"/>
      <c r="J35" s="473"/>
      <c r="K35" s="473"/>
      <c r="L35" s="473"/>
      <c r="M35" s="473"/>
      <c r="N35" s="473"/>
      <c r="O35" s="473"/>
      <c r="P35" s="473"/>
      <c r="Q35" s="473"/>
      <c r="R35" s="473"/>
    </row>
  </sheetData>
  <mergeCells count="16">
    <mergeCell ref="A15:B15"/>
    <mergeCell ref="A2:P2"/>
    <mergeCell ref="A3:P5"/>
    <mergeCell ref="A9:B11"/>
    <mergeCell ref="C9:C11"/>
    <mergeCell ref="D9:D11"/>
    <mergeCell ref="E9:P9"/>
    <mergeCell ref="E10:F10"/>
    <mergeCell ref="G10:H10"/>
    <mergeCell ref="I10:J10"/>
    <mergeCell ref="K10:L10"/>
    <mergeCell ref="M10:N10"/>
    <mergeCell ref="O10:P10"/>
    <mergeCell ref="A12:B12"/>
    <mergeCell ref="A13:B13"/>
    <mergeCell ref="A14:B14"/>
  </mergeCells>
  <printOptions horizontalCentered="1" verticalCentered="1"/>
  <pageMargins left="0.78740157480315" right="0.78740157480315" top="0.984251968503937" bottom="0.984251968503937" header="0.511811023622047" footer="0.511811023622047"/>
  <pageSetup fitToHeight="0" orientation="landscape" paperSize="9" scale="6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view="pageBreakPreview" zoomScale="60" workbookViewId="0" topLeftCell="A1">
      <selection pane="topLeft" activeCell="B22" sqref="B22"/>
    </sheetView>
  </sheetViews>
  <sheetFormatPr defaultRowHeight="12.75"/>
  <cols>
    <col min="1" max="1" width="13.8571428571429" style="89" customWidth="1"/>
    <col min="2" max="2" width="63.1428571428571" style="89" customWidth="1"/>
    <col min="3" max="3" width="16.2857142857143" style="89" customWidth="1"/>
    <col min="4" max="5" width="18.2857142857143" style="89" customWidth="1"/>
    <col min="6" max="7" width="17.1428571428571" style="89" customWidth="1"/>
    <col min="8" max="8" width="11.2857142857143" style="89" customWidth="1"/>
    <col min="9" max="9" width="17.1428571428571" style="89" customWidth="1"/>
    <col min="10" max="10" width="11.2857142857143" style="89" customWidth="1"/>
    <col min="11" max="16384" width="9.28571428571429" style="89"/>
  </cols>
  <sheetData>
    <row r="1" spans="5:6" ht="22.9" customHeight="1">
      <c r="E1" s="290"/>
      <c r="F1" s="93"/>
    </row>
    <row r="2" spans="1:7" ht="15.75">
      <c r="A2" s="1366" t="s">
        <v>253</v>
      </c>
      <c r="B2" s="1366"/>
      <c r="C2" s="1366"/>
      <c r="D2" s="1366"/>
      <c r="E2" s="1366"/>
      <c r="F2" s="1366"/>
      <c r="G2" s="1366"/>
    </row>
    <row r="3" spans="1:8" ht="18">
      <c r="A3" s="290" t="s">
        <v>244</v>
      </c>
      <c r="C3" s="291"/>
      <c r="G3" s="91"/>
      <c r="H3" s="93"/>
    </row>
    <row r="5" spans="1:10" ht="18" customHeight="1">
      <c r="A5" s="1366" t="s">
        <v>266</v>
      </c>
      <c r="B5" s="1366"/>
      <c r="C5" s="1366"/>
      <c r="D5" s="1366"/>
      <c r="E5" s="1366"/>
      <c r="F5" s="1366"/>
      <c r="G5" s="1366"/>
      <c r="H5" s="292"/>
      <c r="I5" s="292"/>
      <c r="J5" s="292"/>
    </row>
    <row r="6" spans="1:10" ht="18" customHeight="1">
      <c r="A6" s="1366" t="s">
        <v>267</v>
      </c>
      <c r="B6" s="1366"/>
      <c r="C6" s="1366"/>
      <c r="D6" s="1366"/>
      <c r="E6" s="1366"/>
      <c r="F6" s="1366"/>
      <c r="G6" s="1366"/>
      <c r="H6" s="292"/>
      <c r="I6" s="292"/>
      <c r="J6" s="292"/>
    </row>
    <row r="7" spans="2:10" ht="18">
      <c r="B7" s="293"/>
      <c r="C7" s="293"/>
      <c r="D7" s="294"/>
      <c r="E7" s="294"/>
      <c r="F7" s="292"/>
      <c r="G7" s="292"/>
      <c r="H7" s="292"/>
      <c r="I7" s="292"/>
      <c r="J7" s="292"/>
    </row>
    <row r="8" ht="13.5" thickBot="1">
      <c r="G8" s="95" t="s">
        <v>102</v>
      </c>
    </row>
    <row r="9" spans="1:7" s="299" customFormat="1" ht="51.75" thickBot="1">
      <c r="A9" s="182" t="s">
        <v>669</v>
      </c>
      <c r="B9" s="1367" t="s">
        <v>268</v>
      </c>
      <c r="C9" s="1368"/>
      <c r="D9" s="297" t="s">
        <v>148</v>
      </c>
      <c r="E9" s="297" t="s">
        <v>269</v>
      </c>
      <c r="F9" s="298" t="s">
        <v>270</v>
      </c>
      <c r="G9" s="297" t="s">
        <v>271</v>
      </c>
    </row>
    <row r="10" spans="1:7" ht="20.1" customHeight="1">
      <c r="A10" s="300"/>
      <c r="B10" s="301"/>
      <c r="C10" s="313"/>
      <c r="D10" s="302"/>
      <c r="E10" s="300"/>
      <c r="F10" s="303"/>
      <c r="G10" s="302"/>
    </row>
    <row r="11" spans="1:7" ht="20.1" customHeight="1">
      <c r="A11" s="304"/>
      <c r="B11" s="301"/>
      <c r="C11" s="302"/>
      <c r="D11" s="302"/>
      <c r="E11" s="43"/>
      <c r="F11" s="303"/>
      <c r="G11" s="302"/>
    </row>
    <row r="12" spans="1:7" ht="20.1" customHeight="1">
      <c r="A12" s="304"/>
      <c r="B12" s="301"/>
      <c r="C12" s="302"/>
      <c r="D12" s="302"/>
      <c r="E12" s="43"/>
      <c r="F12" s="303"/>
      <c r="G12" s="302"/>
    </row>
    <row r="13" spans="1:7" ht="20.1" customHeight="1">
      <c r="A13" s="304"/>
      <c r="B13" s="301"/>
      <c r="C13" s="302"/>
      <c r="D13" s="302"/>
      <c r="E13" s="43"/>
      <c r="F13" s="303"/>
      <c r="G13" s="302"/>
    </row>
    <row r="14" spans="1:7" ht="20.1" customHeight="1">
      <c r="A14" s="304"/>
      <c r="B14" s="301"/>
      <c r="C14" s="302"/>
      <c r="D14" s="302"/>
      <c r="E14" s="43"/>
      <c r="F14" s="303"/>
      <c r="G14" s="302"/>
    </row>
    <row r="15" spans="1:7" ht="20.1" customHeight="1">
      <c r="A15" s="304"/>
      <c r="B15" s="301"/>
      <c r="C15" s="302"/>
      <c r="D15" s="302"/>
      <c r="E15" s="43"/>
      <c r="F15" s="303"/>
      <c r="G15" s="302"/>
    </row>
    <row r="16" spans="1:7" ht="20.1" customHeight="1">
      <c r="A16" s="304"/>
      <c r="B16" s="301"/>
      <c r="C16" s="302"/>
      <c r="D16" s="302"/>
      <c r="E16" s="43"/>
      <c r="F16" s="303"/>
      <c r="G16" s="302"/>
    </row>
    <row r="17" spans="1:7" ht="20.1" customHeight="1">
      <c r="A17" s="304"/>
      <c r="B17" s="301"/>
      <c r="C17" s="302"/>
      <c r="D17" s="302"/>
      <c r="E17" s="43"/>
      <c r="F17" s="303"/>
      <c r="G17" s="302"/>
    </row>
    <row r="18" spans="1:7" ht="20.1" customHeight="1">
      <c r="A18" s="304"/>
      <c r="B18" s="301"/>
      <c r="C18" s="302"/>
      <c r="D18" s="302"/>
      <c r="E18" s="43"/>
      <c r="F18" s="303"/>
      <c r="G18" s="302"/>
    </row>
    <row r="19" spans="1:7" ht="20.1" customHeight="1">
      <c r="A19" s="304"/>
      <c r="B19" s="301"/>
      <c r="C19" s="302"/>
      <c r="D19" s="302"/>
      <c r="E19" s="43"/>
      <c r="F19" s="303"/>
      <c r="G19" s="302"/>
    </row>
    <row r="20" spans="1:7" ht="20.1" customHeight="1">
      <c r="A20" s="304"/>
      <c r="B20" s="301"/>
      <c r="C20" s="302"/>
      <c r="D20" s="302"/>
      <c r="E20" s="43"/>
      <c r="F20" s="303"/>
      <c r="G20" s="302"/>
    </row>
    <row r="21" spans="1:7" ht="20.1" customHeight="1">
      <c r="A21" s="304"/>
      <c r="B21" s="301"/>
      <c r="C21" s="302"/>
      <c r="D21" s="302"/>
      <c r="E21" s="43"/>
      <c r="F21" s="303"/>
      <c r="G21" s="302"/>
    </row>
    <row r="22" spans="1:7" ht="20.1" customHeight="1">
      <c r="A22" s="304"/>
      <c r="B22" s="301"/>
      <c r="C22" s="302"/>
      <c r="D22" s="302"/>
      <c r="E22" s="43"/>
      <c r="F22" s="303"/>
      <c r="G22" s="302"/>
    </row>
    <row r="23" spans="1:7" ht="20.1" customHeight="1">
      <c r="A23" s="304"/>
      <c r="B23" s="301"/>
      <c r="C23" s="302"/>
      <c r="D23" s="302"/>
      <c r="E23" s="43"/>
      <c r="F23" s="303"/>
      <c r="G23" s="302"/>
    </row>
    <row r="24" spans="1:7" ht="20.1" customHeight="1" thickBot="1">
      <c r="A24" s="305"/>
      <c r="B24" s="306"/>
      <c r="C24" s="308"/>
      <c r="D24" s="308"/>
      <c r="E24" s="307"/>
      <c r="F24" s="309"/>
      <c r="G24" s="308"/>
    </row>
    <row r="25" ht="12.75">
      <c r="A25" s="89" t="s">
        <v>26</v>
      </c>
    </row>
    <row r="26" ht="12.75">
      <c r="A26" s="310"/>
    </row>
    <row r="27" spans="1:5" ht="12.75">
      <c r="A27" s="311" t="s">
        <v>149</v>
      </c>
      <c r="C27" s="93"/>
      <c r="D27" s="93"/>
      <c r="E27" s="93"/>
    </row>
    <row r="28" ht="12.75">
      <c r="A28" s="312" t="s">
        <v>246</v>
      </c>
    </row>
    <row r="29" ht="12.75">
      <c r="A29" s="312" t="s">
        <v>19</v>
      </c>
    </row>
    <row r="30" ht="12.75">
      <c r="A30" s="312"/>
    </row>
    <row r="31" ht="12.75">
      <c r="A31" s="312"/>
    </row>
    <row r="32" spans="1:3" ht="12.75">
      <c r="A32" s="89" t="s">
        <v>241</v>
      </c>
      <c r="C32" s="89" t="s">
        <v>242</v>
      </c>
    </row>
    <row r="33" spans="1:3" ht="12.75">
      <c r="A33" s="89" t="s">
        <v>147</v>
      </c>
      <c r="C33" s="89" t="s">
        <v>147</v>
      </c>
    </row>
  </sheetData>
  <mergeCells count="4">
    <mergeCell ref="A2:G2"/>
    <mergeCell ref="A5:G5"/>
    <mergeCell ref="A6:G6"/>
    <mergeCell ref="B9:C9"/>
  </mergeCells>
  <printOptions horizontalCentered="1" verticalCentered="1"/>
  <pageMargins left="0.78740157480315" right="0.78740157480315" top="0.984251968503937" bottom="0.984251968503937" header="0.511811023622047" footer="0.511811023622047"/>
  <pageSetup orientation="landscape" paperSize="9" scale="74" r:id="rId1"/>
  <headerFooter alignWithMargins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5"/>
  <sheetViews>
    <sheetView view="pageBreakPreview" zoomScale="60" workbookViewId="0" topLeftCell="A6">
      <selection pane="topLeft" activeCell="A6" sqref="A6:F6"/>
    </sheetView>
  </sheetViews>
  <sheetFormatPr defaultRowHeight="12.75"/>
  <cols>
    <col min="1" max="1" width="13.8571428571429" style="89" customWidth="1"/>
    <col min="2" max="2" width="71.5714285714286" style="89" customWidth="1"/>
    <col min="3" max="3" width="16.2857142857143" style="89" customWidth="1"/>
    <col min="4" max="4" width="18.2857142857143" style="89" customWidth="1"/>
    <col min="5" max="6" width="17.1428571428571" style="89" customWidth="1"/>
    <col min="7" max="7" width="11.2857142857143" style="89" customWidth="1"/>
    <col min="8" max="8" width="17.1428571428571" style="89" customWidth="1"/>
    <col min="9" max="9" width="11.2857142857143" style="89" customWidth="1"/>
    <col min="10" max="16384" width="9.28571428571429" style="89"/>
  </cols>
  <sheetData>
    <row r="1" spans="4:5" ht="15.75">
      <c r="D1" s="290"/>
      <c r="E1" s="93"/>
    </row>
    <row r="2" spans="1:6" ht="15.75">
      <c r="A2" s="1366" t="s">
        <v>310</v>
      </c>
      <c r="B2" s="1366"/>
      <c r="C2" s="1366"/>
      <c r="D2" s="1366"/>
      <c r="E2" s="1366"/>
      <c r="F2" s="1366"/>
    </row>
    <row r="3" spans="1:7" ht="18">
      <c r="A3" s="290" t="s">
        <v>244</v>
      </c>
      <c r="C3" s="291"/>
      <c r="F3" s="91"/>
      <c r="G3" s="93"/>
    </row>
    <row r="4" ht="15.75">
      <c r="D4" s="290"/>
    </row>
    <row r="5" spans="1:9" ht="18" customHeight="1">
      <c r="A5" s="1366" t="s">
        <v>266</v>
      </c>
      <c r="B5" s="1366"/>
      <c r="C5" s="1366"/>
      <c r="D5" s="1366"/>
      <c r="E5" s="1366"/>
      <c r="F5" s="1366"/>
      <c r="G5" s="292"/>
      <c r="H5" s="292"/>
      <c r="I5" s="292"/>
    </row>
    <row r="6" spans="1:9" ht="18" customHeight="1">
      <c r="A6" s="1366" t="s">
        <v>97</v>
      </c>
      <c r="B6" s="1366"/>
      <c r="C6" s="1366"/>
      <c r="D6" s="1366"/>
      <c r="E6" s="1366"/>
      <c r="F6" s="1366"/>
      <c r="G6" s="292"/>
      <c r="H6" s="292"/>
      <c r="I6" s="292"/>
    </row>
    <row r="7" spans="2:9" ht="18">
      <c r="B7" s="293"/>
      <c r="C7" s="293"/>
      <c r="D7" s="294"/>
      <c r="E7" s="292"/>
      <c r="F7" s="292"/>
      <c r="G7" s="292"/>
      <c r="H7" s="292"/>
      <c r="I7" s="292"/>
    </row>
    <row r="8" ht="13.5" thickBot="1">
      <c r="F8" s="95" t="s">
        <v>102</v>
      </c>
    </row>
    <row r="9" spans="1:6" s="299" customFormat="1" ht="51.75" thickBot="1">
      <c r="A9" s="182" t="s">
        <v>669</v>
      </c>
      <c r="B9" s="295" t="s">
        <v>268</v>
      </c>
      <c r="C9" s="296" t="s">
        <v>100</v>
      </c>
      <c r="D9" s="297" t="s">
        <v>101</v>
      </c>
      <c r="E9" s="298" t="s">
        <v>270</v>
      </c>
      <c r="F9" s="297" t="s">
        <v>271</v>
      </c>
    </row>
    <row r="10" spans="1:6" ht="20.1" customHeight="1">
      <c r="A10" s="300"/>
      <c r="B10" s="301"/>
      <c r="C10" s="300"/>
      <c r="D10" s="302"/>
      <c r="E10" s="303"/>
      <c r="F10" s="302"/>
    </row>
    <row r="11" spans="1:6" ht="20.1" customHeight="1">
      <c r="A11" s="304"/>
      <c r="B11" s="301"/>
      <c r="C11" s="43"/>
      <c r="D11" s="302"/>
      <c r="E11" s="303"/>
      <c r="F11" s="302"/>
    </row>
    <row r="12" spans="1:6" ht="20.1" customHeight="1">
      <c r="A12" s="304"/>
      <c r="B12" s="301"/>
      <c r="C12" s="43"/>
      <c r="D12" s="302"/>
      <c r="E12" s="303"/>
      <c r="F12" s="302"/>
    </row>
    <row r="13" spans="1:6" ht="20.1" customHeight="1">
      <c r="A13" s="304"/>
      <c r="B13" s="301"/>
      <c r="C13" s="43"/>
      <c r="D13" s="302"/>
      <c r="E13" s="303"/>
      <c r="F13" s="302"/>
    </row>
    <row r="14" spans="1:6" ht="20.1" customHeight="1">
      <c r="A14" s="304"/>
      <c r="B14" s="301"/>
      <c r="C14" s="43"/>
      <c r="D14" s="302"/>
      <c r="E14" s="303"/>
      <c r="F14" s="302"/>
    </row>
    <row r="15" spans="1:6" ht="20.1" customHeight="1">
      <c r="A15" s="304"/>
      <c r="B15" s="301"/>
      <c r="C15" s="43"/>
      <c r="D15" s="302"/>
      <c r="E15" s="303"/>
      <c r="F15" s="302"/>
    </row>
    <row r="16" spans="1:6" ht="20.1" customHeight="1">
      <c r="A16" s="304"/>
      <c r="B16" s="301"/>
      <c r="C16" s="43"/>
      <c r="D16" s="302"/>
      <c r="E16" s="303"/>
      <c r="F16" s="302"/>
    </row>
    <row r="17" spans="1:6" ht="20.1" customHeight="1">
      <c r="A17" s="304"/>
      <c r="B17" s="301"/>
      <c r="C17" s="43"/>
      <c r="D17" s="302"/>
      <c r="E17" s="303"/>
      <c r="F17" s="302"/>
    </row>
    <row r="18" spans="1:6" ht="20.1" customHeight="1">
      <c r="A18" s="304"/>
      <c r="B18" s="301"/>
      <c r="C18" s="43"/>
      <c r="D18" s="302"/>
      <c r="E18" s="303"/>
      <c r="F18" s="302"/>
    </row>
    <row r="19" spans="1:6" ht="20.1" customHeight="1">
      <c r="A19" s="304"/>
      <c r="B19" s="301"/>
      <c r="C19" s="43"/>
      <c r="D19" s="302"/>
      <c r="E19" s="303"/>
      <c r="F19" s="302"/>
    </row>
    <row r="20" spans="1:6" ht="20.1" customHeight="1">
      <c r="A20" s="304"/>
      <c r="B20" s="301"/>
      <c r="C20" s="43"/>
      <c r="D20" s="302"/>
      <c r="E20" s="303"/>
      <c r="F20" s="302"/>
    </row>
    <row r="21" spans="1:6" ht="20.1" customHeight="1">
      <c r="A21" s="304"/>
      <c r="B21" s="301"/>
      <c r="C21" s="43"/>
      <c r="D21" s="302"/>
      <c r="E21" s="303"/>
      <c r="F21" s="302"/>
    </row>
    <row r="22" spans="1:6" ht="20.1" customHeight="1">
      <c r="A22" s="304"/>
      <c r="B22" s="301"/>
      <c r="C22" s="43"/>
      <c r="D22" s="302"/>
      <c r="E22" s="303"/>
      <c r="F22" s="302"/>
    </row>
    <row r="23" spans="1:6" ht="20.1" customHeight="1">
      <c r="A23" s="304"/>
      <c r="B23" s="301"/>
      <c r="C23" s="43"/>
      <c r="D23" s="302"/>
      <c r="E23" s="303"/>
      <c r="F23" s="302"/>
    </row>
    <row r="24" spans="1:6" ht="20.1" customHeight="1" thickBot="1">
      <c r="A24" s="305"/>
      <c r="B24" s="306"/>
      <c r="C24" s="307"/>
      <c r="D24" s="308"/>
      <c r="E24" s="309"/>
      <c r="F24" s="308"/>
    </row>
    <row r="25" ht="12.75">
      <c r="A25" s="89" t="s">
        <v>26</v>
      </c>
    </row>
    <row r="26" ht="12.75">
      <c r="A26" s="310"/>
    </row>
    <row r="27" spans="1:4" ht="12.75">
      <c r="A27" s="311" t="s">
        <v>149</v>
      </c>
      <c r="C27" s="93"/>
      <c r="D27" s="93"/>
    </row>
    <row r="28" spans="1:4" ht="12.75">
      <c r="A28" s="312" t="s">
        <v>20</v>
      </c>
      <c r="C28" s="93"/>
      <c r="D28" s="93"/>
    </row>
    <row r="29" ht="12.75">
      <c r="A29" s="312" t="s">
        <v>98</v>
      </c>
    </row>
    <row r="30" ht="12.75">
      <c r="A30" s="312" t="s">
        <v>99</v>
      </c>
    </row>
    <row r="31" ht="12.75">
      <c r="A31" s="312" t="s">
        <v>21</v>
      </c>
    </row>
    <row r="32" ht="12.75">
      <c r="A32" s="312"/>
    </row>
    <row r="33" ht="12.75">
      <c r="A33" s="312"/>
    </row>
    <row r="34" spans="1:3" ht="12.75">
      <c r="A34" s="89" t="s">
        <v>241</v>
      </c>
      <c r="C34" s="89" t="s">
        <v>242</v>
      </c>
    </row>
    <row r="35" spans="1:3" ht="12.75">
      <c r="A35" s="89" t="s">
        <v>147</v>
      </c>
      <c r="C35" s="89" t="s">
        <v>147</v>
      </c>
    </row>
  </sheetData>
  <mergeCells count="3">
    <mergeCell ref="A2:F2"/>
    <mergeCell ref="A5:F5"/>
    <mergeCell ref="A6:F6"/>
  </mergeCells>
  <printOptions horizontalCentered="1" verticalCentered="1"/>
  <pageMargins left="0.78740157480315" right="0.78740157480315" top="0.590551181102362" bottom="0.590551181102362" header="0.511811023622047" footer="0.511811023622047"/>
  <pageSetup orientation="landscape" paperSize="9" scale="72" r:id="rId1"/>
  <headerFooter alignWithMargins="0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"/>
  <sheetViews>
    <sheetView view="pageBreakPreview" zoomScale="60" workbookViewId="0" topLeftCell="A1">
      <selection pane="topLeft" activeCell="A6" sqref="A6:F6"/>
    </sheetView>
  </sheetViews>
  <sheetFormatPr defaultRowHeight="12.75"/>
  <cols>
    <col min="1" max="1" width="9.28571428571429" style="89" customWidth="1"/>
    <col min="2" max="16384" width="9.28571428571429" style="89"/>
  </cols>
  <sheetData>
    <row r="1" spans="1:10" ht="12.75">
      <c r="A1" s="1371" t="s">
        <v>15</v>
      </c>
      <c r="B1" s="1371"/>
      <c r="C1" s="1371"/>
      <c r="D1" s="1371"/>
      <c r="E1" s="1371"/>
      <c r="F1" s="1371"/>
      <c r="G1" s="1371"/>
      <c r="H1" s="1371"/>
      <c r="I1" s="1371"/>
      <c r="J1" s="1371"/>
    </row>
    <row r="2" spans="1:10" ht="12.75">
      <c r="A2" s="518"/>
      <c r="B2" s="518"/>
      <c r="C2" s="518"/>
      <c r="D2" s="518"/>
      <c r="E2" s="518"/>
      <c r="F2" s="518"/>
      <c r="G2" s="518"/>
      <c r="H2" s="518"/>
      <c r="I2" s="518"/>
      <c r="J2" s="518" t="s">
        <v>151</v>
      </c>
    </row>
    <row r="3" spans="1:10" ht="12.75">
      <c r="A3" s="518"/>
      <c r="B3" s="518"/>
      <c r="C3" s="518"/>
      <c r="D3" s="518"/>
      <c r="E3" s="518"/>
      <c r="F3" s="518"/>
      <c r="G3" s="518"/>
      <c r="H3" s="518"/>
      <c r="I3" s="518"/>
      <c r="J3" s="518"/>
    </row>
    <row r="4" spans="1:10" s="517" customFormat="1" ht="25.5" customHeight="1">
      <c r="A4" s="1372" t="s">
        <v>721</v>
      </c>
      <c r="B4" s="1372"/>
      <c r="C4" s="1372"/>
      <c r="D4" s="1372"/>
      <c r="E4" s="1372"/>
      <c r="F4" s="1372"/>
      <c r="G4" s="1372"/>
      <c r="H4" s="1372"/>
      <c r="I4" s="1372"/>
      <c r="J4" s="1372"/>
    </row>
    <row r="5" spans="1:10" ht="12.75">
      <c r="A5" s="518"/>
      <c r="B5" s="518"/>
      <c r="C5" s="518"/>
      <c r="D5" s="518"/>
      <c r="E5" s="518"/>
      <c r="F5" s="518"/>
      <c r="G5" s="518"/>
      <c r="H5" s="518"/>
      <c r="I5" s="518"/>
      <c r="J5" s="518"/>
    </row>
    <row r="6" spans="1:10" ht="12.75">
      <c r="A6" s="519" t="s">
        <v>710</v>
      </c>
      <c r="B6" s="518"/>
      <c r="C6" s="518"/>
      <c r="D6" s="518"/>
      <c r="E6" s="518"/>
      <c r="F6" s="518"/>
      <c r="G6" s="518"/>
      <c r="H6" s="518"/>
      <c r="I6" s="518"/>
      <c r="J6" s="518"/>
    </row>
    <row r="7" spans="1:10" ht="25.5" customHeight="1">
      <c r="A7" s="1370" t="s">
        <v>722</v>
      </c>
      <c r="B7" s="1370"/>
      <c r="C7" s="1370"/>
      <c r="D7" s="1370"/>
      <c r="E7" s="1370"/>
      <c r="F7" s="1370"/>
      <c r="G7" s="1370"/>
      <c r="H7" s="1370"/>
      <c r="I7" s="1370"/>
      <c r="J7" s="1370"/>
    </row>
    <row r="8" spans="1:10" ht="12.75">
      <c r="A8" s="518" t="s">
        <v>717</v>
      </c>
      <c r="B8" s="518"/>
      <c r="C8" s="518"/>
      <c r="D8" s="518"/>
      <c r="E8" s="518"/>
      <c r="F8" s="518"/>
      <c r="G8" s="518"/>
      <c r="H8" s="518"/>
      <c r="I8" s="518"/>
      <c r="J8" s="518"/>
    </row>
    <row r="9" spans="1:10" ht="12.75">
      <c r="A9" s="518" t="s">
        <v>716</v>
      </c>
      <c r="B9" s="518"/>
      <c r="C9" s="518"/>
      <c r="D9" s="518"/>
      <c r="E9" s="518"/>
      <c r="F9" s="518"/>
      <c r="G9" s="518"/>
      <c r="H9" s="518"/>
      <c r="I9" s="518"/>
      <c r="J9" s="518"/>
    </row>
    <row r="10" spans="1:10" ht="25.5" customHeight="1">
      <c r="A10" s="1370" t="s">
        <v>712</v>
      </c>
      <c r="B10" s="1370"/>
      <c r="C10" s="1370"/>
      <c r="D10" s="1370"/>
      <c r="E10" s="1370"/>
      <c r="F10" s="1370"/>
      <c r="G10" s="1370"/>
      <c r="H10" s="1370"/>
      <c r="I10" s="1370"/>
      <c r="J10" s="1370"/>
    </row>
    <row r="11" spans="1:10" ht="12.75">
      <c r="A11" s="518" t="s">
        <v>713</v>
      </c>
      <c r="B11" s="518"/>
      <c r="C11" s="518"/>
      <c r="D11" s="518"/>
      <c r="E11" s="518"/>
      <c r="F11" s="518"/>
      <c r="G11" s="518"/>
      <c r="H11" s="518"/>
      <c r="I11" s="518"/>
      <c r="J11" s="518"/>
    </row>
    <row r="12" spans="1:10" ht="12.75">
      <c r="A12" s="518" t="s">
        <v>714</v>
      </c>
      <c r="B12" s="518"/>
      <c r="C12" s="518"/>
      <c r="D12" s="518"/>
      <c r="E12" s="518"/>
      <c r="F12" s="518"/>
      <c r="G12" s="518"/>
      <c r="H12" s="518"/>
      <c r="I12" s="518"/>
      <c r="J12" s="518"/>
    </row>
    <row r="13" spans="1:10" ht="25.5" customHeight="1">
      <c r="A13" s="1370" t="s">
        <v>715</v>
      </c>
      <c r="B13" s="1370"/>
      <c r="C13" s="1370"/>
      <c r="D13" s="1370"/>
      <c r="E13" s="1370"/>
      <c r="F13" s="1370"/>
      <c r="G13" s="1370"/>
      <c r="H13" s="1370"/>
      <c r="I13" s="1370"/>
      <c r="J13" s="1370"/>
    </row>
    <row r="14" spans="1:13" ht="65.25" customHeight="1">
      <c r="A14" s="1370" t="s">
        <v>820</v>
      </c>
      <c r="B14" s="1370"/>
      <c r="C14" s="1370"/>
      <c r="D14" s="1370"/>
      <c r="E14" s="1370"/>
      <c r="F14" s="1370"/>
      <c r="G14" s="1370"/>
      <c r="H14" s="1370"/>
      <c r="I14" s="1370"/>
      <c r="J14" s="1370"/>
      <c r="K14" s="516"/>
      <c r="L14" s="516"/>
      <c r="M14" s="516"/>
    </row>
    <row r="15" spans="1:10" ht="12.75">
      <c r="A15" s="1369"/>
      <c r="B15" s="1369"/>
      <c r="C15" s="1369"/>
      <c r="D15" s="1369"/>
      <c r="E15" s="1369"/>
      <c r="F15" s="1369"/>
      <c r="G15" s="1369"/>
      <c r="H15" s="1369"/>
      <c r="I15" s="1369"/>
      <c r="J15" s="1369"/>
    </row>
    <row r="16" spans="1:10" ht="12.75">
      <c r="A16" s="519" t="s">
        <v>711</v>
      </c>
      <c r="B16" s="518"/>
      <c r="C16" s="518"/>
      <c r="D16" s="518"/>
      <c r="E16" s="518"/>
      <c r="F16" s="518"/>
      <c r="G16" s="518"/>
      <c r="H16" s="518"/>
      <c r="I16" s="518"/>
      <c r="J16" s="518"/>
    </row>
    <row r="17" spans="1:10" ht="38.25" customHeight="1">
      <c r="A17" s="1370" t="s">
        <v>723</v>
      </c>
      <c r="B17" s="1370"/>
      <c r="C17" s="1370"/>
      <c r="D17" s="1370"/>
      <c r="E17" s="1370"/>
      <c r="F17" s="1370"/>
      <c r="G17" s="1370"/>
      <c r="H17" s="1370"/>
      <c r="I17" s="1370"/>
      <c r="J17" s="1370"/>
    </row>
    <row r="18" spans="1:10" ht="25.5" customHeight="1">
      <c r="A18" s="1370" t="s">
        <v>718</v>
      </c>
      <c r="B18" s="1370"/>
      <c r="C18" s="1370"/>
      <c r="D18" s="1370"/>
      <c r="E18" s="1370"/>
      <c r="F18" s="1370"/>
      <c r="G18" s="1370"/>
      <c r="H18" s="1370"/>
      <c r="I18" s="1370"/>
      <c r="J18" s="1370"/>
    </row>
    <row r="19" spans="1:10" ht="12.75">
      <c r="A19" s="518" t="s">
        <v>719</v>
      </c>
      <c r="B19" s="518"/>
      <c r="C19" s="518"/>
      <c r="D19" s="518"/>
      <c r="E19" s="518"/>
      <c r="F19" s="518"/>
      <c r="G19" s="518"/>
      <c r="H19" s="518"/>
      <c r="I19" s="518"/>
      <c r="J19" s="518"/>
    </row>
    <row r="20" ht="12.75" customHeight="1"/>
  </sheetData>
  <mergeCells count="9">
    <mergeCell ref="A15:J15"/>
    <mergeCell ref="A17:J17"/>
    <mergeCell ref="A18:J18"/>
    <mergeCell ref="A1:J1"/>
    <mergeCell ref="A4:J4"/>
    <mergeCell ref="A7:J7"/>
    <mergeCell ref="A10:J10"/>
    <mergeCell ref="A13:J13"/>
    <mergeCell ref="A14:J14"/>
  </mergeCells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K115"/>
  <sheetViews>
    <sheetView view="pageBreakPreview" zoomScale="25" zoomScaleSheetLayoutView="25" workbookViewId="0" topLeftCell="A1">
      <selection pane="topLeft" activeCell="B1" sqref="B1:I83"/>
    </sheetView>
  </sheetViews>
  <sheetFormatPr defaultRowHeight="12.75"/>
  <cols>
    <col min="1" max="1" width="1.57142857142857" style="60" customWidth="1"/>
    <col min="2" max="2" width="10.5714285714286" style="60" customWidth="1"/>
    <col min="3" max="3" width="66.7142857142857" style="60" customWidth="1"/>
    <col min="4" max="9" width="16.8571428571429" style="60" customWidth="1"/>
    <col min="10" max="12" width="17.1428571428571" style="60" customWidth="1"/>
    <col min="13" max="13" width="11.8571428571429" style="60" customWidth="1"/>
    <col min="14" max="14" width="5.14285714285714" style="60" customWidth="1"/>
    <col min="15" max="15" width="12.1428571428571" style="60" customWidth="1"/>
    <col min="16" max="16" width="9.28571428571429" style="60"/>
    <col min="17" max="17" width="13.2857142857143" style="60" customWidth="1"/>
    <col min="18" max="256" width="9.28571428571429" style="60"/>
    <col min="257" max="257" width="3.85714285714286" style="60" customWidth="1"/>
    <col min="258" max="258" width="10.5714285714286" style="60" customWidth="1"/>
    <col min="259" max="259" width="64.7142857142857" style="60" customWidth="1"/>
    <col min="260" max="263" width="16.8571428571429" style="60" customWidth="1"/>
    <col min="264" max="264" width="8.14285714285714" style="60" customWidth="1"/>
    <col min="265" max="268" width="17.1428571428571" style="60" customWidth="1"/>
    <col min="269" max="269" width="11.8571428571429" style="60" customWidth="1"/>
    <col min="270" max="270" width="5.14285714285714" style="60" customWidth="1"/>
    <col min="271" max="271" width="12.1428571428571" style="60" customWidth="1"/>
    <col min="272" max="272" width="9.28571428571429" style="60"/>
    <col min="273" max="273" width="13.2857142857143" style="60" customWidth="1"/>
    <col min="274" max="512" width="9.28571428571429" style="60"/>
    <col min="513" max="513" width="3.85714285714286" style="60" customWidth="1"/>
    <col min="514" max="514" width="10.5714285714286" style="60" customWidth="1"/>
    <col min="515" max="515" width="64.7142857142857" style="60" customWidth="1"/>
    <col min="516" max="519" width="16.8571428571429" style="60" customWidth="1"/>
    <col min="520" max="520" width="8.14285714285714" style="60" customWidth="1"/>
    <col min="521" max="524" width="17.1428571428571" style="60" customWidth="1"/>
    <col min="525" max="525" width="11.8571428571429" style="60" customWidth="1"/>
    <col min="526" max="526" width="5.14285714285714" style="60" customWidth="1"/>
    <col min="527" max="527" width="12.1428571428571" style="60" customWidth="1"/>
    <col min="528" max="528" width="9.28571428571429" style="60"/>
    <col min="529" max="529" width="13.2857142857143" style="60" customWidth="1"/>
    <col min="530" max="768" width="9.28571428571429" style="60"/>
    <col min="769" max="769" width="3.85714285714286" style="60" customWidth="1"/>
    <col min="770" max="770" width="10.5714285714286" style="60" customWidth="1"/>
    <col min="771" max="771" width="64.7142857142857" style="60" customWidth="1"/>
    <col min="772" max="775" width="16.8571428571429" style="60" customWidth="1"/>
    <col min="776" max="776" width="8.14285714285714" style="60" customWidth="1"/>
    <col min="777" max="780" width="17.1428571428571" style="60" customWidth="1"/>
    <col min="781" max="781" width="11.8571428571429" style="60" customWidth="1"/>
    <col min="782" max="782" width="5.14285714285714" style="60" customWidth="1"/>
    <col min="783" max="783" width="12.1428571428571" style="60" customWidth="1"/>
    <col min="784" max="784" width="9.28571428571429" style="60"/>
    <col min="785" max="785" width="13.2857142857143" style="60" customWidth="1"/>
    <col min="786" max="1024" width="9.28571428571429" style="60"/>
    <col min="1025" max="1025" width="3.85714285714286" style="60" customWidth="1"/>
    <col min="1026" max="1026" width="10.5714285714286" style="60" customWidth="1"/>
    <col min="1027" max="1027" width="64.7142857142857" style="60" customWidth="1"/>
    <col min="1028" max="1031" width="16.8571428571429" style="60" customWidth="1"/>
    <col min="1032" max="1032" width="8.14285714285714" style="60" customWidth="1"/>
    <col min="1033" max="1036" width="17.1428571428571" style="60" customWidth="1"/>
    <col min="1037" max="1037" width="11.8571428571429" style="60" customWidth="1"/>
    <col min="1038" max="1038" width="5.14285714285714" style="60" customWidth="1"/>
    <col min="1039" max="1039" width="12.1428571428571" style="60" customWidth="1"/>
    <col min="1040" max="1040" width="9.28571428571429" style="60"/>
    <col min="1041" max="1041" width="13.2857142857143" style="60" customWidth="1"/>
    <col min="1042" max="1280" width="9.28571428571429" style="60"/>
    <col min="1281" max="1281" width="3.85714285714286" style="60" customWidth="1"/>
    <col min="1282" max="1282" width="10.5714285714286" style="60" customWidth="1"/>
    <col min="1283" max="1283" width="64.7142857142857" style="60" customWidth="1"/>
    <col min="1284" max="1287" width="16.8571428571429" style="60" customWidth="1"/>
    <col min="1288" max="1288" width="8.14285714285714" style="60" customWidth="1"/>
    <col min="1289" max="1292" width="17.1428571428571" style="60" customWidth="1"/>
    <col min="1293" max="1293" width="11.8571428571429" style="60" customWidth="1"/>
    <col min="1294" max="1294" width="5.14285714285714" style="60" customWidth="1"/>
    <col min="1295" max="1295" width="12.1428571428571" style="60" customWidth="1"/>
    <col min="1296" max="1296" width="9.28571428571429" style="60"/>
    <col min="1297" max="1297" width="13.2857142857143" style="60" customWidth="1"/>
    <col min="1298" max="1536" width="9.28571428571429" style="60"/>
    <col min="1537" max="1537" width="3.85714285714286" style="60" customWidth="1"/>
    <col min="1538" max="1538" width="10.5714285714286" style="60" customWidth="1"/>
    <col min="1539" max="1539" width="64.7142857142857" style="60" customWidth="1"/>
    <col min="1540" max="1543" width="16.8571428571429" style="60" customWidth="1"/>
    <col min="1544" max="1544" width="8.14285714285714" style="60" customWidth="1"/>
    <col min="1545" max="1548" width="17.1428571428571" style="60" customWidth="1"/>
    <col min="1549" max="1549" width="11.8571428571429" style="60" customWidth="1"/>
    <col min="1550" max="1550" width="5.14285714285714" style="60" customWidth="1"/>
    <col min="1551" max="1551" width="12.1428571428571" style="60" customWidth="1"/>
    <col min="1552" max="1552" width="9.28571428571429" style="60"/>
    <col min="1553" max="1553" width="13.2857142857143" style="60" customWidth="1"/>
    <col min="1554" max="1792" width="9.28571428571429" style="60"/>
    <col min="1793" max="1793" width="3.85714285714286" style="60" customWidth="1"/>
    <col min="1794" max="1794" width="10.5714285714286" style="60" customWidth="1"/>
    <col min="1795" max="1795" width="64.7142857142857" style="60" customWidth="1"/>
    <col min="1796" max="1799" width="16.8571428571429" style="60" customWidth="1"/>
    <col min="1800" max="1800" width="8.14285714285714" style="60" customWidth="1"/>
    <col min="1801" max="1804" width="17.1428571428571" style="60" customWidth="1"/>
    <col min="1805" max="1805" width="11.8571428571429" style="60" customWidth="1"/>
    <col min="1806" max="1806" width="5.14285714285714" style="60" customWidth="1"/>
    <col min="1807" max="1807" width="12.1428571428571" style="60" customWidth="1"/>
    <col min="1808" max="1808" width="9.28571428571429" style="60"/>
    <col min="1809" max="1809" width="13.2857142857143" style="60" customWidth="1"/>
    <col min="1810" max="2048" width="9.28571428571429" style="60"/>
    <col min="2049" max="2049" width="3.85714285714286" style="60" customWidth="1"/>
    <col min="2050" max="2050" width="10.5714285714286" style="60" customWidth="1"/>
    <col min="2051" max="2051" width="64.7142857142857" style="60" customWidth="1"/>
    <col min="2052" max="2055" width="16.8571428571429" style="60" customWidth="1"/>
    <col min="2056" max="2056" width="8.14285714285714" style="60" customWidth="1"/>
    <col min="2057" max="2060" width="17.1428571428571" style="60" customWidth="1"/>
    <col min="2061" max="2061" width="11.8571428571429" style="60" customWidth="1"/>
    <col min="2062" max="2062" width="5.14285714285714" style="60" customWidth="1"/>
    <col min="2063" max="2063" width="12.1428571428571" style="60" customWidth="1"/>
    <col min="2064" max="2064" width="9.28571428571429" style="60"/>
    <col min="2065" max="2065" width="13.2857142857143" style="60" customWidth="1"/>
    <col min="2066" max="2304" width="9.28571428571429" style="60"/>
    <col min="2305" max="2305" width="3.85714285714286" style="60" customWidth="1"/>
    <col min="2306" max="2306" width="10.5714285714286" style="60" customWidth="1"/>
    <col min="2307" max="2307" width="64.7142857142857" style="60" customWidth="1"/>
    <col min="2308" max="2311" width="16.8571428571429" style="60" customWidth="1"/>
    <col min="2312" max="2312" width="8.14285714285714" style="60" customWidth="1"/>
    <col min="2313" max="2316" width="17.1428571428571" style="60" customWidth="1"/>
    <col min="2317" max="2317" width="11.8571428571429" style="60" customWidth="1"/>
    <col min="2318" max="2318" width="5.14285714285714" style="60" customWidth="1"/>
    <col min="2319" max="2319" width="12.1428571428571" style="60" customWidth="1"/>
    <col min="2320" max="2320" width="9.28571428571429" style="60"/>
    <col min="2321" max="2321" width="13.2857142857143" style="60" customWidth="1"/>
    <col min="2322" max="2560" width="9.28571428571429" style="60"/>
    <col min="2561" max="2561" width="3.85714285714286" style="60" customWidth="1"/>
    <col min="2562" max="2562" width="10.5714285714286" style="60" customWidth="1"/>
    <col min="2563" max="2563" width="64.7142857142857" style="60" customWidth="1"/>
    <col min="2564" max="2567" width="16.8571428571429" style="60" customWidth="1"/>
    <col min="2568" max="2568" width="8.14285714285714" style="60" customWidth="1"/>
    <col min="2569" max="2572" width="17.1428571428571" style="60" customWidth="1"/>
    <col min="2573" max="2573" width="11.8571428571429" style="60" customWidth="1"/>
    <col min="2574" max="2574" width="5.14285714285714" style="60" customWidth="1"/>
    <col min="2575" max="2575" width="12.1428571428571" style="60" customWidth="1"/>
    <col min="2576" max="2576" width="9.28571428571429" style="60"/>
    <col min="2577" max="2577" width="13.2857142857143" style="60" customWidth="1"/>
    <col min="2578" max="2816" width="9.28571428571429" style="60"/>
    <col min="2817" max="2817" width="3.85714285714286" style="60" customWidth="1"/>
    <col min="2818" max="2818" width="10.5714285714286" style="60" customWidth="1"/>
    <col min="2819" max="2819" width="64.7142857142857" style="60" customWidth="1"/>
    <col min="2820" max="2823" width="16.8571428571429" style="60" customWidth="1"/>
    <col min="2824" max="2824" width="8.14285714285714" style="60" customWidth="1"/>
    <col min="2825" max="2828" width="17.1428571428571" style="60" customWidth="1"/>
    <col min="2829" max="2829" width="11.8571428571429" style="60" customWidth="1"/>
    <col min="2830" max="2830" width="5.14285714285714" style="60" customWidth="1"/>
    <col min="2831" max="2831" width="12.1428571428571" style="60" customWidth="1"/>
    <col min="2832" max="2832" width="9.28571428571429" style="60"/>
    <col min="2833" max="2833" width="13.2857142857143" style="60" customWidth="1"/>
    <col min="2834" max="3072" width="9.28571428571429" style="60"/>
    <col min="3073" max="3073" width="3.85714285714286" style="60" customWidth="1"/>
    <col min="3074" max="3074" width="10.5714285714286" style="60" customWidth="1"/>
    <col min="3075" max="3075" width="64.7142857142857" style="60" customWidth="1"/>
    <col min="3076" max="3079" width="16.8571428571429" style="60" customWidth="1"/>
    <col min="3080" max="3080" width="8.14285714285714" style="60" customWidth="1"/>
    <col min="3081" max="3084" width="17.1428571428571" style="60" customWidth="1"/>
    <col min="3085" max="3085" width="11.8571428571429" style="60" customWidth="1"/>
    <col min="3086" max="3086" width="5.14285714285714" style="60" customWidth="1"/>
    <col min="3087" max="3087" width="12.1428571428571" style="60" customWidth="1"/>
    <col min="3088" max="3088" width="9.28571428571429" style="60"/>
    <col min="3089" max="3089" width="13.2857142857143" style="60" customWidth="1"/>
    <col min="3090" max="3328" width="9.28571428571429" style="60"/>
    <col min="3329" max="3329" width="3.85714285714286" style="60" customWidth="1"/>
    <col min="3330" max="3330" width="10.5714285714286" style="60" customWidth="1"/>
    <col min="3331" max="3331" width="64.7142857142857" style="60" customWidth="1"/>
    <col min="3332" max="3335" width="16.8571428571429" style="60" customWidth="1"/>
    <col min="3336" max="3336" width="8.14285714285714" style="60" customWidth="1"/>
    <col min="3337" max="3340" width="17.1428571428571" style="60" customWidth="1"/>
    <col min="3341" max="3341" width="11.8571428571429" style="60" customWidth="1"/>
    <col min="3342" max="3342" width="5.14285714285714" style="60" customWidth="1"/>
    <col min="3343" max="3343" width="12.1428571428571" style="60" customWidth="1"/>
    <col min="3344" max="3344" width="9.28571428571429" style="60"/>
    <col min="3345" max="3345" width="13.2857142857143" style="60" customWidth="1"/>
    <col min="3346" max="3584" width="9.28571428571429" style="60"/>
    <col min="3585" max="3585" width="3.85714285714286" style="60" customWidth="1"/>
    <col min="3586" max="3586" width="10.5714285714286" style="60" customWidth="1"/>
    <col min="3587" max="3587" width="64.7142857142857" style="60" customWidth="1"/>
    <col min="3588" max="3591" width="16.8571428571429" style="60" customWidth="1"/>
    <col min="3592" max="3592" width="8.14285714285714" style="60" customWidth="1"/>
    <col min="3593" max="3596" width="17.1428571428571" style="60" customWidth="1"/>
    <col min="3597" max="3597" width="11.8571428571429" style="60" customWidth="1"/>
    <col min="3598" max="3598" width="5.14285714285714" style="60" customWidth="1"/>
    <col min="3599" max="3599" width="12.1428571428571" style="60" customWidth="1"/>
    <col min="3600" max="3600" width="9.28571428571429" style="60"/>
    <col min="3601" max="3601" width="13.2857142857143" style="60" customWidth="1"/>
    <col min="3602" max="3840" width="9.28571428571429" style="60"/>
    <col min="3841" max="3841" width="3.85714285714286" style="60" customWidth="1"/>
    <col min="3842" max="3842" width="10.5714285714286" style="60" customWidth="1"/>
    <col min="3843" max="3843" width="64.7142857142857" style="60" customWidth="1"/>
    <col min="3844" max="3847" width="16.8571428571429" style="60" customWidth="1"/>
    <col min="3848" max="3848" width="8.14285714285714" style="60" customWidth="1"/>
    <col min="3849" max="3852" width="17.1428571428571" style="60" customWidth="1"/>
    <col min="3853" max="3853" width="11.8571428571429" style="60" customWidth="1"/>
    <col min="3854" max="3854" width="5.14285714285714" style="60" customWidth="1"/>
    <col min="3855" max="3855" width="12.1428571428571" style="60" customWidth="1"/>
    <col min="3856" max="3856" width="9.28571428571429" style="60"/>
    <col min="3857" max="3857" width="13.2857142857143" style="60" customWidth="1"/>
    <col min="3858" max="4096" width="9.28571428571429" style="60"/>
    <col min="4097" max="4097" width="3.85714285714286" style="60" customWidth="1"/>
    <col min="4098" max="4098" width="10.5714285714286" style="60" customWidth="1"/>
    <col min="4099" max="4099" width="64.7142857142857" style="60" customWidth="1"/>
    <col min="4100" max="4103" width="16.8571428571429" style="60" customWidth="1"/>
    <col min="4104" max="4104" width="8.14285714285714" style="60" customWidth="1"/>
    <col min="4105" max="4108" width="17.1428571428571" style="60" customWidth="1"/>
    <col min="4109" max="4109" width="11.8571428571429" style="60" customWidth="1"/>
    <col min="4110" max="4110" width="5.14285714285714" style="60" customWidth="1"/>
    <col min="4111" max="4111" width="12.1428571428571" style="60" customWidth="1"/>
    <col min="4112" max="4112" width="9.28571428571429" style="60"/>
    <col min="4113" max="4113" width="13.2857142857143" style="60" customWidth="1"/>
    <col min="4114" max="4352" width="9.28571428571429" style="60"/>
    <col min="4353" max="4353" width="3.85714285714286" style="60" customWidth="1"/>
    <col min="4354" max="4354" width="10.5714285714286" style="60" customWidth="1"/>
    <col min="4355" max="4355" width="64.7142857142857" style="60" customWidth="1"/>
    <col min="4356" max="4359" width="16.8571428571429" style="60" customWidth="1"/>
    <col min="4360" max="4360" width="8.14285714285714" style="60" customWidth="1"/>
    <col min="4361" max="4364" width="17.1428571428571" style="60" customWidth="1"/>
    <col min="4365" max="4365" width="11.8571428571429" style="60" customWidth="1"/>
    <col min="4366" max="4366" width="5.14285714285714" style="60" customWidth="1"/>
    <col min="4367" max="4367" width="12.1428571428571" style="60" customWidth="1"/>
    <col min="4368" max="4368" width="9.28571428571429" style="60"/>
    <col min="4369" max="4369" width="13.2857142857143" style="60" customWidth="1"/>
    <col min="4370" max="4608" width="9.28571428571429" style="60"/>
    <col min="4609" max="4609" width="3.85714285714286" style="60" customWidth="1"/>
    <col min="4610" max="4610" width="10.5714285714286" style="60" customWidth="1"/>
    <col min="4611" max="4611" width="64.7142857142857" style="60" customWidth="1"/>
    <col min="4612" max="4615" width="16.8571428571429" style="60" customWidth="1"/>
    <col min="4616" max="4616" width="8.14285714285714" style="60" customWidth="1"/>
    <col min="4617" max="4620" width="17.1428571428571" style="60" customWidth="1"/>
    <col min="4621" max="4621" width="11.8571428571429" style="60" customWidth="1"/>
    <col min="4622" max="4622" width="5.14285714285714" style="60" customWidth="1"/>
    <col min="4623" max="4623" width="12.1428571428571" style="60" customWidth="1"/>
    <col min="4624" max="4624" width="9.28571428571429" style="60"/>
    <col min="4625" max="4625" width="13.2857142857143" style="60" customWidth="1"/>
    <col min="4626" max="4864" width="9.28571428571429" style="60"/>
    <col min="4865" max="4865" width="3.85714285714286" style="60" customWidth="1"/>
    <col min="4866" max="4866" width="10.5714285714286" style="60" customWidth="1"/>
    <col min="4867" max="4867" width="64.7142857142857" style="60" customWidth="1"/>
    <col min="4868" max="4871" width="16.8571428571429" style="60" customWidth="1"/>
    <col min="4872" max="4872" width="8.14285714285714" style="60" customWidth="1"/>
    <col min="4873" max="4876" width="17.1428571428571" style="60" customWidth="1"/>
    <col min="4877" max="4877" width="11.8571428571429" style="60" customWidth="1"/>
    <col min="4878" max="4878" width="5.14285714285714" style="60" customWidth="1"/>
    <col min="4879" max="4879" width="12.1428571428571" style="60" customWidth="1"/>
    <col min="4880" max="4880" width="9.28571428571429" style="60"/>
    <col min="4881" max="4881" width="13.2857142857143" style="60" customWidth="1"/>
    <col min="4882" max="5120" width="9.28571428571429" style="60"/>
    <col min="5121" max="5121" width="3.85714285714286" style="60" customWidth="1"/>
    <col min="5122" max="5122" width="10.5714285714286" style="60" customWidth="1"/>
    <col min="5123" max="5123" width="64.7142857142857" style="60" customWidth="1"/>
    <col min="5124" max="5127" width="16.8571428571429" style="60" customWidth="1"/>
    <col min="5128" max="5128" width="8.14285714285714" style="60" customWidth="1"/>
    <col min="5129" max="5132" width="17.1428571428571" style="60" customWidth="1"/>
    <col min="5133" max="5133" width="11.8571428571429" style="60" customWidth="1"/>
    <col min="5134" max="5134" width="5.14285714285714" style="60" customWidth="1"/>
    <col min="5135" max="5135" width="12.1428571428571" style="60" customWidth="1"/>
    <col min="5136" max="5136" width="9.28571428571429" style="60"/>
    <col min="5137" max="5137" width="13.2857142857143" style="60" customWidth="1"/>
    <col min="5138" max="5376" width="9.28571428571429" style="60"/>
    <col min="5377" max="5377" width="3.85714285714286" style="60" customWidth="1"/>
    <col min="5378" max="5378" width="10.5714285714286" style="60" customWidth="1"/>
    <col min="5379" max="5379" width="64.7142857142857" style="60" customWidth="1"/>
    <col min="5380" max="5383" width="16.8571428571429" style="60" customWidth="1"/>
    <col min="5384" max="5384" width="8.14285714285714" style="60" customWidth="1"/>
    <col min="5385" max="5388" width="17.1428571428571" style="60" customWidth="1"/>
    <col min="5389" max="5389" width="11.8571428571429" style="60" customWidth="1"/>
    <col min="5390" max="5390" width="5.14285714285714" style="60" customWidth="1"/>
    <col min="5391" max="5391" width="12.1428571428571" style="60" customWidth="1"/>
    <col min="5392" max="5392" width="9.28571428571429" style="60"/>
    <col min="5393" max="5393" width="13.2857142857143" style="60" customWidth="1"/>
    <col min="5394" max="5632" width="9.28571428571429" style="60"/>
    <col min="5633" max="5633" width="3.85714285714286" style="60" customWidth="1"/>
    <col min="5634" max="5634" width="10.5714285714286" style="60" customWidth="1"/>
    <col min="5635" max="5635" width="64.7142857142857" style="60" customWidth="1"/>
    <col min="5636" max="5639" width="16.8571428571429" style="60" customWidth="1"/>
    <col min="5640" max="5640" width="8.14285714285714" style="60" customWidth="1"/>
    <col min="5641" max="5644" width="17.1428571428571" style="60" customWidth="1"/>
    <col min="5645" max="5645" width="11.8571428571429" style="60" customWidth="1"/>
    <col min="5646" max="5646" width="5.14285714285714" style="60" customWidth="1"/>
    <col min="5647" max="5647" width="12.1428571428571" style="60" customWidth="1"/>
    <col min="5648" max="5648" width="9.28571428571429" style="60"/>
    <col min="5649" max="5649" width="13.2857142857143" style="60" customWidth="1"/>
    <col min="5650" max="5888" width="9.28571428571429" style="60"/>
    <col min="5889" max="5889" width="3.85714285714286" style="60" customWidth="1"/>
    <col min="5890" max="5890" width="10.5714285714286" style="60" customWidth="1"/>
    <col min="5891" max="5891" width="64.7142857142857" style="60" customWidth="1"/>
    <col min="5892" max="5895" width="16.8571428571429" style="60" customWidth="1"/>
    <col min="5896" max="5896" width="8.14285714285714" style="60" customWidth="1"/>
    <col min="5897" max="5900" width="17.1428571428571" style="60" customWidth="1"/>
    <col min="5901" max="5901" width="11.8571428571429" style="60" customWidth="1"/>
    <col min="5902" max="5902" width="5.14285714285714" style="60" customWidth="1"/>
    <col min="5903" max="5903" width="12.1428571428571" style="60" customWidth="1"/>
    <col min="5904" max="5904" width="9.28571428571429" style="60"/>
    <col min="5905" max="5905" width="13.2857142857143" style="60" customWidth="1"/>
    <col min="5906" max="6144" width="9.28571428571429" style="60"/>
    <col min="6145" max="6145" width="3.85714285714286" style="60" customWidth="1"/>
    <col min="6146" max="6146" width="10.5714285714286" style="60" customWidth="1"/>
    <col min="6147" max="6147" width="64.7142857142857" style="60" customWidth="1"/>
    <col min="6148" max="6151" width="16.8571428571429" style="60" customWidth="1"/>
    <col min="6152" max="6152" width="8.14285714285714" style="60" customWidth="1"/>
    <col min="6153" max="6156" width="17.1428571428571" style="60" customWidth="1"/>
    <col min="6157" max="6157" width="11.8571428571429" style="60" customWidth="1"/>
    <col min="6158" max="6158" width="5.14285714285714" style="60" customWidth="1"/>
    <col min="6159" max="6159" width="12.1428571428571" style="60" customWidth="1"/>
    <col min="6160" max="6160" width="9.28571428571429" style="60"/>
    <col min="6161" max="6161" width="13.2857142857143" style="60" customWidth="1"/>
    <col min="6162" max="6400" width="9.28571428571429" style="60"/>
    <col min="6401" max="6401" width="3.85714285714286" style="60" customWidth="1"/>
    <col min="6402" max="6402" width="10.5714285714286" style="60" customWidth="1"/>
    <col min="6403" max="6403" width="64.7142857142857" style="60" customWidth="1"/>
    <col min="6404" max="6407" width="16.8571428571429" style="60" customWidth="1"/>
    <col min="6408" max="6408" width="8.14285714285714" style="60" customWidth="1"/>
    <col min="6409" max="6412" width="17.1428571428571" style="60" customWidth="1"/>
    <col min="6413" max="6413" width="11.8571428571429" style="60" customWidth="1"/>
    <col min="6414" max="6414" width="5.14285714285714" style="60" customWidth="1"/>
    <col min="6415" max="6415" width="12.1428571428571" style="60" customWidth="1"/>
    <col min="6416" max="6416" width="9.28571428571429" style="60"/>
    <col min="6417" max="6417" width="13.2857142857143" style="60" customWidth="1"/>
    <col min="6418" max="6656" width="9.28571428571429" style="60"/>
    <col min="6657" max="6657" width="3.85714285714286" style="60" customWidth="1"/>
    <col min="6658" max="6658" width="10.5714285714286" style="60" customWidth="1"/>
    <col min="6659" max="6659" width="64.7142857142857" style="60" customWidth="1"/>
    <col min="6660" max="6663" width="16.8571428571429" style="60" customWidth="1"/>
    <col min="6664" max="6664" width="8.14285714285714" style="60" customWidth="1"/>
    <col min="6665" max="6668" width="17.1428571428571" style="60" customWidth="1"/>
    <col min="6669" max="6669" width="11.8571428571429" style="60" customWidth="1"/>
    <col min="6670" max="6670" width="5.14285714285714" style="60" customWidth="1"/>
    <col min="6671" max="6671" width="12.1428571428571" style="60" customWidth="1"/>
    <col min="6672" max="6672" width="9.28571428571429" style="60"/>
    <col min="6673" max="6673" width="13.2857142857143" style="60" customWidth="1"/>
    <col min="6674" max="6912" width="9.28571428571429" style="60"/>
    <col min="6913" max="6913" width="3.85714285714286" style="60" customWidth="1"/>
    <col min="6914" max="6914" width="10.5714285714286" style="60" customWidth="1"/>
    <col min="6915" max="6915" width="64.7142857142857" style="60" customWidth="1"/>
    <col min="6916" max="6919" width="16.8571428571429" style="60" customWidth="1"/>
    <col min="6920" max="6920" width="8.14285714285714" style="60" customWidth="1"/>
    <col min="6921" max="6924" width="17.1428571428571" style="60" customWidth="1"/>
    <col min="6925" max="6925" width="11.8571428571429" style="60" customWidth="1"/>
    <col min="6926" max="6926" width="5.14285714285714" style="60" customWidth="1"/>
    <col min="6927" max="6927" width="12.1428571428571" style="60" customWidth="1"/>
    <col min="6928" max="6928" width="9.28571428571429" style="60"/>
    <col min="6929" max="6929" width="13.2857142857143" style="60" customWidth="1"/>
    <col min="6930" max="7168" width="9.28571428571429" style="60"/>
    <col min="7169" max="7169" width="3.85714285714286" style="60" customWidth="1"/>
    <col min="7170" max="7170" width="10.5714285714286" style="60" customWidth="1"/>
    <col min="7171" max="7171" width="64.7142857142857" style="60" customWidth="1"/>
    <col min="7172" max="7175" width="16.8571428571429" style="60" customWidth="1"/>
    <col min="7176" max="7176" width="8.14285714285714" style="60" customWidth="1"/>
    <col min="7177" max="7180" width="17.1428571428571" style="60" customWidth="1"/>
    <col min="7181" max="7181" width="11.8571428571429" style="60" customWidth="1"/>
    <col min="7182" max="7182" width="5.14285714285714" style="60" customWidth="1"/>
    <col min="7183" max="7183" width="12.1428571428571" style="60" customWidth="1"/>
    <col min="7184" max="7184" width="9.28571428571429" style="60"/>
    <col min="7185" max="7185" width="13.2857142857143" style="60" customWidth="1"/>
    <col min="7186" max="7424" width="9.28571428571429" style="60"/>
    <col min="7425" max="7425" width="3.85714285714286" style="60" customWidth="1"/>
    <col min="7426" max="7426" width="10.5714285714286" style="60" customWidth="1"/>
    <col min="7427" max="7427" width="64.7142857142857" style="60" customWidth="1"/>
    <col min="7428" max="7431" width="16.8571428571429" style="60" customWidth="1"/>
    <col min="7432" max="7432" width="8.14285714285714" style="60" customWidth="1"/>
    <col min="7433" max="7436" width="17.1428571428571" style="60" customWidth="1"/>
    <col min="7437" max="7437" width="11.8571428571429" style="60" customWidth="1"/>
    <col min="7438" max="7438" width="5.14285714285714" style="60" customWidth="1"/>
    <col min="7439" max="7439" width="12.1428571428571" style="60" customWidth="1"/>
    <col min="7440" max="7440" width="9.28571428571429" style="60"/>
    <col min="7441" max="7441" width="13.2857142857143" style="60" customWidth="1"/>
    <col min="7442" max="7680" width="9.28571428571429" style="60"/>
    <col min="7681" max="7681" width="3.85714285714286" style="60" customWidth="1"/>
    <col min="7682" max="7682" width="10.5714285714286" style="60" customWidth="1"/>
    <col min="7683" max="7683" width="64.7142857142857" style="60" customWidth="1"/>
    <col min="7684" max="7687" width="16.8571428571429" style="60" customWidth="1"/>
    <col min="7688" max="7688" width="8.14285714285714" style="60" customWidth="1"/>
    <col min="7689" max="7692" width="17.1428571428571" style="60" customWidth="1"/>
    <col min="7693" max="7693" width="11.8571428571429" style="60" customWidth="1"/>
    <col min="7694" max="7694" width="5.14285714285714" style="60" customWidth="1"/>
    <col min="7695" max="7695" width="12.1428571428571" style="60" customWidth="1"/>
    <col min="7696" max="7696" width="9.28571428571429" style="60"/>
    <col min="7697" max="7697" width="13.2857142857143" style="60" customWidth="1"/>
    <col min="7698" max="7936" width="9.28571428571429" style="60"/>
    <col min="7937" max="7937" width="3.85714285714286" style="60" customWidth="1"/>
    <col min="7938" max="7938" width="10.5714285714286" style="60" customWidth="1"/>
    <col min="7939" max="7939" width="64.7142857142857" style="60" customWidth="1"/>
    <col min="7940" max="7943" width="16.8571428571429" style="60" customWidth="1"/>
    <col min="7944" max="7944" width="8.14285714285714" style="60" customWidth="1"/>
    <col min="7945" max="7948" width="17.1428571428571" style="60" customWidth="1"/>
    <col min="7949" max="7949" width="11.8571428571429" style="60" customWidth="1"/>
    <col min="7950" max="7950" width="5.14285714285714" style="60" customWidth="1"/>
    <col min="7951" max="7951" width="12.1428571428571" style="60" customWidth="1"/>
    <col min="7952" max="7952" width="9.28571428571429" style="60"/>
    <col min="7953" max="7953" width="13.2857142857143" style="60" customWidth="1"/>
    <col min="7954" max="8192" width="9.28571428571429" style="60"/>
    <col min="8193" max="8193" width="3.85714285714286" style="60" customWidth="1"/>
    <col min="8194" max="8194" width="10.5714285714286" style="60" customWidth="1"/>
    <col min="8195" max="8195" width="64.7142857142857" style="60" customWidth="1"/>
    <col min="8196" max="8199" width="16.8571428571429" style="60" customWidth="1"/>
    <col min="8200" max="8200" width="8.14285714285714" style="60" customWidth="1"/>
    <col min="8201" max="8204" width="17.1428571428571" style="60" customWidth="1"/>
    <col min="8205" max="8205" width="11.8571428571429" style="60" customWidth="1"/>
    <col min="8206" max="8206" width="5.14285714285714" style="60" customWidth="1"/>
    <col min="8207" max="8207" width="12.1428571428571" style="60" customWidth="1"/>
    <col min="8208" max="8208" width="9.28571428571429" style="60"/>
    <col min="8209" max="8209" width="13.2857142857143" style="60" customWidth="1"/>
    <col min="8210" max="8448" width="9.28571428571429" style="60"/>
    <col min="8449" max="8449" width="3.85714285714286" style="60" customWidth="1"/>
    <col min="8450" max="8450" width="10.5714285714286" style="60" customWidth="1"/>
    <col min="8451" max="8451" width="64.7142857142857" style="60" customWidth="1"/>
    <col min="8452" max="8455" width="16.8571428571429" style="60" customWidth="1"/>
    <col min="8456" max="8456" width="8.14285714285714" style="60" customWidth="1"/>
    <col min="8457" max="8460" width="17.1428571428571" style="60" customWidth="1"/>
    <col min="8461" max="8461" width="11.8571428571429" style="60" customWidth="1"/>
    <col min="8462" max="8462" width="5.14285714285714" style="60" customWidth="1"/>
    <col min="8463" max="8463" width="12.1428571428571" style="60" customWidth="1"/>
    <col min="8464" max="8464" width="9.28571428571429" style="60"/>
    <col min="8465" max="8465" width="13.2857142857143" style="60" customWidth="1"/>
    <col min="8466" max="8704" width="9.28571428571429" style="60"/>
    <col min="8705" max="8705" width="3.85714285714286" style="60" customWidth="1"/>
    <col min="8706" max="8706" width="10.5714285714286" style="60" customWidth="1"/>
    <col min="8707" max="8707" width="64.7142857142857" style="60" customWidth="1"/>
    <col min="8708" max="8711" width="16.8571428571429" style="60" customWidth="1"/>
    <col min="8712" max="8712" width="8.14285714285714" style="60" customWidth="1"/>
    <col min="8713" max="8716" width="17.1428571428571" style="60" customWidth="1"/>
    <col min="8717" max="8717" width="11.8571428571429" style="60" customWidth="1"/>
    <col min="8718" max="8718" width="5.14285714285714" style="60" customWidth="1"/>
    <col min="8719" max="8719" width="12.1428571428571" style="60" customWidth="1"/>
    <col min="8720" max="8720" width="9.28571428571429" style="60"/>
    <col min="8721" max="8721" width="13.2857142857143" style="60" customWidth="1"/>
    <col min="8722" max="8960" width="9.28571428571429" style="60"/>
    <col min="8961" max="8961" width="3.85714285714286" style="60" customWidth="1"/>
    <col min="8962" max="8962" width="10.5714285714286" style="60" customWidth="1"/>
    <col min="8963" max="8963" width="64.7142857142857" style="60" customWidth="1"/>
    <col min="8964" max="8967" width="16.8571428571429" style="60" customWidth="1"/>
    <col min="8968" max="8968" width="8.14285714285714" style="60" customWidth="1"/>
    <col min="8969" max="8972" width="17.1428571428571" style="60" customWidth="1"/>
    <col min="8973" max="8973" width="11.8571428571429" style="60" customWidth="1"/>
    <col min="8974" max="8974" width="5.14285714285714" style="60" customWidth="1"/>
    <col min="8975" max="8975" width="12.1428571428571" style="60" customWidth="1"/>
    <col min="8976" max="8976" width="9.28571428571429" style="60"/>
    <col min="8977" max="8977" width="13.2857142857143" style="60" customWidth="1"/>
    <col min="8978" max="9216" width="9.28571428571429" style="60"/>
    <col min="9217" max="9217" width="3.85714285714286" style="60" customWidth="1"/>
    <col min="9218" max="9218" width="10.5714285714286" style="60" customWidth="1"/>
    <col min="9219" max="9219" width="64.7142857142857" style="60" customWidth="1"/>
    <col min="9220" max="9223" width="16.8571428571429" style="60" customWidth="1"/>
    <col min="9224" max="9224" width="8.14285714285714" style="60" customWidth="1"/>
    <col min="9225" max="9228" width="17.1428571428571" style="60" customWidth="1"/>
    <col min="9229" max="9229" width="11.8571428571429" style="60" customWidth="1"/>
    <col min="9230" max="9230" width="5.14285714285714" style="60" customWidth="1"/>
    <col min="9231" max="9231" width="12.1428571428571" style="60" customWidth="1"/>
    <col min="9232" max="9232" width="9.28571428571429" style="60"/>
    <col min="9233" max="9233" width="13.2857142857143" style="60" customWidth="1"/>
    <col min="9234" max="9472" width="9.28571428571429" style="60"/>
    <col min="9473" max="9473" width="3.85714285714286" style="60" customWidth="1"/>
    <col min="9474" max="9474" width="10.5714285714286" style="60" customWidth="1"/>
    <col min="9475" max="9475" width="64.7142857142857" style="60" customWidth="1"/>
    <col min="9476" max="9479" width="16.8571428571429" style="60" customWidth="1"/>
    <col min="9480" max="9480" width="8.14285714285714" style="60" customWidth="1"/>
    <col min="9481" max="9484" width="17.1428571428571" style="60" customWidth="1"/>
    <col min="9485" max="9485" width="11.8571428571429" style="60" customWidth="1"/>
    <col min="9486" max="9486" width="5.14285714285714" style="60" customWidth="1"/>
    <col min="9487" max="9487" width="12.1428571428571" style="60" customWidth="1"/>
    <col min="9488" max="9488" width="9.28571428571429" style="60"/>
    <col min="9489" max="9489" width="13.2857142857143" style="60" customWidth="1"/>
    <col min="9490" max="9728" width="9.28571428571429" style="60"/>
    <col min="9729" max="9729" width="3.85714285714286" style="60" customWidth="1"/>
    <col min="9730" max="9730" width="10.5714285714286" style="60" customWidth="1"/>
    <col min="9731" max="9731" width="64.7142857142857" style="60" customWidth="1"/>
    <col min="9732" max="9735" width="16.8571428571429" style="60" customWidth="1"/>
    <col min="9736" max="9736" width="8.14285714285714" style="60" customWidth="1"/>
    <col min="9737" max="9740" width="17.1428571428571" style="60" customWidth="1"/>
    <col min="9741" max="9741" width="11.8571428571429" style="60" customWidth="1"/>
    <col min="9742" max="9742" width="5.14285714285714" style="60" customWidth="1"/>
    <col min="9743" max="9743" width="12.1428571428571" style="60" customWidth="1"/>
    <col min="9744" max="9744" width="9.28571428571429" style="60"/>
    <col min="9745" max="9745" width="13.2857142857143" style="60" customWidth="1"/>
    <col min="9746" max="9984" width="9.28571428571429" style="60"/>
    <col min="9985" max="9985" width="3.85714285714286" style="60" customWidth="1"/>
    <col min="9986" max="9986" width="10.5714285714286" style="60" customWidth="1"/>
    <col min="9987" max="9987" width="64.7142857142857" style="60" customWidth="1"/>
    <col min="9988" max="9991" width="16.8571428571429" style="60" customWidth="1"/>
    <col min="9992" max="9992" width="8.14285714285714" style="60" customWidth="1"/>
    <col min="9993" max="9996" width="17.1428571428571" style="60" customWidth="1"/>
    <col min="9997" max="9997" width="11.8571428571429" style="60" customWidth="1"/>
    <col min="9998" max="9998" width="5.14285714285714" style="60" customWidth="1"/>
    <col min="9999" max="9999" width="12.1428571428571" style="60" customWidth="1"/>
    <col min="10000" max="10000" width="9.28571428571429" style="60"/>
    <col min="10001" max="10001" width="13.2857142857143" style="60" customWidth="1"/>
    <col min="10002" max="10240" width="9.28571428571429" style="60"/>
    <col min="10241" max="10241" width="3.85714285714286" style="60" customWidth="1"/>
    <col min="10242" max="10242" width="10.5714285714286" style="60" customWidth="1"/>
    <col min="10243" max="10243" width="64.7142857142857" style="60" customWidth="1"/>
    <col min="10244" max="10247" width="16.8571428571429" style="60" customWidth="1"/>
    <col min="10248" max="10248" width="8.14285714285714" style="60" customWidth="1"/>
    <col min="10249" max="10252" width="17.1428571428571" style="60" customWidth="1"/>
    <col min="10253" max="10253" width="11.8571428571429" style="60" customWidth="1"/>
    <col min="10254" max="10254" width="5.14285714285714" style="60" customWidth="1"/>
    <col min="10255" max="10255" width="12.1428571428571" style="60" customWidth="1"/>
    <col min="10256" max="10256" width="9.28571428571429" style="60"/>
    <col min="10257" max="10257" width="13.2857142857143" style="60" customWidth="1"/>
    <col min="10258" max="10496" width="9.28571428571429" style="60"/>
    <col min="10497" max="10497" width="3.85714285714286" style="60" customWidth="1"/>
    <col min="10498" max="10498" width="10.5714285714286" style="60" customWidth="1"/>
    <col min="10499" max="10499" width="64.7142857142857" style="60" customWidth="1"/>
    <col min="10500" max="10503" width="16.8571428571429" style="60" customWidth="1"/>
    <col min="10504" max="10504" width="8.14285714285714" style="60" customWidth="1"/>
    <col min="10505" max="10508" width="17.1428571428571" style="60" customWidth="1"/>
    <col min="10509" max="10509" width="11.8571428571429" style="60" customWidth="1"/>
    <col min="10510" max="10510" width="5.14285714285714" style="60" customWidth="1"/>
    <col min="10511" max="10511" width="12.1428571428571" style="60" customWidth="1"/>
    <col min="10512" max="10512" width="9.28571428571429" style="60"/>
    <col min="10513" max="10513" width="13.2857142857143" style="60" customWidth="1"/>
    <col min="10514" max="10752" width="9.28571428571429" style="60"/>
    <col min="10753" max="10753" width="3.85714285714286" style="60" customWidth="1"/>
    <col min="10754" max="10754" width="10.5714285714286" style="60" customWidth="1"/>
    <col min="10755" max="10755" width="64.7142857142857" style="60" customWidth="1"/>
    <col min="10756" max="10759" width="16.8571428571429" style="60" customWidth="1"/>
    <col min="10760" max="10760" width="8.14285714285714" style="60" customWidth="1"/>
    <col min="10761" max="10764" width="17.1428571428571" style="60" customWidth="1"/>
    <col min="10765" max="10765" width="11.8571428571429" style="60" customWidth="1"/>
    <col min="10766" max="10766" width="5.14285714285714" style="60" customWidth="1"/>
    <col min="10767" max="10767" width="12.1428571428571" style="60" customWidth="1"/>
    <col min="10768" max="10768" width="9.28571428571429" style="60"/>
    <col min="10769" max="10769" width="13.2857142857143" style="60" customWidth="1"/>
    <col min="10770" max="11008" width="9.28571428571429" style="60"/>
    <col min="11009" max="11009" width="3.85714285714286" style="60" customWidth="1"/>
    <col min="11010" max="11010" width="10.5714285714286" style="60" customWidth="1"/>
    <col min="11011" max="11011" width="64.7142857142857" style="60" customWidth="1"/>
    <col min="11012" max="11015" width="16.8571428571429" style="60" customWidth="1"/>
    <col min="11016" max="11016" width="8.14285714285714" style="60" customWidth="1"/>
    <col min="11017" max="11020" width="17.1428571428571" style="60" customWidth="1"/>
    <col min="11021" max="11021" width="11.8571428571429" style="60" customWidth="1"/>
    <col min="11022" max="11022" width="5.14285714285714" style="60" customWidth="1"/>
    <col min="11023" max="11023" width="12.1428571428571" style="60" customWidth="1"/>
    <col min="11024" max="11024" width="9.28571428571429" style="60"/>
    <col min="11025" max="11025" width="13.2857142857143" style="60" customWidth="1"/>
    <col min="11026" max="11264" width="9.28571428571429" style="60"/>
    <col min="11265" max="11265" width="3.85714285714286" style="60" customWidth="1"/>
    <col min="11266" max="11266" width="10.5714285714286" style="60" customWidth="1"/>
    <col min="11267" max="11267" width="64.7142857142857" style="60" customWidth="1"/>
    <col min="11268" max="11271" width="16.8571428571429" style="60" customWidth="1"/>
    <col min="11272" max="11272" width="8.14285714285714" style="60" customWidth="1"/>
    <col min="11273" max="11276" width="17.1428571428571" style="60" customWidth="1"/>
    <col min="11277" max="11277" width="11.8571428571429" style="60" customWidth="1"/>
    <col min="11278" max="11278" width="5.14285714285714" style="60" customWidth="1"/>
    <col min="11279" max="11279" width="12.1428571428571" style="60" customWidth="1"/>
    <col min="11280" max="11280" width="9.28571428571429" style="60"/>
    <col min="11281" max="11281" width="13.2857142857143" style="60" customWidth="1"/>
    <col min="11282" max="11520" width="9.28571428571429" style="60"/>
    <col min="11521" max="11521" width="3.85714285714286" style="60" customWidth="1"/>
    <col min="11522" max="11522" width="10.5714285714286" style="60" customWidth="1"/>
    <col min="11523" max="11523" width="64.7142857142857" style="60" customWidth="1"/>
    <col min="11524" max="11527" width="16.8571428571429" style="60" customWidth="1"/>
    <col min="11528" max="11528" width="8.14285714285714" style="60" customWidth="1"/>
    <col min="11529" max="11532" width="17.1428571428571" style="60" customWidth="1"/>
    <col min="11533" max="11533" width="11.8571428571429" style="60" customWidth="1"/>
    <col min="11534" max="11534" width="5.14285714285714" style="60" customWidth="1"/>
    <col min="11535" max="11535" width="12.1428571428571" style="60" customWidth="1"/>
    <col min="11536" max="11536" width="9.28571428571429" style="60"/>
    <col min="11537" max="11537" width="13.2857142857143" style="60" customWidth="1"/>
    <col min="11538" max="11776" width="9.28571428571429" style="60"/>
    <col min="11777" max="11777" width="3.85714285714286" style="60" customWidth="1"/>
    <col min="11778" max="11778" width="10.5714285714286" style="60" customWidth="1"/>
    <col min="11779" max="11779" width="64.7142857142857" style="60" customWidth="1"/>
    <col min="11780" max="11783" width="16.8571428571429" style="60" customWidth="1"/>
    <col min="11784" max="11784" width="8.14285714285714" style="60" customWidth="1"/>
    <col min="11785" max="11788" width="17.1428571428571" style="60" customWidth="1"/>
    <col min="11789" max="11789" width="11.8571428571429" style="60" customWidth="1"/>
    <col min="11790" max="11790" width="5.14285714285714" style="60" customWidth="1"/>
    <col min="11791" max="11791" width="12.1428571428571" style="60" customWidth="1"/>
    <col min="11792" max="11792" width="9.28571428571429" style="60"/>
    <col min="11793" max="11793" width="13.2857142857143" style="60" customWidth="1"/>
    <col min="11794" max="12032" width="9.28571428571429" style="60"/>
    <col min="12033" max="12033" width="3.85714285714286" style="60" customWidth="1"/>
    <col min="12034" max="12034" width="10.5714285714286" style="60" customWidth="1"/>
    <col min="12035" max="12035" width="64.7142857142857" style="60" customWidth="1"/>
    <col min="12036" max="12039" width="16.8571428571429" style="60" customWidth="1"/>
    <col min="12040" max="12040" width="8.14285714285714" style="60" customWidth="1"/>
    <col min="12041" max="12044" width="17.1428571428571" style="60" customWidth="1"/>
    <col min="12045" max="12045" width="11.8571428571429" style="60" customWidth="1"/>
    <col min="12046" max="12046" width="5.14285714285714" style="60" customWidth="1"/>
    <col min="12047" max="12047" width="12.1428571428571" style="60" customWidth="1"/>
    <col min="12048" max="12048" width="9.28571428571429" style="60"/>
    <col min="12049" max="12049" width="13.2857142857143" style="60" customWidth="1"/>
    <col min="12050" max="12288" width="9.28571428571429" style="60"/>
    <col min="12289" max="12289" width="3.85714285714286" style="60" customWidth="1"/>
    <col min="12290" max="12290" width="10.5714285714286" style="60" customWidth="1"/>
    <col min="12291" max="12291" width="64.7142857142857" style="60" customWidth="1"/>
    <col min="12292" max="12295" width="16.8571428571429" style="60" customWidth="1"/>
    <col min="12296" max="12296" width="8.14285714285714" style="60" customWidth="1"/>
    <col min="12297" max="12300" width="17.1428571428571" style="60" customWidth="1"/>
    <col min="12301" max="12301" width="11.8571428571429" style="60" customWidth="1"/>
    <col min="12302" max="12302" width="5.14285714285714" style="60" customWidth="1"/>
    <col min="12303" max="12303" width="12.1428571428571" style="60" customWidth="1"/>
    <col min="12304" max="12304" width="9.28571428571429" style="60"/>
    <col min="12305" max="12305" width="13.2857142857143" style="60" customWidth="1"/>
    <col min="12306" max="12544" width="9.28571428571429" style="60"/>
    <col min="12545" max="12545" width="3.85714285714286" style="60" customWidth="1"/>
    <col min="12546" max="12546" width="10.5714285714286" style="60" customWidth="1"/>
    <col min="12547" max="12547" width="64.7142857142857" style="60" customWidth="1"/>
    <col min="12548" max="12551" width="16.8571428571429" style="60" customWidth="1"/>
    <col min="12552" max="12552" width="8.14285714285714" style="60" customWidth="1"/>
    <col min="12553" max="12556" width="17.1428571428571" style="60" customWidth="1"/>
    <col min="12557" max="12557" width="11.8571428571429" style="60" customWidth="1"/>
    <col min="12558" max="12558" width="5.14285714285714" style="60" customWidth="1"/>
    <col min="12559" max="12559" width="12.1428571428571" style="60" customWidth="1"/>
    <col min="12560" max="12560" width="9.28571428571429" style="60"/>
    <col min="12561" max="12561" width="13.2857142857143" style="60" customWidth="1"/>
    <col min="12562" max="12800" width="9.28571428571429" style="60"/>
    <col min="12801" max="12801" width="3.85714285714286" style="60" customWidth="1"/>
    <col min="12802" max="12802" width="10.5714285714286" style="60" customWidth="1"/>
    <col min="12803" max="12803" width="64.7142857142857" style="60" customWidth="1"/>
    <col min="12804" max="12807" width="16.8571428571429" style="60" customWidth="1"/>
    <col min="12808" max="12808" width="8.14285714285714" style="60" customWidth="1"/>
    <col min="12809" max="12812" width="17.1428571428571" style="60" customWidth="1"/>
    <col min="12813" max="12813" width="11.8571428571429" style="60" customWidth="1"/>
    <col min="12814" max="12814" width="5.14285714285714" style="60" customWidth="1"/>
    <col min="12815" max="12815" width="12.1428571428571" style="60" customWidth="1"/>
    <col min="12816" max="12816" width="9.28571428571429" style="60"/>
    <col min="12817" max="12817" width="13.2857142857143" style="60" customWidth="1"/>
    <col min="12818" max="13056" width="9.28571428571429" style="60"/>
    <col min="13057" max="13057" width="3.85714285714286" style="60" customWidth="1"/>
    <col min="13058" max="13058" width="10.5714285714286" style="60" customWidth="1"/>
    <col min="13059" max="13059" width="64.7142857142857" style="60" customWidth="1"/>
    <col min="13060" max="13063" width="16.8571428571429" style="60" customWidth="1"/>
    <col min="13064" max="13064" width="8.14285714285714" style="60" customWidth="1"/>
    <col min="13065" max="13068" width="17.1428571428571" style="60" customWidth="1"/>
    <col min="13069" max="13069" width="11.8571428571429" style="60" customWidth="1"/>
    <col min="13070" max="13070" width="5.14285714285714" style="60" customWidth="1"/>
    <col min="13071" max="13071" width="12.1428571428571" style="60" customWidth="1"/>
    <col min="13072" max="13072" width="9.28571428571429" style="60"/>
    <col min="13073" max="13073" width="13.2857142857143" style="60" customWidth="1"/>
    <col min="13074" max="13312" width="9.28571428571429" style="60"/>
    <col min="13313" max="13313" width="3.85714285714286" style="60" customWidth="1"/>
    <col min="13314" max="13314" width="10.5714285714286" style="60" customWidth="1"/>
    <col min="13315" max="13315" width="64.7142857142857" style="60" customWidth="1"/>
    <col min="13316" max="13319" width="16.8571428571429" style="60" customWidth="1"/>
    <col min="13320" max="13320" width="8.14285714285714" style="60" customWidth="1"/>
    <col min="13321" max="13324" width="17.1428571428571" style="60" customWidth="1"/>
    <col min="13325" max="13325" width="11.8571428571429" style="60" customWidth="1"/>
    <col min="13326" max="13326" width="5.14285714285714" style="60" customWidth="1"/>
    <col min="13327" max="13327" width="12.1428571428571" style="60" customWidth="1"/>
    <col min="13328" max="13328" width="9.28571428571429" style="60"/>
    <col min="13329" max="13329" width="13.2857142857143" style="60" customWidth="1"/>
    <col min="13330" max="13568" width="9.28571428571429" style="60"/>
    <col min="13569" max="13569" width="3.85714285714286" style="60" customWidth="1"/>
    <col min="13570" max="13570" width="10.5714285714286" style="60" customWidth="1"/>
    <col min="13571" max="13571" width="64.7142857142857" style="60" customWidth="1"/>
    <col min="13572" max="13575" width="16.8571428571429" style="60" customWidth="1"/>
    <col min="13576" max="13576" width="8.14285714285714" style="60" customWidth="1"/>
    <col min="13577" max="13580" width="17.1428571428571" style="60" customWidth="1"/>
    <col min="13581" max="13581" width="11.8571428571429" style="60" customWidth="1"/>
    <col min="13582" max="13582" width="5.14285714285714" style="60" customWidth="1"/>
    <col min="13583" max="13583" width="12.1428571428571" style="60" customWidth="1"/>
    <col min="13584" max="13584" width="9.28571428571429" style="60"/>
    <col min="13585" max="13585" width="13.2857142857143" style="60" customWidth="1"/>
    <col min="13586" max="13824" width="9.28571428571429" style="60"/>
    <col min="13825" max="13825" width="3.85714285714286" style="60" customWidth="1"/>
    <col min="13826" max="13826" width="10.5714285714286" style="60" customWidth="1"/>
    <col min="13827" max="13827" width="64.7142857142857" style="60" customWidth="1"/>
    <col min="13828" max="13831" width="16.8571428571429" style="60" customWidth="1"/>
    <col min="13832" max="13832" width="8.14285714285714" style="60" customWidth="1"/>
    <col min="13833" max="13836" width="17.1428571428571" style="60" customWidth="1"/>
    <col min="13837" max="13837" width="11.8571428571429" style="60" customWidth="1"/>
    <col min="13838" max="13838" width="5.14285714285714" style="60" customWidth="1"/>
    <col min="13839" max="13839" width="12.1428571428571" style="60" customWidth="1"/>
    <col min="13840" max="13840" width="9.28571428571429" style="60"/>
    <col min="13841" max="13841" width="13.2857142857143" style="60" customWidth="1"/>
    <col min="13842" max="14080" width="9.28571428571429" style="60"/>
    <col min="14081" max="14081" width="3.85714285714286" style="60" customWidth="1"/>
    <col min="14082" max="14082" width="10.5714285714286" style="60" customWidth="1"/>
    <col min="14083" max="14083" width="64.7142857142857" style="60" customWidth="1"/>
    <col min="14084" max="14087" width="16.8571428571429" style="60" customWidth="1"/>
    <col min="14088" max="14088" width="8.14285714285714" style="60" customWidth="1"/>
    <col min="14089" max="14092" width="17.1428571428571" style="60" customWidth="1"/>
    <col min="14093" max="14093" width="11.8571428571429" style="60" customWidth="1"/>
    <col min="14094" max="14094" width="5.14285714285714" style="60" customWidth="1"/>
    <col min="14095" max="14095" width="12.1428571428571" style="60" customWidth="1"/>
    <col min="14096" max="14096" width="9.28571428571429" style="60"/>
    <col min="14097" max="14097" width="13.2857142857143" style="60" customWidth="1"/>
    <col min="14098" max="14336" width="9.28571428571429" style="60"/>
    <col min="14337" max="14337" width="3.85714285714286" style="60" customWidth="1"/>
    <col min="14338" max="14338" width="10.5714285714286" style="60" customWidth="1"/>
    <col min="14339" max="14339" width="64.7142857142857" style="60" customWidth="1"/>
    <col min="14340" max="14343" width="16.8571428571429" style="60" customWidth="1"/>
    <col min="14344" max="14344" width="8.14285714285714" style="60" customWidth="1"/>
    <col min="14345" max="14348" width="17.1428571428571" style="60" customWidth="1"/>
    <col min="14349" max="14349" width="11.8571428571429" style="60" customWidth="1"/>
    <col min="14350" max="14350" width="5.14285714285714" style="60" customWidth="1"/>
    <col min="14351" max="14351" width="12.1428571428571" style="60" customWidth="1"/>
    <col min="14352" max="14352" width="9.28571428571429" style="60"/>
    <col min="14353" max="14353" width="13.2857142857143" style="60" customWidth="1"/>
    <col min="14354" max="14592" width="9.28571428571429" style="60"/>
    <col min="14593" max="14593" width="3.85714285714286" style="60" customWidth="1"/>
    <col min="14594" max="14594" width="10.5714285714286" style="60" customWidth="1"/>
    <col min="14595" max="14595" width="64.7142857142857" style="60" customWidth="1"/>
    <col min="14596" max="14599" width="16.8571428571429" style="60" customWidth="1"/>
    <col min="14600" max="14600" width="8.14285714285714" style="60" customWidth="1"/>
    <col min="14601" max="14604" width="17.1428571428571" style="60" customWidth="1"/>
    <col min="14605" max="14605" width="11.8571428571429" style="60" customWidth="1"/>
    <col min="14606" max="14606" width="5.14285714285714" style="60" customWidth="1"/>
    <col min="14607" max="14607" width="12.1428571428571" style="60" customWidth="1"/>
    <col min="14608" max="14608" width="9.28571428571429" style="60"/>
    <col min="14609" max="14609" width="13.2857142857143" style="60" customWidth="1"/>
    <col min="14610" max="14848" width="9.28571428571429" style="60"/>
    <col min="14849" max="14849" width="3.85714285714286" style="60" customWidth="1"/>
    <col min="14850" max="14850" width="10.5714285714286" style="60" customWidth="1"/>
    <col min="14851" max="14851" width="64.7142857142857" style="60" customWidth="1"/>
    <col min="14852" max="14855" width="16.8571428571429" style="60" customWidth="1"/>
    <col min="14856" max="14856" width="8.14285714285714" style="60" customWidth="1"/>
    <col min="14857" max="14860" width="17.1428571428571" style="60" customWidth="1"/>
    <col min="14861" max="14861" width="11.8571428571429" style="60" customWidth="1"/>
    <col min="14862" max="14862" width="5.14285714285714" style="60" customWidth="1"/>
    <col min="14863" max="14863" width="12.1428571428571" style="60" customWidth="1"/>
    <col min="14864" max="14864" width="9.28571428571429" style="60"/>
    <col min="14865" max="14865" width="13.2857142857143" style="60" customWidth="1"/>
    <col min="14866" max="15104" width="9.28571428571429" style="60"/>
    <col min="15105" max="15105" width="3.85714285714286" style="60" customWidth="1"/>
    <col min="15106" max="15106" width="10.5714285714286" style="60" customWidth="1"/>
    <col min="15107" max="15107" width="64.7142857142857" style="60" customWidth="1"/>
    <col min="15108" max="15111" width="16.8571428571429" style="60" customWidth="1"/>
    <col min="15112" max="15112" width="8.14285714285714" style="60" customWidth="1"/>
    <col min="15113" max="15116" width="17.1428571428571" style="60" customWidth="1"/>
    <col min="15117" max="15117" width="11.8571428571429" style="60" customWidth="1"/>
    <col min="15118" max="15118" width="5.14285714285714" style="60" customWidth="1"/>
    <col min="15119" max="15119" width="12.1428571428571" style="60" customWidth="1"/>
    <col min="15120" max="15120" width="9.28571428571429" style="60"/>
    <col min="15121" max="15121" width="13.2857142857143" style="60" customWidth="1"/>
    <col min="15122" max="15360" width="9.28571428571429" style="60"/>
    <col min="15361" max="15361" width="3.85714285714286" style="60" customWidth="1"/>
    <col min="15362" max="15362" width="10.5714285714286" style="60" customWidth="1"/>
    <col min="15363" max="15363" width="64.7142857142857" style="60" customWidth="1"/>
    <col min="15364" max="15367" width="16.8571428571429" style="60" customWidth="1"/>
    <col min="15368" max="15368" width="8.14285714285714" style="60" customWidth="1"/>
    <col min="15369" max="15372" width="17.1428571428571" style="60" customWidth="1"/>
    <col min="15373" max="15373" width="11.8571428571429" style="60" customWidth="1"/>
    <col min="15374" max="15374" width="5.14285714285714" style="60" customWidth="1"/>
    <col min="15375" max="15375" width="12.1428571428571" style="60" customWidth="1"/>
    <col min="15376" max="15376" width="9.28571428571429" style="60"/>
    <col min="15377" max="15377" width="13.2857142857143" style="60" customWidth="1"/>
    <col min="15378" max="15616" width="9.28571428571429" style="60"/>
    <col min="15617" max="15617" width="3.85714285714286" style="60" customWidth="1"/>
    <col min="15618" max="15618" width="10.5714285714286" style="60" customWidth="1"/>
    <col min="15619" max="15619" width="64.7142857142857" style="60" customWidth="1"/>
    <col min="15620" max="15623" width="16.8571428571429" style="60" customWidth="1"/>
    <col min="15624" max="15624" width="8.14285714285714" style="60" customWidth="1"/>
    <col min="15625" max="15628" width="17.1428571428571" style="60" customWidth="1"/>
    <col min="15629" max="15629" width="11.8571428571429" style="60" customWidth="1"/>
    <col min="15630" max="15630" width="5.14285714285714" style="60" customWidth="1"/>
    <col min="15631" max="15631" width="12.1428571428571" style="60" customWidth="1"/>
    <col min="15632" max="15632" width="9.28571428571429" style="60"/>
    <col min="15633" max="15633" width="13.2857142857143" style="60" customWidth="1"/>
    <col min="15634" max="15872" width="9.28571428571429" style="60"/>
    <col min="15873" max="15873" width="3.85714285714286" style="60" customWidth="1"/>
    <col min="15874" max="15874" width="10.5714285714286" style="60" customWidth="1"/>
    <col min="15875" max="15875" width="64.7142857142857" style="60" customWidth="1"/>
    <col min="15876" max="15879" width="16.8571428571429" style="60" customWidth="1"/>
    <col min="15880" max="15880" width="8.14285714285714" style="60" customWidth="1"/>
    <col min="15881" max="15884" width="17.1428571428571" style="60" customWidth="1"/>
    <col min="15885" max="15885" width="11.8571428571429" style="60" customWidth="1"/>
    <col min="15886" max="15886" width="5.14285714285714" style="60" customWidth="1"/>
    <col min="15887" max="15887" width="12.1428571428571" style="60" customWidth="1"/>
    <col min="15888" max="15888" width="9.28571428571429" style="60"/>
    <col min="15889" max="15889" width="13.2857142857143" style="60" customWidth="1"/>
    <col min="15890" max="16128" width="9.28571428571429" style="60"/>
    <col min="16129" max="16129" width="3.85714285714286" style="60" customWidth="1"/>
    <col min="16130" max="16130" width="10.5714285714286" style="60" customWidth="1"/>
    <col min="16131" max="16131" width="64.7142857142857" style="60" customWidth="1"/>
    <col min="16132" max="16135" width="16.8571428571429" style="60" customWidth="1"/>
    <col min="16136" max="16136" width="8.14285714285714" style="60" customWidth="1"/>
    <col min="16137" max="16140" width="17.1428571428571" style="60" customWidth="1"/>
    <col min="16141" max="16141" width="11.8571428571429" style="60" customWidth="1"/>
    <col min="16142" max="16142" width="5.14285714285714" style="60" customWidth="1"/>
    <col min="16143" max="16143" width="12.1428571428571" style="60" customWidth="1"/>
    <col min="16144" max="16144" width="9.28571428571429" style="60"/>
    <col min="16145" max="16145" width="13.2857142857143" style="60" customWidth="1"/>
    <col min="16146" max="16384" width="9.28571428571429" style="60"/>
  </cols>
  <sheetData>
    <row r="1" spans="1:7" ht="15.75">
      <c r="A1" s="59"/>
      <c r="B1" s="1373" t="s">
        <v>14</v>
      </c>
      <c r="C1" s="1373"/>
      <c r="D1" s="1373"/>
      <c r="E1" s="1373"/>
      <c r="F1" s="1373"/>
      <c r="G1" s="1373"/>
    </row>
    <row r="2" spans="1:8" ht="15">
      <c r="A2" s="59"/>
      <c r="B2" s="541"/>
      <c r="C2" s="541"/>
      <c r="D2" s="185"/>
      <c r="E2" s="541"/>
      <c r="F2" s="59"/>
      <c r="G2" s="68"/>
      <c r="H2" s="184"/>
    </row>
    <row r="3" spans="1:8" ht="49.9" customHeight="1">
      <c r="A3" s="59"/>
      <c r="B3" s="1374" t="s">
        <v>16</v>
      </c>
      <c r="C3" s="1374"/>
      <c r="D3" s="1374"/>
      <c r="E3" s="1374"/>
      <c r="F3" s="1374"/>
      <c r="G3" s="1374"/>
      <c r="H3" s="61"/>
    </row>
    <row r="4" spans="1:8" ht="12.75" customHeight="1">
      <c r="A4" s="59"/>
      <c r="B4" s="62" t="s">
        <v>244</v>
      </c>
      <c r="C4" s="63"/>
      <c r="D4" s="64"/>
      <c r="E4" s="57"/>
      <c r="F4" s="536"/>
      <c r="G4" s="536"/>
      <c r="H4" s="61"/>
    </row>
    <row r="5" spans="1:8" ht="12.75">
      <c r="A5" s="59"/>
      <c r="B5" s="62" t="s">
        <v>370</v>
      </c>
      <c r="C5" s="62"/>
      <c r="D5" s="59"/>
      <c r="E5" s="59"/>
      <c r="F5" s="59"/>
      <c r="G5" s="538"/>
      <c r="H5" s="65"/>
    </row>
    <row r="6" spans="1:9" ht="12.75">
      <c r="A6" s="59"/>
      <c r="B6" s="62" t="s">
        <v>371</v>
      </c>
      <c r="C6" s="62"/>
      <c r="D6" s="62"/>
      <c r="E6" s="538"/>
      <c r="F6" s="62"/>
      <c r="G6" s="540"/>
      <c r="I6" s="540" t="s">
        <v>170</v>
      </c>
    </row>
    <row r="7" spans="1:9" ht="16.5" thickBot="1">
      <c r="A7" s="59"/>
      <c r="B7" s="67" t="s">
        <v>372</v>
      </c>
      <c r="C7" s="67"/>
      <c r="D7" s="541"/>
      <c r="E7" s="59"/>
      <c r="F7" s="59"/>
      <c r="G7" s="29"/>
      <c r="I7" s="29" t="s">
        <v>102</v>
      </c>
    </row>
    <row r="8" spans="1:63" ht="51">
      <c r="A8" s="59"/>
      <c r="B8" s="542" t="s">
        <v>373</v>
      </c>
      <c r="C8" s="543" t="s">
        <v>374</v>
      </c>
      <c r="D8" s="200" t="s">
        <v>375</v>
      </c>
      <c r="E8" s="200" t="s">
        <v>376</v>
      </c>
      <c r="F8" s="85" t="s">
        <v>378</v>
      </c>
      <c r="G8" s="666" t="s">
        <v>379</v>
      </c>
      <c r="H8" s="995" t="s">
        <v>947</v>
      </c>
      <c r="I8" s="996" t="s">
        <v>948</v>
      </c>
      <c r="J8" s="1375"/>
      <c r="K8" s="1375"/>
      <c r="L8" s="1375"/>
      <c r="M8" s="539"/>
      <c r="N8" s="539"/>
      <c r="O8" s="69"/>
      <c r="P8" s="69"/>
      <c r="Q8" s="69"/>
      <c r="R8" s="69"/>
      <c r="S8" s="69"/>
      <c r="T8" s="69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</row>
    <row r="9" spans="1:63" ht="13.5" thickBot="1">
      <c r="A9" s="59"/>
      <c r="B9" s="186" t="s">
        <v>299</v>
      </c>
      <c r="C9" s="187" t="s">
        <v>380</v>
      </c>
      <c r="D9" s="188" t="s">
        <v>381</v>
      </c>
      <c r="E9" s="189">
        <v>1</v>
      </c>
      <c r="F9" s="189">
        <v>2</v>
      </c>
      <c r="G9" s="1008">
        <v>3</v>
      </c>
      <c r="H9" s="1014">
        <v>4</v>
      </c>
      <c r="I9" s="997">
        <v>5</v>
      </c>
      <c r="J9" s="539"/>
      <c r="K9" s="539"/>
      <c r="L9" s="539"/>
      <c r="M9" s="539"/>
      <c r="N9" s="539"/>
      <c r="O9" s="69"/>
      <c r="P9" s="69"/>
      <c r="Q9" s="69"/>
      <c r="R9" s="69"/>
      <c r="S9" s="69"/>
      <c r="T9" s="69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</row>
    <row r="10" spans="1:63" ht="25.5">
      <c r="A10" s="59"/>
      <c r="B10" s="190">
        <v>1</v>
      </c>
      <c r="C10" s="191" t="s">
        <v>646</v>
      </c>
      <c r="D10" s="192" t="s">
        <v>382</v>
      </c>
      <c r="E10" s="193"/>
      <c r="F10" s="194"/>
      <c r="G10" s="1009"/>
      <c r="H10" s="1015"/>
      <c r="I10" s="998"/>
      <c r="J10" s="72"/>
      <c r="K10" s="72"/>
      <c r="L10" s="72"/>
      <c r="M10" s="73"/>
      <c r="N10" s="73"/>
      <c r="O10" s="65"/>
      <c r="P10" s="65"/>
      <c r="Q10" s="65"/>
      <c r="R10" s="65"/>
      <c r="S10" s="65"/>
      <c r="T10" s="74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</row>
    <row r="11" spans="1:63" ht="12.75">
      <c r="A11" s="59"/>
      <c r="B11" s="522">
        <v>2</v>
      </c>
      <c r="C11" s="523" t="s">
        <v>529</v>
      </c>
      <c r="D11" s="524"/>
      <c r="E11" s="525"/>
      <c r="F11" s="526"/>
      <c r="G11" s="1010"/>
      <c r="H11" s="1000"/>
      <c r="I11" s="999"/>
      <c r="J11" s="72"/>
      <c r="K11" s="72"/>
      <c r="L11" s="72"/>
      <c r="M11" s="73"/>
      <c r="N11" s="73"/>
      <c r="O11" s="65"/>
      <c r="P11" s="65"/>
      <c r="Q11" s="65"/>
      <c r="R11" s="65"/>
      <c r="S11" s="65"/>
      <c r="T11" s="74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</row>
    <row r="12" spans="1:63" ht="12.75">
      <c r="A12" s="59"/>
      <c r="B12" s="527">
        <v>3</v>
      </c>
      <c r="C12" s="528" t="s">
        <v>383</v>
      </c>
      <c r="D12" s="524" t="s">
        <v>384</v>
      </c>
      <c r="E12" s="525"/>
      <c r="F12" s="525"/>
      <c r="G12" s="1010"/>
      <c r="H12" s="1000"/>
      <c r="I12" s="999"/>
      <c r="J12" s="72"/>
      <c r="K12" s="72"/>
      <c r="L12" s="72"/>
      <c r="M12" s="73"/>
      <c r="N12" s="73"/>
      <c r="O12" s="65"/>
      <c r="P12" s="65"/>
      <c r="Q12" s="65"/>
      <c r="R12" s="65"/>
      <c r="S12" s="75"/>
      <c r="T12" s="74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</row>
    <row r="13" spans="1:63" ht="12.75">
      <c r="A13" s="59"/>
      <c r="B13" s="527">
        <v>4</v>
      </c>
      <c r="C13" s="528" t="s">
        <v>385</v>
      </c>
      <c r="D13" s="524" t="s">
        <v>386</v>
      </c>
      <c r="E13" s="525"/>
      <c r="F13" s="525"/>
      <c r="G13" s="1010"/>
      <c r="H13" s="1000"/>
      <c r="I13" s="999"/>
      <c r="J13" s="72"/>
      <c r="K13" s="72"/>
      <c r="L13" s="72"/>
      <c r="M13" s="76"/>
      <c r="N13" s="76"/>
      <c r="O13" s="77"/>
      <c r="P13" s="77"/>
      <c r="Q13" s="77"/>
      <c r="R13" s="77"/>
      <c r="S13" s="78"/>
      <c r="T13" s="79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</row>
    <row r="14" spans="1:63" ht="12.75">
      <c r="A14" s="59"/>
      <c r="B14" s="527">
        <v>5</v>
      </c>
      <c r="C14" s="528" t="s">
        <v>387</v>
      </c>
      <c r="D14" s="524" t="s">
        <v>388</v>
      </c>
      <c r="E14" s="525"/>
      <c r="F14" s="525"/>
      <c r="G14" s="1010"/>
      <c r="H14" s="1000"/>
      <c r="I14" s="999"/>
      <c r="J14" s="72"/>
      <c r="K14" s="72"/>
      <c r="L14" s="72"/>
      <c r="M14" s="76"/>
      <c r="N14" s="76"/>
      <c r="O14" s="77"/>
      <c r="P14" s="77"/>
      <c r="Q14" s="77"/>
      <c r="R14" s="77"/>
      <c r="S14" s="78"/>
      <c r="T14" s="79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</row>
    <row r="15" spans="1:63" ht="12.75">
      <c r="A15" s="59"/>
      <c r="B15" s="527">
        <v>6</v>
      </c>
      <c r="C15" s="528" t="s">
        <v>389</v>
      </c>
      <c r="D15" s="524" t="s">
        <v>390</v>
      </c>
      <c r="E15" s="525"/>
      <c r="F15" s="525"/>
      <c r="G15" s="1010"/>
      <c r="H15" s="1000"/>
      <c r="I15" s="999"/>
      <c r="J15" s="72"/>
      <c r="K15" s="72"/>
      <c r="L15" s="72"/>
      <c r="M15" s="73"/>
      <c r="N15" s="73"/>
      <c r="O15" s="74"/>
      <c r="P15" s="74"/>
      <c r="Q15" s="74"/>
      <c r="R15" s="74"/>
      <c r="S15" s="74"/>
      <c r="T15" s="74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</row>
    <row r="16" spans="1:63" ht="12.75">
      <c r="A16" s="59"/>
      <c r="B16" s="527">
        <v>7</v>
      </c>
      <c r="C16" s="528" t="s">
        <v>391</v>
      </c>
      <c r="D16" s="524" t="s">
        <v>392</v>
      </c>
      <c r="E16" s="525"/>
      <c r="F16" s="525"/>
      <c r="G16" s="1010"/>
      <c r="H16" s="1000"/>
      <c r="I16" s="999"/>
      <c r="J16" s="72"/>
      <c r="K16" s="72"/>
      <c r="L16" s="72"/>
      <c r="M16" s="73"/>
      <c r="N16" s="73"/>
      <c r="O16" s="65"/>
      <c r="P16" s="65"/>
      <c r="Q16" s="65"/>
      <c r="R16" s="65"/>
      <c r="S16" s="65"/>
      <c r="T16" s="74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</row>
    <row r="17" spans="1:63" ht="12.75">
      <c r="A17" s="59"/>
      <c r="B17" s="527">
        <v>8</v>
      </c>
      <c r="C17" s="528" t="s">
        <v>393</v>
      </c>
      <c r="D17" s="524" t="s">
        <v>394</v>
      </c>
      <c r="E17" s="525"/>
      <c r="F17" s="525"/>
      <c r="G17" s="1010"/>
      <c r="H17" s="1000"/>
      <c r="I17" s="999"/>
      <c r="J17" s="72"/>
      <c r="K17" s="72"/>
      <c r="L17" s="72"/>
      <c r="M17" s="73"/>
      <c r="N17" s="73"/>
      <c r="O17" s="65"/>
      <c r="P17" s="65"/>
      <c r="Q17" s="65"/>
      <c r="R17" s="65"/>
      <c r="S17" s="65"/>
      <c r="T17" s="74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</row>
    <row r="18" spans="1:63" ht="12.75">
      <c r="A18" s="59"/>
      <c r="B18" s="527">
        <v>9</v>
      </c>
      <c r="C18" s="528" t="s">
        <v>395</v>
      </c>
      <c r="D18" s="524" t="s">
        <v>396</v>
      </c>
      <c r="E18" s="525"/>
      <c r="F18" s="525"/>
      <c r="G18" s="1010"/>
      <c r="H18" s="1000"/>
      <c r="I18" s="999"/>
      <c r="J18" s="72"/>
      <c r="K18" s="72"/>
      <c r="L18" s="72"/>
      <c r="M18" s="73"/>
      <c r="N18" s="73"/>
      <c r="O18" s="65"/>
      <c r="P18" s="65"/>
      <c r="Q18" s="65"/>
      <c r="R18" s="65"/>
      <c r="S18" s="65"/>
      <c r="T18" s="74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</row>
    <row r="19" spans="1:63" ht="12.75">
      <c r="A19" s="59"/>
      <c r="B19" s="527">
        <v>10</v>
      </c>
      <c r="C19" s="528" t="s">
        <v>192</v>
      </c>
      <c r="D19" s="524" t="s">
        <v>397</v>
      </c>
      <c r="E19" s="525"/>
      <c r="F19" s="525"/>
      <c r="G19" s="1010"/>
      <c r="H19" s="1000"/>
      <c r="I19" s="999"/>
      <c r="J19" s="72"/>
      <c r="K19" s="72"/>
      <c r="L19" s="72"/>
      <c r="M19" s="73"/>
      <c r="N19" s="73"/>
      <c r="O19" s="65"/>
      <c r="P19" s="65"/>
      <c r="Q19" s="65"/>
      <c r="R19" s="65"/>
      <c r="S19" s="65"/>
      <c r="T19" s="74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</row>
    <row r="20" spans="1:63" ht="12.75">
      <c r="A20" s="59"/>
      <c r="B20" s="527">
        <v>11</v>
      </c>
      <c r="C20" s="528" t="s">
        <v>398</v>
      </c>
      <c r="D20" s="524" t="s">
        <v>399</v>
      </c>
      <c r="E20" s="525"/>
      <c r="F20" s="525"/>
      <c r="G20" s="1011"/>
      <c r="H20" s="1000"/>
      <c r="I20" s="1001"/>
      <c r="J20" s="72"/>
      <c r="K20" s="72"/>
      <c r="L20" s="72"/>
      <c r="M20" s="73"/>
      <c r="N20" s="73"/>
      <c r="O20" s="65"/>
      <c r="P20" s="65"/>
      <c r="Q20" s="65"/>
      <c r="R20" s="65"/>
      <c r="S20" s="65"/>
      <c r="T20" s="74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</row>
    <row r="21" spans="1:63" ht="12.75">
      <c r="A21" s="59"/>
      <c r="B21" s="527">
        <v>12</v>
      </c>
      <c r="C21" s="528" t="s">
        <v>400</v>
      </c>
      <c r="D21" s="524" t="s">
        <v>401</v>
      </c>
      <c r="E21" s="525"/>
      <c r="F21" s="525"/>
      <c r="G21" s="1010"/>
      <c r="H21" s="1000"/>
      <c r="I21" s="999"/>
      <c r="J21" s="72"/>
      <c r="K21" s="72"/>
      <c r="L21" s="72"/>
      <c r="M21" s="73"/>
      <c r="N21" s="73"/>
      <c r="O21" s="65"/>
      <c r="P21" s="65"/>
      <c r="Q21" s="65"/>
      <c r="R21" s="65"/>
      <c r="S21" s="65"/>
      <c r="T21" s="74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</row>
    <row r="22" spans="1:63" ht="12.75">
      <c r="A22" s="59"/>
      <c r="B22" s="527">
        <v>13</v>
      </c>
      <c r="C22" s="528" t="s">
        <v>402</v>
      </c>
      <c r="D22" s="524" t="s">
        <v>403</v>
      </c>
      <c r="E22" s="525"/>
      <c r="F22" s="525"/>
      <c r="G22" s="1010"/>
      <c r="H22" s="1000"/>
      <c r="I22" s="999"/>
      <c r="J22" s="72"/>
      <c r="K22" s="72"/>
      <c r="L22" s="72"/>
      <c r="M22" s="73"/>
      <c r="N22" s="73"/>
      <c r="O22" s="65"/>
      <c r="P22" s="65"/>
      <c r="Q22" s="65"/>
      <c r="R22" s="65"/>
      <c r="S22" s="65"/>
      <c r="T22" s="74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</row>
    <row r="23" spans="1:63" ht="12.75">
      <c r="A23" s="59"/>
      <c r="B23" s="527">
        <v>14</v>
      </c>
      <c r="C23" s="528" t="s">
        <v>404</v>
      </c>
      <c r="D23" s="524" t="s">
        <v>405</v>
      </c>
      <c r="E23" s="525"/>
      <c r="F23" s="525"/>
      <c r="G23" s="1010"/>
      <c r="H23" s="1000"/>
      <c r="I23" s="999"/>
      <c r="J23" s="72"/>
      <c r="K23" s="72"/>
      <c r="L23" s="72"/>
      <c r="M23" s="73"/>
      <c r="N23" s="73"/>
      <c r="O23" s="65"/>
      <c r="P23" s="65"/>
      <c r="Q23" s="65"/>
      <c r="R23" s="65"/>
      <c r="S23" s="65"/>
      <c r="T23" s="74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</row>
    <row r="24" spans="1:63" ht="12.75">
      <c r="A24" s="59"/>
      <c r="B24" s="527">
        <v>15</v>
      </c>
      <c r="C24" s="528" t="s">
        <v>406</v>
      </c>
      <c r="D24" s="524" t="s">
        <v>407</v>
      </c>
      <c r="E24" s="525"/>
      <c r="F24" s="525"/>
      <c r="G24" s="1010"/>
      <c r="H24" s="1000"/>
      <c r="I24" s="999"/>
      <c r="J24" s="72"/>
      <c r="K24" s="72"/>
      <c r="L24" s="72"/>
      <c r="M24" s="73"/>
      <c r="N24" s="73"/>
      <c r="O24" s="65"/>
      <c r="P24" s="65"/>
      <c r="Q24" s="65"/>
      <c r="R24" s="65"/>
      <c r="S24" s="65"/>
      <c r="T24" s="74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</row>
    <row r="25" spans="1:63" ht="12.75">
      <c r="A25" s="59"/>
      <c r="B25" s="527">
        <v>16</v>
      </c>
      <c r="C25" s="528" t="s">
        <v>408</v>
      </c>
      <c r="D25" s="524" t="s">
        <v>409</v>
      </c>
      <c r="E25" s="525"/>
      <c r="F25" s="525"/>
      <c r="G25" s="1010"/>
      <c r="H25" s="1000"/>
      <c r="I25" s="999"/>
      <c r="J25" s="72"/>
      <c r="K25" s="72"/>
      <c r="L25" s="72"/>
      <c r="M25" s="73"/>
      <c r="N25" s="73"/>
      <c r="O25" s="65"/>
      <c r="P25" s="65"/>
      <c r="Q25" s="65"/>
      <c r="R25" s="65"/>
      <c r="S25" s="65"/>
      <c r="T25" s="74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</row>
    <row r="26" spans="1:63" ht="12.75">
      <c r="A26" s="59"/>
      <c r="B26" s="527">
        <v>17</v>
      </c>
      <c r="C26" s="528" t="s">
        <v>410</v>
      </c>
      <c r="D26" s="524" t="s">
        <v>411</v>
      </c>
      <c r="E26" s="525"/>
      <c r="F26" s="525"/>
      <c r="G26" s="1010"/>
      <c r="H26" s="1000"/>
      <c r="I26" s="999"/>
      <c r="J26" s="72"/>
      <c r="K26" s="72"/>
      <c r="L26" s="72"/>
      <c r="M26" s="73"/>
      <c r="N26" s="73"/>
      <c r="O26" s="65"/>
      <c r="P26" s="65"/>
      <c r="Q26" s="65"/>
      <c r="R26" s="65"/>
      <c r="S26" s="65"/>
      <c r="T26" s="74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</row>
    <row r="27" spans="1:63" ht="12.75">
      <c r="A27" s="59"/>
      <c r="B27" s="527">
        <v>18</v>
      </c>
      <c r="C27" s="528" t="s">
        <v>412</v>
      </c>
      <c r="D27" s="524" t="s">
        <v>413</v>
      </c>
      <c r="E27" s="525"/>
      <c r="F27" s="525"/>
      <c r="G27" s="1010"/>
      <c r="H27" s="1000"/>
      <c r="I27" s="999"/>
      <c r="J27" s="72"/>
      <c r="K27" s="72"/>
      <c r="L27" s="72"/>
      <c r="M27" s="73"/>
      <c r="N27" s="73"/>
      <c r="O27" s="65"/>
      <c r="P27" s="65"/>
      <c r="Q27" s="65"/>
      <c r="R27" s="65"/>
      <c r="S27" s="65"/>
      <c r="T27" s="74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</row>
    <row r="28" spans="1:63" ht="12.75">
      <c r="A28" s="59"/>
      <c r="B28" s="527">
        <v>19</v>
      </c>
      <c r="C28" s="528" t="s">
        <v>414</v>
      </c>
      <c r="D28" s="524" t="s">
        <v>415</v>
      </c>
      <c r="E28" s="525"/>
      <c r="F28" s="525"/>
      <c r="G28" s="1010"/>
      <c r="H28" s="1000"/>
      <c r="I28" s="999"/>
      <c r="J28" s="72"/>
      <c r="K28" s="72"/>
      <c r="L28" s="72"/>
      <c r="M28" s="73"/>
      <c r="N28" s="73"/>
      <c r="O28" s="65"/>
      <c r="P28" s="65"/>
      <c r="Q28" s="65"/>
      <c r="R28" s="65"/>
      <c r="S28" s="65"/>
      <c r="T28" s="74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</row>
    <row r="29" spans="1:63" ht="12.75">
      <c r="A29" s="59"/>
      <c r="B29" s="527">
        <v>20</v>
      </c>
      <c r="C29" s="528" t="s">
        <v>154</v>
      </c>
      <c r="D29" s="524" t="s">
        <v>416</v>
      </c>
      <c r="E29" s="525"/>
      <c r="F29" s="525"/>
      <c r="G29" s="1010"/>
      <c r="H29" s="1000"/>
      <c r="I29" s="999"/>
      <c r="J29" s="72"/>
      <c r="K29" s="72"/>
      <c r="L29" s="72"/>
      <c r="M29" s="73"/>
      <c r="N29" s="73"/>
      <c r="O29" s="65"/>
      <c r="P29" s="65"/>
      <c r="Q29" s="65"/>
      <c r="R29" s="65"/>
      <c r="S29" s="65"/>
      <c r="T29" s="74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</row>
    <row r="30" spans="1:63" ht="12.75">
      <c r="A30" s="59"/>
      <c r="B30" s="527">
        <v>21</v>
      </c>
      <c r="C30" s="528" t="s">
        <v>417</v>
      </c>
      <c r="D30" s="524" t="s">
        <v>418</v>
      </c>
      <c r="E30" s="525"/>
      <c r="F30" s="525"/>
      <c r="G30" s="1010"/>
      <c r="H30" s="1000"/>
      <c r="I30" s="999"/>
      <c r="J30" s="72"/>
      <c r="K30" s="72"/>
      <c r="L30" s="72"/>
      <c r="M30" s="73"/>
      <c r="N30" s="73"/>
      <c r="O30" s="65"/>
      <c r="P30" s="65"/>
      <c r="Q30" s="65"/>
      <c r="R30" s="65"/>
      <c r="S30" s="65"/>
      <c r="T30" s="74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</row>
    <row r="31" spans="1:63" ht="12.75">
      <c r="A31" s="59"/>
      <c r="B31" s="527">
        <v>22</v>
      </c>
      <c r="C31" s="528" t="s">
        <v>419</v>
      </c>
      <c r="D31" s="524" t="s">
        <v>420</v>
      </c>
      <c r="E31" s="525"/>
      <c r="F31" s="525"/>
      <c r="G31" s="1010"/>
      <c r="H31" s="1000"/>
      <c r="I31" s="999"/>
      <c r="J31" s="72"/>
      <c r="K31" s="72"/>
      <c r="L31" s="72"/>
      <c r="M31" s="73"/>
      <c r="N31" s="73"/>
      <c r="O31" s="65"/>
      <c r="P31" s="65"/>
      <c r="Q31" s="65"/>
      <c r="R31" s="65"/>
      <c r="S31" s="65"/>
      <c r="T31" s="74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</row>
    <row r="32" spans="1:63" ht="12.75">
      <c r="A32" s="59"/>
      <c r="B32" s="527">
        <v>23</v>
      </c>
      <c r="C32" s="528" t="s">
        <v>421</v>
      </c>
      <c r="D32" s="524" t="s">
        <v>422</v>
      </c>
      <c r="E32" s="525"/>
      <c r="F32" s="525"/>
      <c r="G32" s="1010"/>
      <c r="H32" s="1000"/>
      <c r="I32" s="999"/>
      <c r="J32" s="72"/>
      <c r="K32" s="72"/>
      <c r="L32" s="72"/>
      <c r="M32" s="73"/>
      <c r="N32" s="73"/>
      <c r="O32" s="65"/>
      <c r="P32" s="65"/>
      <c r="Q32" s="65"/>
      <c r="R32" s="65"/>
      <c r="S32" s="65"/>
      <c r="T32" s="74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</row>
    <row r="33" spans="1:63" ht="12.75">
      <c r="A33" s="59"/>
      <c r="B33" s="527">
        <v>24</v>
      </c>
      <c r="C33" s="528" t="s">
        <v>423</v>
      </c>
      <c r="D33" s="524" t="s">
        <v>424</v>
      </c>
      <c r="E33" s="525"/>
      <c r="F33" s="525"/>
      <c r="G33" s="1010"/>
      <c r="H33" s="1000"/>
      <c r="I33" s="999"/>
      <c r="J33" s="72"/>
      <c r="K33" s="72"/>
      <c r="L33" s="72"/>
      <c r="M33" s="73"/>
      <c r="N33" s="73"/>
      <c r="O33" s="65"/>
      <c r="P33" s="65"/>
      <c r="Q33" s="65"/>
      <c r="R33" s="65"/>
      <c r="S33" s="65"/>
      <c r="T33" s="74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</row>
    <row r="34" spans="1:63" ht="12.75">
      <c r="A34" s="59"/>
      <c r="B34" s="527">
        <v>25</v>
      </c>
      <c r="C34" s="528" t="s">
        <v>530</v>
      </c>
      <c r="D34" s="524" t="s">
        <v>425</v>
      </c>
      <c r="E34" s="525"/>
      <c r="F34" s="525"/>
      <c r="G34" s="1010"/>
      <c r="H34" s="1000"/>
      <c r="I34" s="999"/>
      <c r="J34" s="72"/>
      <c r="K34" s="72"/>
      <c r="L34" s="72"/>
      <c r="M34" s="73"/>
      <c r="N34" s="73"/>
      <c r="O34" s="65"/>
      <c r="P34" s="65"/>
      <c r="Q34" s="65"/>
      <c r="R34" s="65"/>
      <c r="S34" s="65"/>
      <c r="T34" s="74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</row>
    <row r="35" spans="1:63" ht="12.75">
      <c r="A35" s="59"/>
      <c r="B35" s="527">
        <v>26</v>
      </c>
      <c r="C35" s="528" t="s">
        <v>426</v>
      </c>
      <c r="D35" s="524" t="s">
        <v>427</v>
      </c>
      <c r="E35" s="525"/>
      <c r="F35" s="525"/>
      <c r="G35" s="1010"/>
      <c r="H35" s="1000"/>
      <c r="I35" s="999"/>
      <c r="J35" s="72"/>
      <c r="K35" s="72"/>
      <c r="L35" s="72"/>
      <c r="M35" s="73"/>
      <c r="N35" s="73"/>
      <c r="O35" s="65"/>
      <c r="P35" s="65"/>
      <c r="Q35" s="65"/>
      <c r="R35" s="65"/>
      <c r="S35" s="65"/>
      <c r="T35" s="74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</row>
    <row r="36" spans="1:63" ht="12.75">
      <c r="A36" s="59"/>
      <c r="B36" s="527">
        <v>27</v>
      </c>
      <c r="C36" s="528" t="s">
        <v>428</v>
      </c>
      <c r="D36" s="524" t="s">
        <v>429</v>
      </c>
      <c r="E36" s="525"/>
      <c r="F36" s="525"/>
      <c r="G36" s="1010"/>
      <c r="H36" s="1000"/>
      <c r="I36" s="999"/>
      <c r="J36" s="72"/>
      <c r="K36" s="72"/>
      <c r="L36" s="72"/>
      <c r="M36" s="73"/>
      <c r="N36" s="73"/>
      <c r="O36" s="65"/>
      <c r="P36" s="65"/>
      <c r="Q36" s="65"/>
      <c r="R36" s="65"/>
      <c r="S36" s="65"/>
      <c r="T36" s="74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</row>
    <row r="37" spans="1:63" ht="12.75">
      <c r="A37" s="59"/>
      <c r="B37" s="527">
        <v>28</v>
      </c>
      <c r="C37" s="528" t="s">
        <v>430</v>
      </c>
      <c r="D37" s="524" t="s">
        <v>431</v>
      </c>
      <c r="E37" s="525"/>
      <c r="F37" s="525"/>
      <c r="G37" s="1010"/>
      <c r="H37" s="1000"/>
      <c r="I37" s="999"/>
      <c r="J37" s="72"/>
      <c r="K37" s="72"/>
      <c r="L37" s="72"/>
      <c r="M37" s="73"/>
      <c r="N37" s="73"/>
      <c r="O37" s="65"/>
      <c r="P37" s="65"/>
      <c r="Q37" s="65"/>
      <c r="R37" s="65"/>
      <c r="S37" s="65"/>
      <c r="T37" s="74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</row>
    <row r="38" spans="1:63" ht="12.75">
      <c r="A38" s="59"/>
      <c r="B38" s="527">
        <v>29</v>
      </c>
      <c r="C38" s="528" t="s">
        <v>432</v>
      </c>
      <c r="D38" s="524" t="s">
        <v>433</v>
      </c>
      <c r="E38" s="525"/>
      <c r="F38" s="525"/>
      <c r="G38" s="1010"/>
      <c r="H38" s="1000"/>
      <c r="I38" s="999"/>
      <c r="J38" s="72"/>
      <c r="K38" s="72"/>
      <c r="L38" s="72"/>
      <c r="M38" s="73"/>
      <c r="N38" s="73"/>
      <c r="O38" s="65"/>
      <c r="P38" s="65"/>
      <c r="Q38" s="65"/>
      <c r="R38" s="65"/>
      <c r="S38" s="65"/>
      <c r="T38" s="74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</row>
    <row r="39" spans="1:63" ht="12.75">
      <c r="A39" s="59"/>
      <c r="B39" s="527">
        <v>30</v>
      </c>
      <c r="C39" s="528" t="s">
        <v>434</v>
      </c>
      <c r="D39" s="524" t="s">
        <v>435</v>
      </c>
      <c r="E39" s="525"/>
      <c r="F39" s="525"/>
      <c r="G39" s="1011"/>
      <c r="H39" s="1000"/>
      <c r="I39" s="1001"/>
      <c r="J39" s="72"/>
      <c r="K39" s="72"/>
      <c r="L39" s="72"/>
      <c r="M39" s="73"/>
      <c r="N39" s="73"/>
      <c r="O39" s="65"/>
      <c r="P39" s="65"/>
      <c r="Q39" s="65"/>
      <c r="R39" s="65"/>
      <c r="S39" s="65"/>
      <c r="T39" s="74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</row>
    <row r="40" spans="1:63" ht="12.75">
      <c r="A40" s="59"/>
      <c r="B40" s="527">
        <v>31</v>
      </c>
      <c r="C40" s="528" t="s">
        <v>436</v>
      </c>
      <c r="D40" s="524" t="s">
        <v>437</v>
      </c>
      <c r="E40" s="525"/>
      <c r="F40" s="525"/>
      <c r="G40" s="1011"/>
      <c r="H40" s="1000"/>
      <c r="I40" s="1001"/>
      <c r="J40" s="72"/>
      <c r="K40" s="72"/>
      <c r="L40" s="72"/>
      <c r="M40" s="73"/>
      <c r="N40" s="73"/>
      <c r="O40" s="65"/>
      <c r="P40" s="65"/>
      <c r="Q40" s="65"/>
      <c r="R40" s="65"/>
      <c r="S40" s="65"/>
      <c r="T40" s="74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</row>
    <row r="41" spans="1:63" ht="12.75">
      <c r="A41" s="59"/>
      <c r="B41" s="527">
        <v>32</v>
      </c>
      <c r="C41" s="528" t="s">
        <v>438</v>
      </c>
      <c r="D41" s="524" t="s">
        <v>439</v>
      </c>
      <c r="E41" s="525"/>
      <c r="F41" s="525"/>
      <c r="G41" s="1011"/>
      <c r="H41" s="1000"/>
      <c r="I41" s="1001"/>
      <c r="J41" s="72"/>
      <c r="K41" s="72"/>
      <c r="L41" s="72"/>
      <c r="M41" s="73"/>
      <c r="N41" s="73"/>
      <c r="O41" s="65"/>
      <c r="P41" s="65"/>
      <c r="Q41" s="65"/>
      <c r="R41" s="65"/>
      <c r="S41" s="65"/>
      <c r="T41" s="74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</row>
    <row r="42" spans="1:63" ht="12.75">
      <c r="A42" s="59"/>
      <c r="B42" s="527">
        <v>33</v>
      </c>
      <c r="C42" s="528" t="s">
        <v>440</v>
      </c>
      <c r="D42" s="524" t="s">
        <v>441</v>
      </c>
      <c r="E42" s="525"/>
      <c r="F42" s="525"/>
      <c r="G42" s="1011"/>
      <c r="H42" s="1000"/>
      <c r="I42" s="1001"/>
      <c r="J42" s="72"/>
      <c r="K42" s="72"/>
      <c r="L42" s="72"/>
      <c r="M42" s="73"/>
      <c r="N42" s="73"/>
      <c r="O42" s="65"/>
      <c r="P42" s="65"/>
      <c r="Q42" s="65"/>
      <c r="R42" s="65"/>
      <c r="S42" s="65"/>
      <c r="T42" s="74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</row>
    <row r="43" spans="1:63" ht="12.75">
      <c r="A43" s="59"/>
      <c r="B43" s="527">
        <v>34</v>
      </c>
      <c r="C43" s="528" t="s">
        <v>442</v>
      </c>
      <c r="D43" s="524" t="s">
        <v>443</v>
      </c>
      <c r="E43" s="525"/>
      <c r="F43" s="525"/>
      <c r="G43" s="1011"/>
      <c r="H43" s="1000"/>
      <c r="I43" s="1001"/>
      <c r="J43" s="72"/>
      <c r="K43" s="72"/>
      <c r="L43" s="72"/>
      <c r="M43" s="73"/>
      <c r="N43" s="73"/>
      <c r="O43" s="65"/>
      <c r="P43" s="65"/>
      <c r="Q43" s="65"/>
      <c r="R43" s="65"/>
      <c r="S43" s="65"/>
      <c r="T43" s="74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</row>
    <row r="44" spans="1:63" ht="12.75">
      <c r="A44" s="59"/>
      <c r="B44" s="527">
        <v>35</v>
      </c>
      <c r="C44" s="528" t="s">
        <v>444</v>
      </c>
      <c r="D44" s="524" t="s">
        <v>445</v>
      </c>
      <c r="E44" s="525"/>
      <c r="F44" s="525"/>
      <c r="G44" s="1011"/>
      <c r="H44" s="1000"/>
      <c r="I44" s="1001"/>
      <c r="J44" s="72"/>
      <c r="K44" s="72"/>
      <c r="L44" s="72"/>
      <c r="M44" s="73"/>
      <c r="N44" s="73"/>
      <c r="O44" s="65"/>
      <c r="P44" s="65"/>
      <c r="Q44" s="65"/>
      <c r="R44" s="65"/>
      <c r="S44" s="65"/>
      <c r="T44" s="74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</row>
    <row r="45" spans="1:63" ht="12.75">
      <c r="A45" s="59"/>
      <c r="B45" s="527">
        <v>36</v>
      </c>
      <c r="C45" s="528" t="s">
        <v>446</v>
      </c>
      <c r="D45" s="524" t="s">
        <v>447</v>
      </c>
      <c r="E45" s="525"/>
      <c r="F45" s="525"/>
      <c r="G45" s="1011"/>
      <c r="H45" s="1000"/>
      <c r="I45" s="1001"/>
      <c r="J45" s="72"/>
      <c r="K45" s="72"/>
      <c r="L45" s="72"/>
      <c r="M45" s="73"/>
      <c r="N45" s="73"/>
      <c r="O45" s="65"/>
      <c r="P45" s="65"/>
      <c r="Q45" s="65"/>
      <c r="R45" s="65"/>
      <c r="S45" s="65"/>
      <c r="T45" s="74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</row>
    <row r="46" spans="1:63" ht="12.75">
      <c r="A46" s="59"/>
      <c r="B46" s="529">
        <v>37</v>
      </c>
      <c r="C46" s="528" t="s">
        <v>448</v>
      </c>
      <c r="D46" s="524" t="s">
        <v>449</v>
      </c>
      <c r="E46" s="525"/>
      <c r="F46" s="525"/>
      <c r="G46" s="1011"/>
      <c r="H46" s="1000"/>
      <c r="I46" s="1001"/>
      <c r="J46" s="72"/>
      <c r="K46" s="72"/>
      <c r="L46" s="72"/>
      <c r="M46" s="73"/>
      <c r="N46" s="73"/>
      <c r="O46" s="65"/>
      <c r="P46" s="65"/>
      <c r="Q46" s="65"/>
      <c r="R46" s="65"/>
      <c r="S46" s="65"/>
      <c r="T46" s="74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</row>
    <row r="47" spans="1:63" ht="12.75">
      <c r="A47" s="59"/>
      <c r="B47" s="530">
        <v>38</v>
      </c>
      <c r="C47" s="523" t="s">
        <v>531</v>
      </c>
      <c r="D47" s="524"/>
      <c r="E47" s="525"/>
      <c r="F47" s="526"/>
      <c r="G47" s="1011"/>
      <c r="H47" s="1000"/>
      <c r="I47" s="1001"/>
      <c r="J47" s="72"/>
      <c r="K47" s="72"/>
      <c r="L47" s="72"/>
      <c r="M47" s="73"/>
      <c r="N47" s="73"/>
      <c r="O47" s="65"/>
      <c r="P47" s="65"/>
      <c r="Q47" s="65"/>
      <c r="R47" s="65"/>
      <c r="S47" s="65"/>
      <c r="T47" s="74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</row>
    <row r="48" spans="1:63" ht="12.75">
      <c r="A48" s="59"/>
      <c r="B48" s="527">
        <v>39</v>
      </c>
      <c r="C48" s="528" t="s">
        <v>450</v>
      </c>
      <c r="D48" s="524" t="s">
        <v>451</v>
      </c>
      <c r="E48" s="525"/>
      <c r="F48" s="525"/>
      <c r="G48" s="1011"/>
      <c r="H48" s="1000"/>
      <c r="I48" s="1001"/>
      <c r="J48" s="72"/>
      <c r="K48" s="72"/>
      <c r="L48" s="72"/>
      <c r="M48" s="73"/>
      <c r="N48" s="73"/>
      <c r="O48" s="65"/>
      <c r="P48" s="65"/>
      <c r="Q48" s="65"/>
      <c r="R48" s="65"/>
      <c r="S48" s="65"/>
      <c r="T48" s="74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</row>
    <row r="49" spans="1:63" ht="12.75">
      <c r="A49" s="59"/>
      <c r="B49" s="527">
        <v>40</v>
      </c>
      <c r="C49" s="528" t="s">
        <v>452</v>
      </c>
      <c r="D49" s="524" t="s">
        <v>453</v>
      </c>
      <c r="E49" s="525"/>
      <c r="F49" s="525"/>
      <c r="G49" s="1011"/>
      <c r="H49" s="1000"/>
      <c r="I49" s="1001"/>
      <c r="J49" s="72"/>
      <c r="K49" s="72"/>
      <c r="L49" s="72"/>
      <c r="M49" s="73"/>
      <c r="N49" s="73"/>
      <c r="O49" s="65"/>
      <c r="P49" s="65"/>
      <c r="Q49" s="65"/>
      <c r="R49" s="65"/>
      <c r="S49" s="65"/>
      <c r="T49" s="74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</row>
    <row r="50" spans="1:63" ht="12.75">
      <c r="A50" s="59"/>
      <c r="B50" s="527">
        <v>41</v>
      </c>
      <c r="C50" s="528" t="s">
        <v>454</v>
      </c>
      <c r="D50" s="524" t="s">
        <v>455</v>
      </c>
      <c r="E50" s="525"/>
      <c r="F50" s="525"/>
      <c r="G50" s="1011"/>
      <c r="H50" s="1000"/>
      <c r="I50" s="1001"/>
      <c r="J50" s="72"/>
      <c r="K50" s="72"/>
      <c r="L50" s="72"/>
      <c r="M50" s="73"/>
      <c r="N50" s="73"/>
      <c r="O50" s="65"/>
      <c r="P50" s="65"/>
      <c r="Q50" s="65"/>
      <c r="R50" s="65"/>
      <c r="S50" s="65"/>
      <c r="T50" s="74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</row>
    <row r="51" spans="1:63" ht="12.75">
      <c r="A51" s="59"/>
      <c r="B51" s="527">
        <v>42</v>
      </c>
      <c r="C51" s="528" t="s">
        <v>456</v>
      </c>
      <c r="D51" s="524" t="s">
        <v>457</v>
      </c>
      <c r="E51" s="525"/>
      <c r="F51" s="525"/>
      <c r="G51" s="1011"/>
      <c r="H51" s="1000"/>
      <c r="I51" s="1001"/>
      <c r="J51" s="72"/>
      <c r="K51" s="72"/>
      <c r="L51" s="72"/>
      <c r="M51" s="73"/>
      <c r="N51" s="73"/>
      <c r="O51" s="65"/>
      <c r="P51" s="65"/>
      <c r="Q51" s="65"/>
      <c r="R51" s="65"/>
      <c r="S51" s="65"/>
      <c r="T51" s="74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</row>
    <row r="52" spans="1:63" ht="12.75">
      <c r="A52" s="59"/>
      <c r="B52" s="529">
        <v>43</v>
      </c>
      <c r="C52" s="528" t="s">
        <v>458</v>
      </c>
      <c r="D52" s="524" t="s">
        <v>459</v>
      </c>
      <c r="E52" s="525"/>
      <c r="F52" s="526"/>
      <c r="G52" s="1011"/>
      <c r="H52" s="1000"/>
      <c r="I52" s="1001"/>
      <c r="J52" s="72"/>
      <c r="K52" s="72"/>
      <c r="L52" s="72"/>
      <c r="M52" s="73"/>
      <c r="N52" s="73"/>
      <c r="O52" s="65"/>
      <c r="P52" s="65"/>
      <c r="Q52" s="65"/>
      <c r="R52" s="65"/>
      <c r="S52" s="65"/>
      <c r="T52" s="74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</row>
    <row r="53" spans="1:63" ht="12.75">
      <c r="A53" s="59"/>
      <c r="B53" s="530">
        <v>44</v>
      </c>
      <c r="C53" s="523" t="s">
        <v>647</v>
      </c>
      <c r="D53" s="524"/>
      <c r="E53" s="525"/>
      <c r="F53" s="526"/>
      <c r="G53" s="1011"/>
      <c r="H53" s="1000"/>
      <c r="I53" s="1001"/>
      <c r="J53" s="72"/>
      <c r="K53" s="72"/>
      <c r="L53" s="72"/>
      <c r="M53" s="73"/>
      <c r="N53" s="73"/>
      <c r="O53" s="65"/>
      <c r="P53" s="65"/>
      <c r="Q53" s="65"/>
      <c r="R53" s="65"/>
      <c r="S53" s="65"/>
      <c r="T53" s="74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</row>
    <row r="54" spans="1:63" ht="12.75">
      <c r="A54" s="59"/>
      <c r="B54" s="527">
        <v>45</v>
      </c>
      <c r="C54" s="528" t="s">
        <v>460</v>
      </c>
      <c r="D54" s="524" t="s">
        <v>461</v>
      </c>
      <c r="E54" s="525"/>
      <c r="F54" s="525"/>
      <c r="G54" s="1011"/>
      <c r="H54" s="1000"/>
      <c r="I54" s="1001"/>
      <c r="J54" s="72"/>
      <c r="K54" s="72"/>
      <c r="L54" s="72"/>
      <c r="M54" s="73"/>
      <c r="N54" s="73"/>
      <c r="O54" s="65"/>
      <c r="P54" s="65"/>
      <c r="Q54" s="65"/>
      <c r="R54" s="65"/>
      <c r="S54" s="65"/>
      <c r="T54" s="74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</row>
    <row r="55" spans="1:63" ht="12.75">
      <c r="A55" s="59"/>
      <c r="B55" s="522">
        <v>46</v>
      </c>
      <c r="C55" s="523" t="s">
        <v>648</v>
      </c>
      <c r="D55" s="524"/>
      <c r="E55" s="525"/>
      <c r="F55" s="525"/>
      <c r="G55" s="1011"/>
      <c r="H55" s="1000"/>
      <c r="I55" s="1001"/>
      <c r="J55" s="72"/>
      <c r="K55" s="72"/>
      <c r="L55" s="72"/>
      <c r="M55" s="73"/>
      <c r="N55" s="73"/>
      <c r="O55" s="65"/>
      <c r="P55" s="65"/>
      <c r="Q55" s="65"/>
      <c r="R55" s="65"/>
      <c r="S55" s="65"/>
      <c r="T55" s="74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</row>
    <row r="56" spans="1:63" ht="12.75">
      <c r="A56" s="59"/>
      <c r="B56" s="529">
        <v>47</v>
      </c>
      <c r="C56" s="528" t="s">
        <v>462</v>
      </c>
      <c r="D56" s="524" t="s">
        <v>463</v>
      </c>
      <c r="E56" s="525"/>
      <c r="F56" s="531"/>
      <c r="G56" s="1011"/>
      <c r="H56" s="1002"/>
      <c r="I56" s="1001"/>
      <c r="J56" s="72"/>
      <c r="K56" s="80"/>
      <c r="L56" s="72"/>
      <c r="M56" s="73"/>
      <c r="N56" s="73"/>
      <c r="O56" s="74"/>
      <c r="P56" s="74"/>
      <c r="Q56" s="74"/>
      <c r="R56" s="74"/>
      <c r="S56" s="74"/>
      <c r="T56" s="74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</row>
    <row r="57" spans="1:63" ht="12.75">
      <c r="A57" s="59"/>
      <c r="B57" s="527">
        <v>48</v>
      </c>
      <c r="C57" s="528" t="s">
        <v>464</v>
      </c>
      <c r="D57" s="524" t="s">
        <v>465</v>
      </c>
      <c r="E57" s="526"/>
      <c r="F57" s="531"/>
      <c r="G57" s="1011"/>
      <c r="H57" s="1002"/>
      <c r="I57" s="1001"/>
      <c r="J57" s="72"/>
      <c r="K57" s="80"/>
      <c r="L57" s="72"/>
      <c r="M57" s="73"/>
      <c r="N57" s="73"/>
      <c r="O57" s="74"/>
      <c r="P57" s="74"/>
      <c r="Q57" s="74"/>
      <c r="R57" s="74"/>
      <c r="S57" s="74"/>
      <c r="T57" s="74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</row>
    <row r="58" spans="1:63" ht="25.5">
      <c r="A58" s="59"/>
      <c r="B58" s="197">
        <v>49</v>
      </c>
      <c r="C58" s="70" t="s">
        <v>649</v>
      </c>
      <c r="D58" s="71" t="s">
        <v>382</v>
      </c>
      <c r="E58" s="195"/>
      <c r="F58" s="196"/>
      <c r="G58" s="1011"/>
      <c r="H58" s="1003"/>
      <c r="I58" s="1001"/>
      <c r="J58" s="72"/>
      <c r="K58" s="80"/>
      <c r="L58" s="72"/>
      <c r="M58" s="73"/>
      <c r="N58" s="73"/>
      <c r="O58" s="74"/>
      <c r="P58" s="74"/>
      <c r="Q58" s="74"/>
      <c r="R58" s="74"/>
      <c r="S58" s="74"/>
      <c r="T58" s="74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</row>
    <row r="59" spans="1:63" ht="12.75">
      <c r="A59" s="59"/>
      <c r="B59" s="522">
        <v>50</v>
      </c>
      <c r="C59" s="523" t="s">
        <v>650</v>
      </c>
      <c r="D59" s="524"/>
      <c r="E59" s="525"/>
      <c r="F59" s="531"/>
      <c r="G59" s="1010"/>
      <c r="H59" s="1002"/>
      <c r="I59" s="999"/>
      <c r="J59" s="72"/>
      <c r="K59" s="80"/>
      <c r="L59" s="72"/>
      <c r="M59" s="73"/>
      <c r="N59" s="73"/>
      <c r="O59" s="74"/>
      <c r="P59" s="74"/>
      <c r="Q59" s="74"/>
      <c r="R59" s="74"/>
      <c r="S59" s="74"/>
      <c r="T59" s="74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</row>
    <row r="60" spans="1:63" ht="12.75">
      <c r="A60" s="59"/>
      <c r="B60" s="527">
        <v>51</v>
      </c>
      <c r="C60" s="528" t="s">
        <v>466</v>
      </c>
      <c r="D60" s="524" t="s">
        <v>467</v>
      </c>
      <c r="E60" s="525"/>
      <c r="F60" s="531"/>
      <c r="G60" s="1010"/>
      <c r="H60" s="1002"/>
      <c r="I60" s="999"/>
      <c r="J60" s="72"/>
      <c r="K60" s="80"/>
      <c r="L60" s="72"/>
      <c r="M60" s="73"/>
      <c r="N60" s="73"/>
      <c r="O60" s="74"/>
      <c r="P60" s="74"/>
      <c r="Q60" s="74"/>
      <c r="R60" s="74"/>
      <c r="S60" s="74"/>
      <c r="T60" s="74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</row>
    <row r="61" spans="1:63" ht="12.75">
      <c r="A61" s="59"/>
      <c r="B61" s="527">
        <v>52</v>
      </c>
      <c r="C61" s="528" t="s">
        <v>468</v>
      </c>
      <c r="D61" s="524" t="s">
        <v>469</v>
      </c>
      <c r="E61" s="525"/>
      <c r="F61" s="531"/>
      <c r="G61" s="1010"/>
      <c r="H61" s="1002"/>
      <c r="I61" s="999"/>
      <c r="J61" s="72"/>
      <c r="K61" s="80"/>
      <c r="L61" s="72"/>
      <c r="M61" s="73"/>
      <c r="N61" s="73"/>
      <c r="O61" s="74"/>
      <c r="P61" s="74"/>
      <c r="Q61" s="74"/>
      <c r="R61" s="74"/>
      <c r="S61" s="74"/>
      <c r="T61" s="74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</row>
    <row r="62" spans="1:63" ht="12.75">
      <c r="A62" s="59"/>
      <c r="B62" s="527">
        <v>53</v>
      </c>
      <c r="C62" s="528" t="s">
        <v>470</v>
      </c>
      <c r="D62" s="524" t="s">
        <v>471</v>
      </c>
      <c r="E62" s="525"/>
      <c r="F62" s="531"/>
      <c r="G62" s="1010"/>
      <c r="H62" s="1002"/>
      <c r="I62" s="999"/>
      <c r="J62" s="72"/>
      <c r="K62" s="80"/>
      <c r="L62" s="72"/>
      <c r="M62" s="73"/>
      <c r="N62" s="73"/>
      <c r="O62" s="74"/>
      <c r="P62" s="74"/>
      <c r="Q62" s="74"/>
      <c r="R62" s="74"/>
      <c r="S62" s="74"/>
      <c r="T62" s="74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</row>
    <row r="63" spans="1:63" ht="12.75">
      <c r="A63" s="59"/>
      <c r="B63" s="527">
        <v>54</v>
      </c>
      <c r="C63" s="528" t="s">
        <v>472</v>
      </c>
      <c r="D63" s="524" t="s">
        <v>473</v>
      </c>
      <c r="E63" s="525"/>
      <c r="F63" s="531"/>
      <c r="G63" s="1010"/>
      <c r="H63" s="1002"/>
      <c r="I63" s="999"/>
      <c r="J63" s="72"/>
      <c r="K63" s="80"/>
      <c r="L63" s="72"/>
      <c r="M63" s="73"/>
      <c r="N63" s="73"/>
      <c r="O63" s="74"/>
      <c r="P63" s="74"/>
      <c r="Q63" s="74"/>
      <c r="R63" s="74"/>
      <c r="S63" s="74"/>
      <c r="T63" s="74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</row>
    <row r="64" spans="1:63" ht="12.75">
      <c r="A64" s="59"/>
      <c r="B64" s="527">
        <v>55</v>
      </c>
      <c r="C64" s="528" t="s">
        <v>474</v>
      </c>
      <c r="D64" s="524" t="s">
        <v>475</v>
      </c>
      <c r="E64" s="525"/>
      <c r="F64" s="531"/>
      <c r="G64" s="1010"/>
      <c r="H64" s="1002"/>
      <c r="I64" s="999"/>
      <c r="J64" s="72"/>
      <c r="K64" s="80"/>
      <c r="L64" s="72"/>
      <c r="M64" s="73"/>
      <c r="N64" s="73"/>
      <c r="O64" s="74"/>
      <c r="P64" s="74"/>
      <c r="Q64" s="74"/>
      <c r="R64" s="74"/>
      <c r="S64" s="74"/>
      <c r="T64" s="74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</row>
    <row r="65" spans="1:63" ht="12.75">
      <c r="A65" s="59"/>
      <c r="B65" s="527">
        <v>56</v>
      </c>
      <c r="C65" s="528" t="s">
        <v>421</v>
      </c>
      <c r="D65" s="524" t="s">
        <v>476</v>
      </c>
      <c r="E65" s="525"/>
      <c r="F65" s="531"/>
      <c r="G65" s="1010"/>
      <c r="H65" s="1002"/>
      <c r="I65" s="999"/>
      <c r="J65" s="72"/>
      <c r="K65" s="80"/>
      <c r="L65" s="72"/>
      <c r="M65" s="73"/>
      <c r="N65" s="73"/>
      <c r="O65" s="74"/>
      <c r="P65" s="74"/>
      <c r="Q65" s="74"/>
      <c r="R65" s="74"/>
      <c r="S65" s="74"/>
      <c r="T65" s="74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</row>
    <row r="66" spans="1:63" ht="12.75">
      <c r="A66" s="59"/>
      <c r="B66" s="527">
        <v>57</v>
      </c>
      <c r="C66" s="528" t="s">
        <v>423</v>
      </c>
      <c r="D66" s="524" t="s">
        <v>477</v>
      </c>
      <c r="E66" s="525"/>
      <c r="F66" s="531"/>
      <c r="G66" s="1010"/>
      <c r="H66" s="1002"/>
      <c r="I66" s="999"/>
      <c r="J66" s="72"/>
      <c r="K66" s="80"/>
      <c r="L66" s="72"/>
      <c r="M66" s="73"/>
      <c r="N66" s="73"/>
      <c r="O66" s="74"/>
      <c r="P66" s="74"/>
      <c r="Q66" s="74"/>
      <c r="R66" s="74"/>
      <c r="S66" s="74"/>
      <c r="T66" s="74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</row>
    <row r="67" spans="1:63" ht="12.75">
      <c r="A67" s="59"/>
      <c r="B67" s="527">
        <v>58</v>
      </c>
      <c r="C67" s="528" t="s">
        <v>478</v>
      </c>
      <c r="D67" s="524" t="s">
        <v>479</v>
      </c>
      <c r="E67" s="525"/>
      <c r="F67" s="531"/>
      <c r="G67" s="1010"/>
      <c r="H67" s="1002"/>
      <c r="I67" s="999"/>
      <c r="J67" s="72"/>
      <c r="K67" s="80"/>
      <c r="L67" s="72"/>
      <c r="M67" s="73"/>
      <c r="N67" s="73"/>
      <c r="O67" s="74"/>
      <c r="P67" s="74"/>
      <c r="Q67" s="74"/>
      <c r="R67" s="74"/>
      <c r="S67" s="74"/>
      <c r="T67" s="74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</row>
    <row r="68" spans="1:63" ht="12.75">
      <c r="A68" s="59"/>
      <c r="B68" s="527">
        <v>59</v>
      </c>
      <c r="C68" s="528" t="s">
        <v>480</v>
      </c>
      <c r="D68" s="524" t="s">
        <v>481</v>
      </c>
      <c r="E68" s="525"/>
      <c r="F68" s="531"/>
      <c r="G68" s="1010"/>
      <c r="H68" s="1002"/>
      <c r="I68" s="999"/>
      <c r="J68" s="72"/>
      <c r="K68" s="80"/>
      <c r="L68" s="72"/>
      <c r="M68" s="73"/>
      <c r="N68" s="73"/>
      <c r="O68" s="74"/>
      <c r="P68" s="74"/>
      <c r="Q68" s="74"/>
      <c r="R68" s="74"/>
      <c r="S68" s="74"/>
      <c r="T68" s="74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</row>
    <row r="69" spans="1:63" ht="12.75">
      <c r="A69" s="59"/>
      <c r="B69" s="527">
        <v>60</v>
      </c>
      <c r="C69" s="528" t="s">
        <v>482</v>
      </c>
      <c r="D69" s="524" t="s">
        <v>483</v>
      </c>
      <c r="E69" s="525"/>
      <c r="F69" s="531"/>
      <c r="G69" s="1010"/>
      <c r="H69" s="1002"/>
      <c r="I69" s="999"/>
      <c r="J69" s="72"/>
      <c r="K69" s="80"/>
      <c r="L69" s="72"/>
      <c r="M69" s="73"/>
      <c r="N69" s="73"/>
      <c r="O69" s="74"/>
      <c r="P69" s="74"/>
      <c r="Q69" s="74"/>
      <c r="R69" s="74"/>
      <c r="S69" s="74"/>
      <c r="T69" s="74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</row>
    <row r="70" spans="1:63" ht="12.75">
      <c r="A70" s="59"/>
      <c r="B70" s="527">
        <v>61</v>
      </c>
      <c r="C70" s="528" t="s">
        <v>484</v>
      </c>
      <c r="D70" s="524" t="s">
        <v>485</v>
      </c>
      <c r="E70" s="525"/>
      <c r="F70" s="531"/>
      <c r="G70" s="1010"/>
      <c r="H70" s="1002"/>
      <c r="I70" s="999"/>
      <c r="J70" s="72"/>
      <c r="K70" s="80"/>
      <c r="L70" s="72"/>
      <c r="M70" s="73"/>
      <c r="N70" s="73"/>
      <c r="O70" s="74"/>
      <c r="P70" s="74"/>
      <c r="Q70" s="74"/>
      <c r="R70" s="74"/>
      <c r="S70" s="74"/>
      <c r="T70" s="74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</row>
    <row r="71" spans="1:63" ht="12.75">
      <c r="A71" s="59"/>
      <c r="B71" s="527">
        <v>62</v>
      </c>
      <c r="C71" s="528" t="s">
        <v>486</v>
      </c>
      <c r="D71" s="524" t="s">
        <v>487</v>
      </c>
      <c r="E71" s="525"/>
      <c r="F71" s="531"/>
      <c r="G71" s="1010"/>
      <c r="H71" s="1002"/>
      <c r="I71" s="999"/>
      <c r="J71" s="72"/>
      <c r="K71" s="80"/>
      <c r="L71" s="72"/>
      <c r="M71" s="73"/>
      <c r="N71" s="73"/>
      <c r="O71" s="74"/>
      <c r="P71" s="74"/>
      <c r="Q71" s="74"/>
      <c r="R71" s="74"/>
      <c r="S71" s="74"/>
      <c r="T71" s="74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</row>
    <row r="72" spans="1:63" ht="12.75">
      <c r="A72" s="59"/>
      <c r="B72" s="527">
        <v>63</v>
      </c>
      <c r="C72" s="528" t="s">
        <v>488</v>
      </c>
      <c r="D72" s="524" t="s">
        <v>489</v>
      </c>
      <c r="E72" s="525"/>
      <c r="F72" s="531"/>
      <c r="G72" s="1010"/>
      <c r="H72" s="1002"/>
      <c r="I72" s="999"/>
      <c r="J72" s="72"/>
      <c r="K72" s="80"/>
      <c r="L72" s="72"/>
      <c r="M72" s="73"/>
      <c r="N72" s="73"/>
      <c r="O72" s="74"/>
      <c r="P72" s="74"/>
      <c r="Q72" s="74"/>
      <c r="R72" s="74"/>
      <c r="S72" s="74"/>
      <c r="T72" s="74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</row>
    <row r="73" spans="1:63" ht="12.75">
      <c r="A73" s="59"/>
      <c r="B73" s="529">
        <v>64</v>
      </c>
      <c r="C73" s="528" t="s">
        <v>490</v>
      </c>
      <c r="D73" s="524" t="s">
        <v>491</v>
      </c>
      <c r="E73" s="525"/>
      <c r="F73" s="531"/>
      <c r="G73" s="1010"/>
      <c r="H73" s="1002"/>
      <c r="I73" s="999"/>
      <c r="J73" s="72"/>
      <c r="K73" s="80"/>
      <c r="L73" s="72"/>
      <c r="M73" s="73"/>
      <c r="N73" s="73"/>
      <c r="O73" s="74"/>
      <c r="P73" s="74"/>
      <c r="Q73" s="74"/>
      <c r="R73" s="74"/>
      <c r="S73" s="74"/>
      <c r="T73" s="74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</row>
    <row r="74" spans="1:63" ht="12.75">
      <c r="A74" s="59"/>
      <c r="B74" s="530">
        <v>65</v>
      </c>
      <c r="C74" s="523" t="s">
        <v>651</v>
      </c>
      <c r="D74" s="524"/>
      <c r="E74" s="525"/>
      <c r="F74" s="531"/>
      <c r="G74" s="1010"/>
      <c r="H74" s="1002"/>
      <c r="I74" s="999"/>
      <c r="J74" s="72"/>
      <c r="K74" s="80"/>
      <c r="L74" s="72"/>
      <c r="M74" s="73"/>
      <c r="N74" s="73"/>
      <c r="O74" s="74"/>
      <c r="P74" s="74"/>
      <c r="Q74" s="74"/>
      <c r="R74" s="74"/>
      <c r="S74" s="74"/>
      <c r="T74" s="74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</row>
    <row r="75" spans="1:63" ht="12.75">
      <c r="A75" s="59"/>
      <c r="B75" s="527">
        <v>66</v>
      </c>
      <c r="C75" s="528" t="s">
        <v>492</v>
      </c>
      <c r="D75" s="524" t="s">
        <v>493</v>
      </c>
      <c r="E75" s="525"/>
      <c r="F75" s="531"/>
      <c r="G75" s="1010"/>
      <c r="H75" s="1002"/>
      <c r="I75" s="999"/>
      <c r="J75" s="72"/>
      <c r="K75" s="80"/>
      <c r="L75" s="72"/>
      <c r="M75" s="73"/>
      <c r="N75" s="73"/>
      <c r="O75" s="74"/>
      <c r="P75" s="74"/>
      <c r="Q75" s="74"/>
      <c r="R75" s="74"/>
      <c r="S75" s="74"/>
      <c r="T75" s="74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</row>
    <row r="76" spans="1:63" ht="12.75">
      <c r="A76" s="59"/>
      <c r="B76" s="527">
        <v>67</v>
      </c>
      <c r="C76" s="528" t="s">
        <v>452</v>
      </c>
      <c r="D76" s="524" t="s">
        <v>494</v>
      </c>
      <c r="E76" s="525"/>
      <c r="F76" s="531"/>
      <c r="G76" s="1010"/>
      <c r="H76" s="1002"/>
      <c r="I76" s="999"/>
      <c r="J76" s="72"/>
      <c r="K76" s="80"/>
      <c r="L76" s="72"/>
      <c r="M76" s="73"/>
      <c r="N76" s="73"/>
      <c r="O76" s="74"/>
      <c r="P76" s="74"/>
      <c r="Q76" s="74"/>
      <c r="R76" s="74"/>
      <c r="S76" s="74"/>
      <c r="T76" s="74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</row>
    <row r="77" spans="1:63" ht="12.75">
      <c r="A77" s="59"/>
      <c r="B77" s="527">
        <v>68</v>
      </c>
      <c r="C77" s="528" t="s">
        <v>495</v>
      </c>
      <c r="D77" s="524" t="s">
        <v>496</v>
      </c>
      <c r="E77" s="525"/>
      <c r="F77" s="531"/>
      <c r="G77" s="1010"/>
      <c r="H77" s="1002"/>
      <c r="I77" s="999"/>
      <c r="J77" s="72"/>
      <c r="K77" s="80"/>
      <c r="L77" s="72"/>
      <c r="M77" s="73"/>
      <c r="N77" s="73"/>
      <c r="O77" s="74"/>
      <c r="P77" s="74"/>
      <c r="Q77" s="74"/>
      <c r="R77" s="74"/>
      <c r="S77" s="74"/>
      <c r="T77" s="74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</row>
    <row r="78" spans="1:63" ht="12.75">
      <c r="A78" s="59"/>
      <c r="B78" s="527">
        <v>69</v>
      </c>
      <c r="C78" s="528" t="s">
        <v>497</v>
      </c>
      <c r="D78" s="524" t="s">
        <v>498</v>
      </c>
      <c r="E78" s="525"/>
      <c r="F78" s="531"/>
      <c r="G78" s="1010"/>
      <c r="H78" s="1002"/>
      <c r="I78" s="999"/>
      <c r="J78" s="72"/>
      <c r="K78" s="80"/>
      <c r="L78" s="72"/>
      <c r="M78" s="73"/>
      <c r="N78" s="73"/>
      <c r="O78" s="74"/>
      <c r="P78" s="74"/>
      <c r="Q78" s="74"/>
      <c r="R78" s="74"/>
      <c r="S78" s="74"/>
      <c r="T78" s="74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</row>
    <row r="79" spans="1:63" ht="12.75">
      <c r="A79" s="59"/>
      <c r="B79" s="529">
        <v>70</v>
      </c>
      <c r="C79" s="528" t="s">
        <v>499</v>
      </c>
      <c r="D79" s="524" t="s">
        <v>500</v>
      </c>
      <c r="E79" s="525"/>
      <c r="F79" s="531"/>
      <c r="G79" s="1010"/>
      <c r="H79" s="1002"/>
      <c r="I79" s="999"/>
      <c r="J79" s="72"/>
      <c r="K79" s="80"/>
      <c r="L79" s="72"/>
      <c r="M79" s="73"/>
      <c r="N79" s="73"/>
      <c r="O79" s="74"/>
      <c r="P79" s="74"/>
      <c r="Q79" s="74"/>
      <c r="R79" s="74"/>
      <c r="S79" s="74"/>
      <c r="T79" s="74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</row>
    <row r="80" spans="1:63" ht="12.75">
      <c r="A80" s="59"/>
      <c r="B80" s="530">
        <v>71</v>
      </c>
      <c r="C80" s="532" t="s">
        <v>652</v>
      </c>
      <c r="D80" s="533"/>
      <c r="E80" s="525"/>
      <c r="F80" s="531"/>
      <c r="G80" s="1010"/>
      <c r="H80" s="1002"/>
      <c r="I80" s="999"/>
      <c r="J80" s="72"/>
      <c r="K80" s="80"/>
      <c r="L80" s="72"/>
      <c r="M80" s="73"/>
      <c r="N80" s="73"/>
      <c r="O80" s="74"/>
      <c r="P80" s="74"/>
      <c r="Q80" s="74"/>
      <c r="R80" s="74"/>
      <c r="S80" s="74"/>
      <c r="T80" s="74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</row>
    <row r="81" spans="1:63" ht="12.75">
      <c r="A81" s="59"/>
      <c r="B81" s="527">
        <v>72</v>
      </c>
      <c r="C81" s="528" t="s">
        <v>501</v>
      </c>
      <c r="D81" s="524" t="s">
        <v>502</v>
      </c>
      <c r="E81" s="525"/>
      <c r="F81" s="81"/>
      <c r="G81" s="1010"/>
      <c r="H81" s="1004"/>
      <c r="I81" s="999"/>
      <c r="J81" s="72"/>
      <c r="K81" s="65"/>
      <c r="L81" s="72"/>
      <c r="M81" s="73"/>
      <c r="N81" s="73"/>
      <c r="O81" s="65"/>
      <c r="P81" s="65"/>
      <c r="Q81" s="65"/>
      <c r="R81" s="65"/>
      <c r="S81" s="65"/>
      <c r="T81" s="74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</row>
    <row r="82" spans="1:63" ht="25.5">
      <c r="A82" s="59"/>
      <c r="B82" s="197">
        <v>73</v>
      </c>
      <c r="C82" s="70" t="s">
        <v>653</v>
      </c>
      <c r="D82" s="71" t="s">
        <v>382</v>
      </c>
      <c r="E82" s="81"/>
      <c r="F82" s="81"/>
      <c r="G82" s="1012"/>
      <c r="H82" s="1004"/>
      <c r="I82" s="1005"/>
      <c r="J82" s="65"/>
      <c r="K82" s="65"/>
      <c r="L82" s="72"/>
      <c r="M82" s="73"/>
      <c r="N82" s="73"/>
      <c r="O82" s="65"/>
      <c r="P82" s="65"/>
      <c r="Q82" s="65"/>
      <c r="R82" s="65"/>
      <c r="S82" s="65"/>
      <c r="T82" s="74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</row>
    <row r="83" spans="1:63" ht="26.25" thickBot="1">
      <c r="A83" s="59"/>
      <c r="B83" s="198">
        <v>74</v>
      </c>
      <c r="C83" s="82" t="s">
        <v>654</v>
      </c>
      <c r="D83" s="199"/>
      <c r="E83" s="83"/>
      <c r="F83" s="84"/>
      <c r="G83" s="1013"/>
      <c r="H83" s="1006"/>
      <c r="I83" s="1007"/>
      <c r="J83" s="72"/>
      <c r="K83" s="65"/>
      <c r="L83" s="72"/>
      <c r="M83" s="73"/>
      <c r="N83" s="73"/>
      <c r="O83" s="65"/>
      <c r="P83" s="65"/>
      <c r="Q83" s="65"/>
      <c r="R83" s="65"/>
      <c r="S83" s="65"/>
      <c r="T83" s="74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</row>
    <row r="84" spans="8:63" ht="12.75">
      <c r="H84" s="65"/>
      <c r="I84" s="72"/>
      <c r="J84" s="65"/>
      <c r="K84" s="65"/>
      <c r="L84" s="72"/>
      <c r="M84" s="73"/>
      <c r="N84" s="73"/>
      <c r="O84" s="65"/>
      <c r="P84" s="65"/>
      <c r="Q84" s="65"/>
      <c r="R84" s="65"/>
      <c r="S84" s="65"/>
      <c r="T84" s="74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</row>
    <row r="85" spans="13:14" ht="12.75">
      <c r="M85" s="65"/>
      <c r="N85" s="65"/>
    </row>
    <row r="86" spans="13:14" ht="12.75">
      <c r="M86" s="65"/>
      <c r="N86" s="65"/>
    </row>
    <row r="87" spans="13:14" ht="12.75">
      <c r="M87" s="65"/>
      <c r="N87" s="65"/>
    </row>
    <row r="88" spans="13:14" ht="12.75">
      <c r="M88" s="65"/>
      <c r="N88" s="65"/>
    </row>
    <row r="89" spans="13:14" ht="12.75">
      <c r="M89" s="65"/>
      <c r="N89" s="65"/>
    </row>
    <row r="90" spans="13:14" ht="12.75">
      <c r="M90" s="65"/>
      <c r="N90" s="65"/>
    </row>
    <row r="91" spans="13:14" ht="12.75">
      <c r="M91" s="65"/>
      <c r="N91" s="65"/>
    </row>
    <row r="92" spans="13:14" ht="12.75">
      <c r="M92" s="65"/>
      <c r="N92" s="65"/>
    </row>
    <row r="93" spans="13:14" ht="12.75">
      <c r="M93" s="65"/>
      <c r="N93" s="65"/>
    </row>
    <row r="94" spans="13:14" ht="12.75">
      <c r="M94" s="65"/>
      <c r="N94" s="65"/>
    </row>
    <row r="95" spans="13:14" ht="12.75">
      <c r="M95" s="65"/>
      <c r="N95" s="65"/>
    </row>
    <row r="96" spans="13:14" ht="12.75">
      <c r="M96" s="65"/>
      <c r="N96" s="65"/>
    </row>
    <row r="97" spans="13:14" ht="12.75">
      <c r="M97" s="65"/>
      <c r="N97" s="65"/>
    </row>
    <row r="98" spans="13:14" ht="12.75">
      <c r="M98" s="65"/>
      <c r="N98" s="65"/>
    </row>
    <row r="99" spans="13:14" ht="12.75">
      <c r="M99" s="65"/>
      <c r="N99" s="65"/>
    </row>
    <row r="100" spans="13:14" ht="12.75">
      <c r="M100" s="65"/>
      <c r="N100" s="65"/>
    </row>
    <row r="101" spans="13:14" ht="12.75">
      <c r="M101" s="65"/>
      <c r="N101" s="65"/>
    </row>
    <row r="102" spans="13:14" ht="12.75">
      <c r="M102" s="65"/>
      <c r="N102" s="65"/>
    </row>
    <row r="103" spans="13:14" ht="12.75">
      <c r="M103" s="65"/>
      <c r="N103" s="65"/>
    </row>
    <row r="104" spans="13:14" ht="12.75">
      <c r="M104" s="65"/>
      <c r="N104" s="65"/>
    </row>
    <row r="105" spans="13:14" ht="12.75">
      <c r="M105" s="65"/>
      <c r="N105" s="65"/>
    </row>
    <row r="106" spans="13:14" ht="12.75">
      <c r="M106" s="65"/>
      <c r="N106" s="65"/>
    </row>
    <row r="107" spans="13:14" ht="12.75">
      <c r="M107" s="65"/>
      <c r="N107" s="65"/>
    </row>
    <row r="108" spans="13:14" ht="12.75">
      <c r="M108" s="65"/>
      <c r="N108" s="65"/>
    </row>
    <row r="109" spans="13:14" ht="12.75">
      <c r="M109" s="65"/>
      <c r="N109" s="65"/>
    </row>
    <row r="110" spans="13:14" ht="12.75">
      <c r="M110" s="65"/>
      <c r="N110" s="65"/>
    </row>
    <row r="111" spans="13:14" ht="12.75">
      <c r="M111" s="65"/>
      <c r="N111" s="65"/>
    </row>
    <row r="112" spans="13:14" ht="12.75">
      <c r="M112" s="65"/>
      <c r="N112" s="65"/>
    </row>
    <row r="113" spans="13:14" ht="12.75">
      <c r="M113" s="65"/>
      <c r="N113" s="65"/>
    </row>
    <row r="114" spans="13:14" ht="12.75">
      <c r="M114" s="65"/>
      <c r="N114" s="65"/>
    </row>
    <row r="115" spans="13:14" ht="12.75">
      <c r="M115" s="65"/>
      <c r="N115" s="65"/>
    </row>
  </sheetData>
  <mergeCells count="3">
    <mergeCell ref="B1:G1"/>
    <mergeCell ref="B3:G3"/>
    <mergeCell ref="J8:L8"/>
  </mergeCells>
  <printOptions horizontalCentered="1" verticalCentered="1"/>
  <pageMargins left="0.748031496062992" right="0.748031496062992" top="0.354330708661417" bottom="0.354330708661417" header="0.511811023622047" footer="0.511811023622047"/>
  <pageSetup fitToHeight="0" orientation="portrait" paperSize="9" scale="54" r:id="rId1"/>
  <headerFooter alignWithMargins="0"/>
  <ignoredErrors>
    <ignoredError sqref="D12:D8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53"/>
  <sheetViews>
    <sheetView view="pageBreakPreview" zoomScale="60" workbookViewId="0" topLeftCell="A1">
      <selection pane="topLeft" activeCell="B1" sqref="B1:I61"/>
    </sheetView>
  </sheetViews>
  <sheetFormatPr defaultColWidth="8.83203125" defaultRowHeight="12.75"/>
  <cols>
    <col min="1" max="1" width="1.71428571428571" style="1017" customWidth="1"/>
    <col min="2" max="2" width="11.8571428571429" style="1017" customWidth="1"/>
    <col min="3" max="3" width="63.7142857142857" style="1017" customWidth="1"/>
    <col min="4" max="4" width="16" style="1017" customWidth="1"/>
    <col min="5" max="9" width="16.8571428571429" style="1017" customWidth="1"/>
    <col min="10" max="10" width="8.85714285714286" style="1017"/>
    <col min="11" max="11" width="11" style="1017" customWidth="1"/>
    <col min="12" max="256" width="8.85714285714286" style="1017"/>
    <col min="257" max="257" width="2.28571428571429" style="1017" customWidth="1"/>
    <col min="258" max="258" width="11.8571428571429" style="1017" customWidth="1"/>
    <col min="259" max="259" width="64.7142857142857" style="1017" customWidth="1"/>
    <col min="260" max="260" width="16" style="1017" customWidth="1"/>
    <col min="261" max="263" width="16.8571428571429" style="1017" customWidth="1"/>
    <col min="264" max="266" width="8.85714285714286" style="1017"/>
    <col min="267" max="267" width="11" style="1017" customWidth="1"/>
    <col min="268" max="512" width="8.85714285714286" style="1017"/>
    <col min="513" max="513" width="2.28571428571429" style="1017" customWidth="1"/>
    <col min="514" max="514" width="11.8571428571429" style="1017" customWidth="1"/>
    <col min="515" max="515" width="64.7142857142857" style="1017" customWidth="1"/>
    <col min="516" max="516" width="16" style="1017" customWidth="1"/>
    <col min="517" max="519" width="16.8571428571429" style="1017" customWidth="1"/>
    <col min="520" max="522" width="8.85714285714286" style="1017"/>
    <col min="523" max="523" width="11" style="1017" customWidth="1"/>
    <col min="524" max="768" width="8.85714285714286" style="1017"/>
    <col min="769" max="769" width="2.28571428571429" style="1017" customWidth="1"/>
    <col min="770" max="770" width="11.8571428571429" style="1017" customWidth="1"/>
    <col min="771" max="771" width="64.7142857142857" style="1017" customWidth="1"/>
    <col min="772" max="772" width="16" style="1017" customWidth="1"/>
    <col min="773" max="775" width="16.8571428571429" style="1017" customWidth="1"/>
    <col min="776" max="778" width="8.85714285714286" style="1017"/>
    <col min="779" max="779" width="11" style="1017" customWidth="1"/>
    <col min="780" max="1024" width="8.85714285714286" style="1017"/>
    <col min="1025" max="1025" width="2.28571428571429" style="1017" customWidth="1"/>
    <col min="1026" max="1026" width="11.8571428571429" style="1017" customWidth="1"/>
    <col min="1027" max="1027" width="64.7142857142857" style="1017" customWidth="1"/>
    <col min="1028" max="1028" width="16" style="1017" customWidth="1"/>
    <col min="1029" max="1031" width="16.8571428571429" style="1017" customWidth="1"/>
    <col min="1032" max="1034" width="8.85714285714286" style="1017"/>
    <col min="1035" max="1035" width="11" style="1017" customWidth="1"/>
    <col min="1036" max="1280" width="8.85714285714286" style="1017"/>
    <col min="1281" max="1281" width="2.28571428571429" style="1017" customWidth="1"/>
    <col min="1282" max="1282" width="11.8571428571429" style="1017" customWidth="1"/>
    <col min="1283" max="1283" width="64.7142857142857" style="1017" customWidth="1"/>
    <col min="1284" max="1284" width="16" style="1017" customWidth="1"/>
    <col min="1285" max="1287" width="16.8571428571429" style="1017" customWidth="1"/>
    <col min="1288" max="1290" width="8.85714285714286" style="1017"/>
    <col min="1291" max="1291" width="11" style="1017" customWidth="1"/>
    <col min="1292" max="1536" width="8.85714285714286" style="1017"/>
    <col min="1537" max="1537" width="2.28571428571429" style="1017" customWidth="1"/>
    <col min="1538" max="1538" width="11.8571428571429" style="1017" customWidth="1"/>
    <col min="1539" max="1539" width="64.7142857142857" style="1017" customWidth="1"/>
    <col min="1540" max="1540" width="16" style="1017" customWidth="1"/>
    <col min="1541" max="1543" width="16.8571428571429" style="1017" customWidth="1"/>
    <col min="1544" max="1546" width="8.85714285714286" style="1017"/>
    <col min="1547" max="1547" width="11" style="1017" customWidth="1"/>
    <col min="1548" max="1792" width="8.85714285714286" style="1017"/>
    <col min="1793" max="1793" width="2.28571428571429" style="1017" customWidth="1"/>
    <col min="1794" max="1794" width="11.8571428571429" style="1017" customWidth="1"/>
    <col min="1795" max="1795" width="64.7142857142857" style="1017" customWidth="1"/>
    <col min="1796" max="1796" width="16" style="1017" customWidth="1"/>
    <col min="1797" max="1799" width="16.8571428571429" style="1017" customWidth="1"/>
    <col min="1800" max="1802" width="8.85714285714286" style="1017"/>
    <col min="1803" max="1803" width="11" style="1017" customWidth="1"/>
    <col min="1804" max="2048" width="8.85714285714286" style="1017"/>
    <col min="2049" max="2049" width="2.28571428571429" style="1017" customWidth="1"/>
    <col min="2050" max="2050" width="11.8571428571429" style="1017" customWidth="1"/>
    <col min="2051" max="2051" width="64.7142857142857" style="1017" customWidth="1"/>
    <col min="2052" max="2052" width="16" style="1017" customWidth="1"/>
    <col min="2053" max="2055" width="16.8571428571429" style="1017" customWidth="1"/>
    <col min="2056" max="2058" width="8.85714285714286" style="1017"/>
    <col min="2059" max="2059" width="11" style="1017" customWidth="1"/>
    <col min="2060" max="2304" width="8.85714285714286" style="1017"/>
    <col min="2305" max="2305" width="2.28571428571429" style="1017" customWidth="1"/>
    <col min="2306" max="2306" width="11.8571428571429" style="1017" customWidth="1"/>
    <col min="2307" max="2307" width="64.7142857142857" style="1017" customWidth="1"/>
    <col min="2308" max="2308" width="16" style="1017" customWidth="1"/>
    <col min="2309" max="2311" width="16.8571428571429" style="1017" customWidth="1"/>
    <col min="2312" max="2314" width="8.85714285714286" style="1017"/>
    <col min="2315" max="2315" width="11" style="1017" customWidth="1"/>
    <col min="2316" max="2560" width="8.85714285714286" style="1017"/>
    <col min="2561" max="2561" width="2.28571428571429" style="1017" customWidth="1"/>
    <col min="2562" max="2562" width="11.8571428571429" style="1017" customWidth="1"/>
    <col min="2563" max="2563" width="64.7142857142857" style="1017" customWidth="1"/>
    <col min="2564" max="2564" width="16" style="1017" customWidth="1"/>
    <col min="2565" max="2567" width="16.8571428571429" style="1017" customWidth="1"/>
    <col min="2568" max="2570" width="8.85714285714286" style="1017"/>
    <col min="2571" max="2571" width="11" style="1017" customWidth="1"/>
    <col min="2572" max="2816" width="8.85714285714286" style="1017"/>
    <col min="2817" max="2817" width="2.28571428571429" style="1017" customWidth="1"/>
    <col min="2818" max="2818" width="11.8571428571429" style="1017" customWidth="1"/>
    <col min="2819" max="2819" width="64.7142857142857" style="1017" customWidth="1"/>
    <col min="2820" max="2820" width="16" style="1017" customWidth="1"/>
    <col min="2821" max="2823" width="16.8571428571429" style="1017" customWidth="1"/>
    <col min="2824" max="2826" width="8.85714285714286" style="1017"/>
    <col min="2827" max="2827" width="11" style="1017" customWidth="1"/>
    <col min="2828" max="3072" width="8.85714285714286" style="1017"/>
    <col min="3073" max="3073" width="2.28571428571429" style="1017" customWidth="1"/>
    <col min="3074" max="3074" width="11.8571428571429" style="1017" customWidth="1"/>
    <col min="3075" max="3075" width="64.7142857142857" style="1017" customWidth="1"/>
    <col min="3076" max="3076" width="16" style="1017" customWidth="1"/>
    <col min="3077" max="3079" width="16.8571428571429" style="1017" customWidth="1"/>
    <col min="3080" max="3082" width="8.85714285714286" style="1017"/>
    <col min="3083" max="3083" width="11" style="1017" customWidth="1"/>
    <col min="3084" max="3328" width="8.85714285714286" style="1017"/>
    <col min="3329" max="3329" width="2.28571428571429" style="1017" customWidth="1"/>
    <col min="3330" max="3330" width="11.8571428571429" style="1017" customWidth="1"/>
    <col min="3331" max="3331" width="64.7142857142857" style="1017" customWidth="1"/>
    <col min="3332" max="3332" width="16" style="1017" customWidth="1"/>
    <col min="3333" max="3335" width="16.8571428571429" style="1017" customWidth="1"/>
    <col min="3336" max="3338" width="8.85714285714286" style="1017"/>
    <col min="3339" max="3339" width="11" style="1017" customWidth="1"/>
    <col min="3340" max="3584" width="8.85714285714286" style="1017"/>
    <col min="3585" max="3585" width="2.28571428571429" style="1017" customWidth="1"/>
    <col min="3586" max="3586" width="11.8571428571429" style="1017" customWidth="1"/>
    <col min="3587" max="3587" width="64.7142857142857" style="1017" customWidth="1"/>
    <col min="3588" max="3588" width="16" style="1017" customWidth="1"/>
    <col min="3589" max="3591" width="16.8571428571429" style="1017" customWidth="1"/>
    <col min="3592" max="3594" width="8.85714285714286" style="1017"/>
    <col min="3595" max="3595" width="11" style="1017" customWidth="1"/>
    <col min="3596" max="3840" width="8.85714285714286" style="1017"/>
    <col min="3841" max="3841" width="2.28571428571429" style="1017" customWidth="1"/>
    <col min="3842" max="3842" width="11.8571428571429" style="1017" customWidth="1"/>
    <col min="3843" max="3843" width="64.7142857142857" style="1017" customWidth="1"/>
    <col min="3844" max="3844" width="16" style="1017" customWidth="1"/>
    <col min="3845" max="3847" width="16.8571428571429" style="1017" customWidth="1"/>
    <col min="3848" max="3850" width="8.85714285714286" style="1017"/>
    <col min="3851" max="3851" width="11" style="1017" customWidth="1"/>
    <col min="3852" max="4096" width="8.85714285714286" style="1017"/>
    <col min="4097" max="4097" width="2.28571428571429" style="1017" customWidth="1"/>
    <col min="4098" max="4098" width="11.8571428571429" style="1017" customWidth="1"/>
    <col min="4099" max="4099" width="64.7142857142857" style="1017" customWidth="1"/>
    <col min="4100" max="4100" width="16" style="1017" customWidth="1"/>
    <col min="4101" max="4103" width="16.8571428571429" style="1017" customWidth="1"/>
    <col min="4104" max="4106" width="8.85714285714286" style="1017"/>
    <col min="4107" max="4107" width="11" style="1017" customWidth="1"/>
    <col min="4108" max="4352" width="8.85714285714286" style="1017"/>
    <col min="4353" max="4353" width="2.28571428571429" style="1017" customWidth="1"/>
    <col min="4354" max="4354" width="11.8571428571429" style="1017" customWidth="1"/>
    <col min="4355" max="4355" width="64.7142857142857" style="1017" customWidth="1"/>
    <col min="4356" max="4356" width="16" style="1017" customWidth="1"/>
    <col min="4357" max="4359" width="16.8571428571429" style="1017" customWidth="1"/>
    <col min="4360" max="4362" width="8.85714285714286" style="1017"/>
    <col min="4363" max="4363" width="11" style="1017" customWidth="1"/>
    <col min="4364" max="4608" width="8.85714285714286" style="1017"/>
    <col min="4609" max="4609" width="2.28571428571429" style="1017" customWidth="1"/>
    <col min="4610" max="4610" width="11.8571428571429" style="1017" customWidth="1"/>
    <col min="4611" max="4611" width="64.7142857142857" style="1017" customWidth="1"/>
    <col min="4612" max="4612" width="16" style="1017" customWidth="1"/>
    <col min="4613" max="4615" width="16.8571428571429" style="1017" customWidth="1"/>
    <col min="4616" max="4618" width="8.85714285714286" style="1017"/>
    <col min="4619" max="4619" width="11" style="1017" customWidth="1"/>
    <col min="4620" max="4864" width="8.85714285714286" style="1017"/>
    <col min="4865" max="4865" width="2.28571428571429" style="1017" customWidth="1"/>
    <col min="4866" max="4866" width="11.8571428571429" style="1017" customWidth="1"/>
    <col min="4867" max="4867" width="64.7142857142857" style="1017" customWidth="1"/>
    <col min="4868" max="4868" width="16" style="1017" customWidth="1"/>
    <col min="4869" max="4871" width="16.8571428571429" style="1017" customWidth="1"/>
    <col min="4872" max="4874" width="8.85714285714286" style="1017"/>
    <col min="4875" max="4875" width="11" style="1017" customWidth="1"/>
    <col min="4876" max="5120" width="8.85714285714286" style="1017"/>
    <col min="5121" max="5121" width="2.28571428571429" style="1017" customWidth="1"/>
    <col min="5122" max="5122" width="11.8571428571429" style="1017" customWidth="1"/>
    <col min="5123" max="5123" width="64.7142857142857" style="1017" customWidth="1"/>
    <col min="5124" max="5124" width="16" style="1017" customWidth="1"/>
    <col min="5125" max="5127" width="16.8571428571429" style="1017" customWidth="1"/>
    <col min="5128" max="5130" width="8.85714285714286" style="1017"/>
    <col min="5131" max="5131" width="11" style="1017" customWidth="1"/>
    <col min="5132" max="5376" width="8.85714285714286" style="1017"/>
    <col min="5377" max="5377" width="2.28571428571429" style="1017" customWidth="1"/>
    <col min="5378" max="5378" width="11.8571428571429" style="1017" customWidth="1"/>
    <col min="5379" max="5379" width="64.7142857142857" style="1017" customWidth="1"/>
    <col min="5380" max="5380" width="16" style="1017" customWidth="1"/>
    <col min="5381" max="5383" width="16.8571428571429" style="1017" customWidth="1"/>
    <col min="5384" max="5386" width="8.85714285714286" style="1017"/>
    <col min="5387" max="5387" width="11" style="1017" customWidth="1"/>
    <col min="5388" max="5632" width="8.85714285714286" style="1017"/>
    <col min="5633" max="5633" width="2.28571428571429" style="1017" customWidth="1"/>
    <col min="5634" max="5634" width="11.8571428571429" style="1017" customWidth="1"/>
    <col min="5635" max="5635" width="64.7142857142857" style="1017" customWidth="1"/>
    <col min="5636" max="5636" width="16" style="1017" customWidth="1"/>
    <col min="5637" max="5639" width="16.8571428571429" style="1017" customWidth="1"/>
    <col min="5640" max="5642" width="8.85714285714286" style="1017"/>
    <col min="5643" max="5643" width="11" style="1017" customWidth="1"/>
    <col min="5644" max="5888" width="8.85714285714286" style="1017"/>
    <col min="5889" max="5889" width="2.28571428571429" style="1017" customWidth="1"/>
    <col min="5890" max="5890" width="11.8571428571429" style="1017" customWidth="1"/>
    <col min="5891" max="5891" width="64.7142857142857" style="1017" customWidth="1"/>
    <col min="5892" max="5892" width="16" style="1017" customWidth="1"/>
    <col min="5893" max="5895" width="16.8571428571429" style="1017" customWidth="1"/>
    <col min="5896" max="5898" width="8.85714285714286" style="1017"/>
    <col min="5899" max="5899" width="11" style="1017" customWidth="1"/>
    <col min="5900" max="6144" width="8.85714285714286" style="1017"/>
    <col min="6145" max="6145" width="2.28571428571429" style="1017" customWidth="1"/>
    <col min="6146" max="6146" width="11.8571428571429" style="1017" customWidth="1"/>
    <col min="6147" max="6147" width="64.7142857142857" style="1017" customWidth="1"/>
    <col min="6148" max="6148" width="16" style="1017" customWidth="1"/>
    <col min="6149" max="6151" width="16.8571428571429" style="1017" customWidth="1"/>
    <col min="6152" max="6154" width="8.85714285714286" style="1017"/>
    <col min="6155" max="6155" width="11" style="1017" customWidth="1"/>
    <col min="6156" max="6400" width="8.85714285714286" style="1017"/>
    <col min="6401" max="6401" width="2.28571428571429" style="1017" customWidth="1"/>
    <col min="6402" max="6402" width="11.8571428571429" style="1017" customWidth="1"/>
    <col min="6403" max="6403" width="64.7142857142857" style="1017" customWidth="1"/>
    <col min="6404" max="6404" width="16" style="1017" customWidth="1"/>
    <col min="6405" max="6407" width="16.8571428571429" style="1017" customWidth="1"/>
    <col min="6408" max="6410" width="8.85714285714286" style="1017"/>
    <col min="6411" max="6411" width="11" style="1017" customWidth="1"/>
    <col min="6412" max="6656" width="8.85714285714286" style="1017"/>
    <col min="6657" max="6657" width="2.28571428571429" style="1017" customWidth="1"/>
    <col min="6658" max="6658" width="11.8571428571429" style="1017" customWidth="1"/>
    <col min="6659" max="6659" width="64.7142857142857" style="1017" customWidth="1"/>
    <col min="6660" max="6660" width="16" style="1017" customWidth="1"/>
    <col min="6661" max="6663" width="16.8571428571429" style="1017" customWidth="1"/>
    <col min="6664" max="6666" width="8.85714285714286" style="1017"/>
    <col min="6667" max="6667" width="11" style="1017" customWidth="1"/>
    <col min="6668" max="6912" width="8.85714285714286" style="1017"/>
    <col min="6913" max="6913" width="2.28571428571429" style="1017" customWidth="1"/>
    <col min="6914" max="6914" width="11.8571428571429" style="1017" customWidth="1"/>
    <col min="6915" max="6915" width="64.7142857142857" style="1017" customWidth="1"/>
    <col min="6916" max="6916" width="16" style="1017" customWidth="1"/>
    <col min="6917" max="6919" width="16.8571428571429" style="1017" customWidth="1"/>
    <col min="6920" max="6922" width="8.85714285714286" style="1017"/>
    <col min="6923" max="6923" width="11" style="1017" customWidth="1"/>
    <col min="6924" max="7168" width="8.85714285714286" style="1017"/>
    <col min="7169" max="7169" width="2.28571428571429" style="1017" customWidth="1"/>
    <col min="7170" max="7170" width="11.8571428571429" style="1017" customWidth="1"/>
    <col min="7171" max="7171" width="64.7142857142857" style="1017" customWidth="1"/>
    <col min="7172" max="7172" width="16" style="1017" customWidth="1"/>
    <col min="7173" max="7175" width="16.8571428571429" style="1017" customWidth="1"/>
    <col min="7176" max="7178" width="8.85714285714286" style="1017"/>
    <col min="7179" max="7179" width="11" style="1017" customWidth="1"/>
    <col min="7180" max="7424" width="8.85714285714286" style="1017"/>
    <col min="7425" max="7425" width="2.28571428571429" style="1017" customWidth="1"/>
    <col min="7426" max="7426" width="11.8571428571429" style="1017" customWidth="1"/>
    <col min="7427" max="7427" width="64.7142857142857" style="1017" customWidth="1"/>
    <col min="7428" max="7428" width="16" style="1017" customWidth="1"/>
    <col min="7429" max="7431" width="16.8571428571429" style="1017" customWidth="1"/>
    <col min="7432" max="7434" width="8.85714285714286" style="1017"/>
    <col min="7435" max="7435" width="11" style="1017" customWidth="1"/>
    <col min="7436" max="7680" width="8.85714285714286" style="1017"/>
    <col min="7681" max="7681" width="2.28571428571429" style="1017" customWidth="1"/>
    <col min="7682" max="7682" width="11.8571428571429" style="1017" customWidth="1"/>
    <col min="7683" max="7683" width="64.7142857142857" style="1017" customWidth="1"/>
    <col min="7684" max="7684" width="16" style="1017" customWidth="1"/>
    <col min="7685" max="7687" width="16.8571428571429" style="1017" customWidth="1"/>
    <col min="7688" max="7690" width="8.85714285714286" style="1017"/>
    <col min="7691" max="7691" width="11" style="1017" customWidth="1"/>
    <col min="7692" max="7936" width="8.85714285714286" style="1017"/>
    <col min="7937" max="7937" width="2.28571428571429" style="1017" customWidth="1"/>
    <col min="7938" max="7938" width="11.8571428571429" style="1017" customWidth="1"/>
    <col min="7939" max="7939" width="64.7142857142857" style="1017" customWidth="1"/>
    <col min="7940" max="7940" width="16" style="1017" customWidth="1"/>
    <col min="7941" max="7943" width="16.8571428571429" style="1017" customWidth="1"/>
    <col min="7944" max="7946" width="8.85714285714286" style="1017"/>
    <col min="7947" max="7947" width="11" style="1017" customWidth="1"/>
    <col min="7948" max="8192" width="8.85714285714286" style="1017"/>
    <col min="8193" max="8193" width="2.28571428571429" style="1017" customWidth="1"/>
    <col min="8194" max="8194" width="11.8571428571429" style="1017" customWidth="1"/>
    <col min="8195" max="8195" width="64.7142857142857" style="1017" customWidth="1"/>
    <col min="8196" max="8196" width="16" style="1017" customWidth="1"/>
    <col min="8197" max="8199" width="16.8571428571429" style="1017" customWidth="1"/>
    <col min="8200" max="8202" width="8.85714285714286" style="1017"/>
    <col min="8203" max="8203" width="11" style="1017" customWidth="1"/>
    <col min="8204" max="8448" width="8.85714285714286" style="1017"/>
    <col min="8449" max="8449" width="2.28571428571429" style="1017" customWidth="1"/>
    <col min="8450" max="8450" width="11.8571428571429" style="1017" customWidth="1"/>
    <col min="8451" max="8451" width="64.7142857142857" style="1017" customWidth="1"/>
    <col min="8452" max="8452" width="16" style="1017" customWidth="1"/>
    <col min="8453" max="8455" width="16.8571428571429" style="1017" customWidth="1"/>
    <col min="8456" max="8458" width="8.85714285714286" style="1017"/>
    <col min="8459" max="8459" width="11" style="1017" customWidth="1"/>
    <col min="8460" max="8704" width="8.85714285714286" style="1017"/>
    <col min="8705" max="8705" width="2.28571428571429" style="1017" customWidth="1"/>
    <col min="8706" max="8706" width="11.8571428571429" style="1017" customWidth="1"/>
    <col min="8707" max="8707" width="64.7142857142857" style="1017" customWidth="1"/>
    <col min="8708" max="8708" width="16" style="1017" customWidth="1"/>
    <col min="8709" max="8711" width="16.8571428571429" style="1017" customWidth="1"/>
    <col min="8712" max="8714" width="8.85714285714286" style="1017"/>
    <col min="8715" max="8715" width="11" style="1017" customWidth="1"/>
    <col min="8716" max="8960" width="8.85714285714286" style="1017"/>
    <col min="8961" max="8961" width="2.28571428571429" style="1017" customWidth="1"/>
    <col min="8962" max="8962" width="11.8571428571429" style="1017" customWidth="1"/>
    <col min="8963" max="8963" width="64.7142857142857" style="1017" customWidth="1"/>
    <col min="8964" max="8964" width="16" style="1017" customWidth="1"/>
    <col min="8965" max="8967" width="16.8571428571429" style="1017" customWidth="1"/>
    <col min="8968" max="8970" width="8.85714285714286" style="1017"/>
    <col min="8971" max="8971" width="11" style="1017" customWidth="1"/>
    <col min="8972" max="9216" width="8.85714285714286" style="1017"/>
    <col min="9217" max="9217" width="2.28571428571429" style="1017" customWidth="1"/>
    <col min="9218" max="9218" width="11.8571428571429" style="1017" customWidth="1"/>
    <col min="9219" max="9219" width="64.7142857142857" style="1017" customWidth="1"/>
    <col min="9220" max="9220" width="16" style="1017" customWidth="1"/>
    <col min="9221" max="9223" width="16.8571428571429" style="1017" customWidth="1"/>
    <col min="9224" max="9226" width="8.85714285714286" style="1017"/>
    <col min="9227" max="9227" width="11" style="1017" customWidth="1"/>
    <col min="9228" max="9472" width="8.85714285714286" style="1017"/>
    <col min="9473" max="9473" width="2.28571428571429" style="1017" customWidth="1"/>
    <col min="9474" max="9474" width="11.8571428571429" style="1017" customWidth="1"/>
    <col min="9475" max="9475" width="64.7142857142857" style="1017" customWidth="1"/>
    <col min="9476" max="9476" width="16" style="1017" customWidth="1"/>
    <col min="9477" max="9479" width="16.8571428571429" style="1017" customWidth="1"/>
    <col min="9480" max="9482" width="8.85714285714286" style="1017"/>
    <col min="9483" max="9483" width="11" style="1017" customWidth="1"/>
    <col min="9484" max="9728" width="8.85714285714286" style="1017"/>
    <col min="9729" max="9729" width="2.28571428571429" style="1017" customWidth="1"/>
    <col min="9730" max="9730" width="11.8571428571429" style="1017" customWidth="1"/>
    <col min="9731" max="9731" width="64.7142857142857" style="1017" customWidth="1"/>
    <col min="9732" max="9732" width="16" style="1017" customWidth="1"/>
    <col min="9733" max="9735" width="16.8571428571429" style="1017" customWidth="1"/>
    <col min="9736" max="9738" width="8.85714285714286" style="1017"/>
    <col min="9739" max="9739" width="11" style="1017" customWidth="1"/>
    <col min="9740" max="9984" width="8.85714285714286" style="1017"/>
    <col min="9985" max="9985" width="2.28571428571429" style="1017" customWidth="1"/>
    <col min="9986" max="9986" width="11.8571428571429" style="1017" customWidth="1"/>
    <col min="9987" max="9987" width="64.7142857142857" style="1017" customWidth="1"/>
    <col min="9988" max="9988" width="16" style="1017" customWidth="1"/>
    <col min="9989" max="9991" width="16.8571428571429" style="1017" customWidth="1"/>
    <col min="9992" max="9994" width="8.85714285714286" style="1017"/>
    <col min="9995" max="9995" width="11" style="1017" customWidth="1"/>
    <col min="9996" max="10240" width="8.85714285714286" style="1017"/>
    <col min="10241" max="10241" width="2.28571428571429" style="1017" customWidth="1"/>
    <col min="10242" max="10242" width="11.8571428571429" style="1017" customWidth="1"/>
    <col min="10243" max="10243" width="64.7142857142857" style="1017" customWidth="1"/>
    <col min="10244" max="10244" width="16" style="1017" customWidth="1"/>
    <col min="10245" max="10247" width="16.8571428571429" style="1017" customWidth="1"/>
    <col min="10248" max="10250" width="8.85714285714286" style="1017"/>
    <col min="10251" max="10251" width="11" style="1017" customWidth="1"/>
    <col min="10252" max="10496" width="8.85714285714286" style="1017"/>
    <col min="10497" max="10497" width="2.28571428571429" style="1017" customWidth="1"/>
    <col min="10498" max="10498" width="11.8571428571429" style="1017" customWidth="1"/>
    <col min="10499" max="10499" width="64.7142857142857" style="1017" customWidth="1"/>
    <col min="10500" max="10500" width="16" style="1017" customWidth="1"/>
    <col min="10501" max="10503" width="16.8571428571429" style="1017" customWidth="1"/>
    <col min="10504" max="10506" width="8.85714285714286" style="1017"/>
    <col min="10507" max="10507" width="11" style="1017" customWidth="1"/>
    <col min="10508" max="10752" width="8.85714285714286" style="1017"/>
    <col min="10753" max="10753" width="2.28571428571429" style="1017" customWidth="1"/>
    <col min="10754" max="10754" width="11.8571428571429" style="1017" customWidth="1"/>
    <col min="10755" max="10755" width="64.7142857142857" style="1017" customWidth="1"/>
    <col min="10756" max="10756" width="16" style="1017" customWidth="1"/>
    <col min="10757" max="10759" width="16.8571428571429" style="1017" customWidth="1"/>
    <col min="10760" max="10762" width="8.85714285714286" style="1017"/>
    <col min="10763" max="10763" width="11" style="1017" customWidth="1"/>
    <col min="10764" max="11008" width="8.85714285714286" style="1017"/>
    <col min="11009" max="11009" width="2.28571428571429" style="1017" customWidth="1"/>
    <col min="11010" max="11010" width="11.8571428571429" style="1017" customWidth="1"/>
    <col min="11011" max="11011" width="64.7142857142857" style="1017" customWidth="1"/>
    <col min="11012" max="11012" width="16" style="1017" customWidth="1"/>
    <col min="11013" max="11015" width="16.8571428571429" style="1017" customWidth="1"/>
    <col min="11016" max="11018" width="8.85714285714286" style="1017"/>
    <col min="11019" max="11019" width="11" style="1017" customWidth="1"/>
    <col min="11020" max="11264" width="8.85714285714286" style="1017"/>
    <col min="11265" max="11265" width="2.28571428571429" style="1017" customWidth="1"/>
    <col min="11266" max="11266" width="11.8571428571429" style="1017" customWidth="1"/>
    <col min="11267" max="11267" width="64.7142857142857" style="1017" customWidth="1"/>
    <col min="11268" max="11268" width="16" style="1017" customWidth="1"/>
    <col min="11269" max="11271" width="16.8571428571429" style="1017" customWidth="1"/>
    <col min="11272" max="11274" width="8.85714285714286" style="1017"/>
    <col min="11275" max="11275" width="11" style="1017" customWidth="1"/>
    <col min="11276" max="11520" width="8.85714285714286" style="1017"/>
    <col min="11521" max="11521" width="2.28571428571429" style="1017" customWidth="1"/>
    <col min="11522" max="11522" width="11.8571428571429" style="1017" customWidth="1"/>
    <col min="11523" max="11523" width="64.7142857142857" style="1017" customWidth="1"/>
    <col min="11524" max="11524" width="16" style="1017" customWidth="1"/>
    <col min="11525" max="11527" width="16.8571428571429" style="1017" customWidth="1"/>
    <col min="11528" max="11530" width="8.85714285714286" style="1017"/>
    <col min="11531" max="11531" width="11" style="1017" customWidth="1"/>
    <col min="11532" max="11776" width="8.85714285714286" style="1017"/>
    <col min="11777" max="11777" width="2.28571428571429" style="1017" customWidth="1"/>
    <col min="11778" max="11778" width="11.8571428571429" style="1017" customWidth="1"/>
    <col min="11779" max="11779" width="64.7142857142857" style="1017" customWidth="1"/>
    <col min="11780" max="11780" width="16" style="1017" customWidth="1"/>
    <col min="11781" max="11783" width="16.8571428571429" style="1017" customWidth="1"/>
    <col min="11784" max="11786" width="8.85714285714286" style="1017"/>
    <col min="11787" max="11787" width="11" style="1017" customWidth="1"/>
    <col min="11788" max="12032" width="8.85714285714286" style="1017"/>
    <col min="12033" max="12033" width="2.28571428571429" style="1017" customWidth="1"/>
    <col min="12034" max="12034" width="11.8571428571429" style="1017" customWidth="1"/>
    <col min="12035" max="12035" width="64.7142857142857" style="1017" customWidth="1"/>
    <col min="12036" max="12036" width="16" style="1017" customWidth="1"/>
    <col min="12037" max="12039" width="16.8571428571429" style="1017" customWidth="1"/>
    <col min="12040" max="12042" width="8.85714285714286" style="1017"/>
    <col min="12043" max="12043" width="11" style="1017" customWidth="1"/>
    <col min="12044" max="12288" width="8.85714285714286" style="1017"/>
    <col min="12289" max="12289" width="2.28571428571429" style="1017" customWidth="1"/>
    <col min="12290" max="12290" width="11.8571428571429" style="1017" customWidth="1"/>
    <col min="12291" max="12291" width="64.7142857142857" style="1017" customWidth="1"/>
    <col min="12292" max="12292" width="16" style="1017" customWidth="1"/>
    <col min="12293" max="12295" width="16.8571428571429" style="1017" customWidth="1"/>
    <col min="12296" max="12298" width="8.85714285714286" style="1017"/>
    <col min="12299" max="12299" width="11" style="1017" customWidth="1"/>
    <col min="12300" max="12544" width="8.85714285714286" style="1017"/>
    <col min="12545" max="12545" width="2.28571428571429" style="1017" customWidth="1"/>
    <col min="12546" max="12546" width="11.8571428571429" style="1017" customWidth="1"/>
    <col min="12547" max="12547" width="64.7142857142857" style="1017" customWidth="1"/>
    <col min="12548" max="12548" width="16" style="1017" customWidth="1"/>
    <col min="12549" max="12551" width="16.8571428571429" style="1017" customWidth="1"/>
    <col min="12552" max="12554" width="8.85714285714286" style="1017"/>
    <col min="12555" max="12555" width="11" style="1017" customWidth="1"/>
    <col min="12556" max="12800" width="8.85714285714286" style="1017"/>
    <col min="12801" max="12801" width="2.28571428571429" style="1017" customWidth="1"/>
    <col min="12802" max="12802" width="11.8571428571429" style="1017" customWidth="1"/>
    <col min="12803" max="12803" width="64.7142857142857" style="1017" customWidth="1"/>
    <col min="12804" max="12804" width="16" style="1017" customWidth="1"/>
    <col min="12805" max="12807" width="16.8571428571429" style="1017" customWidth="1"/>
    <col min="12808" max="12810" width="8.85714285714286" style="1017"/>
    <col min="12811" max="12811" width="11" style="1017" customWidth="1"/>
    <col min="12812" max="13056" width="8.85714285714286" style="1017"/>
    <col min="13057" max="13057" width="2.28571428571429" style="1017" customWidth="1"/>
    <col min="13058" max="13058" width="11.8571428571429" style="1017" customWidth="1"/>
    <col min="13059" max="13059" width="64.7142857142857" style="1017" customWidth="1"/>
    <col min="13060" max="13060" width="16" style="1017" customWidth="1"/>
    <col min="13061" max="13063" width="16.8571428571429" style="1017" customWidth="1"/>
    <col min="13064" max="13066" width="8.85714285714286" style="1017"/>
    <col min="13067" max="13067" width="11" style="1017" customWidth="1"/>
    <col min="13068" max="13312" width="8.85714285714286" style="1017"/>
    <col min="13313" max="13313" width="2.28571428571429" style="1017" customWidth="1"/>
    <col min="13314" max="13314" width="11.8571428571429" style="1017" customWidth="1"/>
    <col min="13315" max="13315" width="64.7142857142857" style="1017" customWidth="1"/>
    <col min="13316" max="13316" width="16" style="1017" customWidth="1"/>
    <col min="13317" max="13319" width="16.8571428571429" style="1017" customWidth="1"/>
    <col min="13320" max="13322" width="8.85714285714286" style="1017"/>
    <col min="13323" max="13323" width="11" style="1017" customWidth="1"/>
    <col min="13324" max="13568" width="8.85714285714286" style="1017"/>
    <col min="13569" max="13569" width="2.28571428571429" style="1017" customWidth="1"/>
    <col min="13570" max="13570" width="11.8571428571429" style="1017" customWidth="1"/>
    <col min="13571" max="13571" width="64.7142857142857" style="1017" customWidth="1"/>
    <col min="13572" max="13572" width="16" style="1017" customWidth="1"/>
    <col min="13573" max="13575" width="16.8571428571429" style="1017" customWidth="1"/>
    <col min="13576" max="13578" width="8.85714285714286" style="1017"/>
    <col min="13579" max="13579" width="11" style="1017" customWidth="1"/>
    <col min="13580" max="13824" width="8.85714285714286" style="1017"/>
    <col min="13825" max="13825" width="2.28571428571429" style="1017" customWidth="1"/>
    <col min="13826" max="13826" width="11.8571428571429" style="1017" customWidth="1"/>
    <col min="13827" max="13827" width="64.7142857142857" style="1017" customWidth="1"/>
    <col min="13828" max="13828" width="16" style="1017" customWidth="1"/>
    <col min="13829" max="13831" width="16.8571428571429" style="1017" customWidth="1"/>
    <col min="13832" max="13834" width="8.85714285714286" style="1017"/>
    <col min="13835" max="13835" width="11" style="1017" customWidth="1"/>
    <col min="13836" max="14080" width="8.85714285714286" style="1017"/>
    <col min="14081" max="14081" width="2.28571428571429" style="1017" customWidth="1"/>
    <col min="14082" max="14082" width="11.8571428571429" style="1017" customWidth="1"/>
    <col min="14083" max="14083" width="64.7142857142857" style="1017" customWidth="1"/>
    <col min="14084" max="14084" width="16" style="1017" customWidth="1"/>
    <col min="14085" max="14087" width="16.8571428571429" style="1017" customWidth="1"/>
    <col min="14088" max="14090" width="8.85714285714286" style="1017"/>
    <col min="14091" max="14091" width="11" style="1017" customWidth="1"/>
    <col min="14092" max="14336" width="8.85714285714286" style="1017"/>
    <col min="14337" max="14337" width="2.28571428571429" style="1017" customWidth="1"/>
    <col min="14338" max="14338" width="11.8571428571429" style="1017" customWidth="1"/>
    <col min="14339" max="14339" width="64.7142857142857" style="1017" customWidth="1"/>
    <col min="14340" max="14340" width="16" style="1017" customWidth="1"/>
    <col min="14341" max="14343" width="16.8571428571429" style="1017" customWidth="1"/>
    <col min="14344" max="14346" width="8.85714285714286" style="1017"/>
    <col min="14347" max="14347" width="11" style="1017" customWidth="1"/>
    <col min="14348" max="14592" width="8.85714285714286" style="1017"/>
    <col min="14593" max="14593" width="2.28571428571429" style="1017" customWidth="1"/>
    <col min="14594" max="14594" width="11.8571428571429" style="1017" customWidth="1"/>
    <col min="14595" max="14595" width="64.7142857142857" style="1017" customWidth="1"/>
    <col min="14596" max="14596" width="16" style="1017" customWidth="1"/>
    <col min="14597" max="14599" width="16.8571428571429" style="1017" customWidth="1"/>
    <col min="14600" max="14602" width="8.85714285714286" style="1017"/>
    <col min="14603" max="14603" width="11" style="1017" customWidth="1"/>
    <col min="14604" max="14848" width="8.85714285714286" style="1017"/>
    <col min="14849" max="14849" width="2.28571428571429" style="1017" customWidth="1"/>
    <col min="14850" max="14850" width="11.8571428571429" style="1017" customWidth="1"/>
    <col min="14851" max="14851" width="64.7142857142857" style="1017" customWidth="1"/>
    <col min="14852" max="14852" width="16" style="1017" customWidth="1"/>
    <col min="14853" max="14855" width="16.8571428571429" style="1017" customWidth="1"/>
    <col min="14856" max="14858" width="8.85714285714286" style="1017"/>
    <col min="14859" max="14859" width="11" style="1017" customWidth="1"/>
    <col min="14860" max="15104" width="8.85714285714286" style="1017"/>
    <col min="15105" max="15105" width="2.28571428571429" style="1017" customWidth="1"/>
    <col min="15106" max="15106" width="11.8571428571429" style="1017" customWidth="1"/>
    <col min="15107" max="15107" width="64.7142857142857" style="1017" customWidth="1"/>
    <col min="15108" max="15108" width="16" style="1017" customWidth="1"/>
    <col min="15109" max="15111" width="16.8571428571429" style="1017" customWidth="1"/>
    <col min="15112" max="15114" width="8.85714285714286" style="1017"/>
    <col min="15115" max="15115" width="11" style="1017" customWidth="1"/>
    <col min="15116" max="15360" width="8.85714285714286" style="1017"/>
    <col min="15361" max="15361" width="2.28571428571429" style="1017" customWidth="1"/>
    <col min="15362" max="15362" width="11.8571428571429" style="1017" customWidth="1"/>
    <col min="15363" max="15363" width="64.7142857142857" style="1017" customWidth="1"/>
    <col min="15364" max="15364" width="16" style="1017" customWidth="1"/>
    <col min="15365" max="15367" width="16.8571428571429" style="1017" customWidth="1"/>
    <col min="15368" max="15370" width="8.85714285714286" style="1017"/>
    <col min="15371" max="15371" width="11" style="1017" customWidth="1"/>
    <col min="15372" max="15616" width="8.85714285714286" style="1017"/>
    <col min="15617" max="15617" width="2.28571428571429" style="1017" customWidth="1"/>
    <col min="15618" max="15618" width="11.8571428571429" style="1017" customWidth="1"/>
    <col min="15619" max="15619" width="64.7142857142857" style="1017" customWidth="1"/>
    <col min="15620" max="15620" width="16" style="1017" customWidth="1"/>
    <col min="15621" max="15623" width="16.8571428571429" style="1017" customWidth="1"/>
    <col min="15624" max="15626" width="8.85714285714286" style="1017"/>
    <col min="15627" max="15627" width="11" style="1017" customWidth="1"/>
    <col min="15628" max="15872" width="8.85714285714286" style="1017"/>
    <col min="15873" max="15873" width="2.28571428571429" style="1017" customWidth="1"/>
    <col min="15874" max="15874" width="11.8571428571429" style="1017" customWidth="1"/>
    <col min="15875" max="15875" width="64.7142857142857" style="1017" customWidth="1"/>
    <col min="15876" max="15876" width="16" style="1017" customWidth="1"/>
    <col min="15877" max="15879" width="16.8571428571429" style="1017" customWidth="1"/>
    <col min="15880" max="15882" width="8.85714285714286" style="1017"/>
    <col min="15883" max="15883" width="11" style="1017" customWidth="1"/>
    <col min="15884" max="16128" width="8.85714285714286" style="1017"/>
    <col min="16129" max="16129" width="2.28571428571429" style="1017" customWidth="1"/>
    <col min="16130" max="16130" width="11.8571428571429" style="1017" customWidth="1"/>
    <col min="16131" max="16131" width="64.7142857142857" style="1017" customWidth="1"/>
    <col min="16132" max="16132" width="16" style="1017" customWidth="1"/>
    <col min="16133" max="16135" width="16.8571428571429" style="1017" customWidth="1"/>
    <col min="16136" max="16138" width="8.85714285714286" style="1017"/>
    <col min="16139" max="16139" width="11" style="1017" customWidth="1"/>
    <col min="16140" max="16384" width="8.85714285714286" style="1017"/>
  </cols>
  <sheetData>
    <row r="1" spans="1:7" ht="15.6" customHeight="1">
      <c r="A1" s="1016"/>
      <c r="B1" s="1376" t="s">
        <v>15</v>
      </c>
      <c r="C1" s="1376"/>
      <c r="D1" s="1376"/>
      <c r="E1" s="1376"/>
      <c r="F1" s="1376"/>
      <c r="G1" s="1376"/>
    </row>
    <row r="2" spans="1:9" ht="15">
      <c r="A2" s="1016"/>
      <c r="B2" s="1018"/>
      <c r="C2" s="1018"/>
      <c r="D2" s="1018"/>
      <c r="E2" s="1018"/>
      <c r="F2" s="1018"/>
      <c r="G2" s="1019"/>
      <c r="I2" s="1019" t="s">
        <v>720</v>
      </c>
    </row>
    <row r="3" spans="1:9" ht="16.5" thickBot="1">
      <c r="A3" s="1016"/>
      <c r="B3" s="1020" t="s">
        <v>508</v>
      </c>
      <c r="C3" s="1020"/>
      <c r="D3" s="1016"/>
      <c r="E3" s="1016"/>
      <c r="F3" s="1016"/>
      <c r="G3" s="1019"/>
      <c r="I3" s="1019" t="s">
        <v>102</v>
      </c>
    </row>
    <row r="4" spans="1:9" ht="51.75" customHeight="1">
      <c r="A4" s="1016"/>
      <c r="B4" s="1021" t="s">
        <v>509</v>
      </c>
      <c r="C4" s="1022" t="s">
        <v>510</v>
      </c>
      <c r="D4" s="1023"/>
      <c r="E4" s="1024" t="s">
        <v>376</v>
      </c>
      <c r="F4" s="1025" t="s">
        <v>378</v>
      </c>
      <c r="G4" s="1026" t="s">
        <v>379</v>
      </c>
      <c r="H4" s="1025" t="s">
        <v>824</v>
      </c>
      <c r="I4" s="1027" t="s">
        <v>825</v>
      </c>
    </row>
    <row r="5" spans="1:9" ht="13.5" customHeight="1" thickBot="1">
      <c r="A5" s="1016"/>
      <c r="B5" s="1028" t="s">
        <v>299</v>
      </c>
      <c r="C5" s="1029" t="s">
        <v>380</v>
      </c>
      <c r="D5" s="1030"/>
      <c r="E5" s="1031">
        <v>1</v>
      </c>
      <c r="F5" s="1032">
        <v>2</v>
      </c>
      <c r="G5" s="1033">
        <v>3</v>
      </c>
      <c r="H5" s="1032">
        <v>4</v>
      </c>
      <c r="I5" s="1034">
        <v>5</v>
      </c>
    </row>
    <row r="6" spans="1:9" ht="28.5" customHeight="1">
      <c r="A6" s="1016"/>
      <c r="B6" s="1035">
        <v>75</v>
      </c>
      <c r="C6" s="1036" t="s">
        <v>532</v>
      </c>
      <c r="D6" s="1037" t="s">
        <v>511</v>
      </c>
      <c r="E6" s="1038"/>
      <c r="F6" s="1039"/>
      <c r="G6" s="1040"/>
      <c r="H6" s="1039"/>
      <c r="I6" s="1041"/>
    </row>
    <row r="7" spans="1:9" ht="28.5" customHeight="1">
      <c r="A7" s="1016"/>
      <c r="B7" s="1042">
        <v>76</v>
      </c>
      <c r="C7" s="1043" t="s">
        <v>533</v>
      </c>
      <c r="D7" s="1044" t="s">
        <v>511</v>
      </c>
      <c r="E7" s="1045"/>
      <c r="F7" s="1046"/>
      <c r="G7" s="1047"/>
      <c r="H7" s="1046"/>
      <c r="I7" s="1048"/>
    </row>
    <row r="8" spans="1:9" ht="15" customHeight="1">
      <c r="A8" s="1016"/>
      <c r="B8" s="1042">
        <v>77</v>
      </c>
      <c r="C8" s="1043" t="s">
        <v>512</v>
      </c>
      <c r="D8" s="1049" t="s">
        <v>511</v>
      </c>
      <c r="E8" s="1045"/>
      <c r="F8" s="1046"/>
      <c r="G8" s="1047"/>
      <c r="H8" s="1046"/>
      <c r="I8" s="1048"/>
    </row>
    <row r="9" spans="1:9" ht="15" customHeight="1">
      <c r="A9" s="1016"/>
      <c r="B9" s="1042">
        <v>78</v>
      </c>
      <c r="C9" s="1043" t="s">
        <v>534</v>
      </c>
      <c r="D9" s="1044" t="s">
        <v>511</v>
      </c>
      <c r="E9" s="1045"/>
      <c r="F9" s="1046"/>
      <c r="G9" s="1047"/>
      <c r="H9" s="1046"/>
      <c r="I9" s="1048"/>
    </row>
    <row r="10" spans="1:9" ht="15.75" customHeight="1">
      <c r="A10" s="1016"/>
      <c r="B10" s="1042">
        <v>79</v>
      </c>
      <c r="C10" s="1043" t="s">
        <v>799</v>
      </c>
      <c r="D10" s="1044" t="s">
        <v>535</v>
      </c>
      <c r="E10" s="1045"/>
      <c r="F10" s="1046"/>
      <c r="G10" s="1047"/>
      <c r="H10" s="1046"/>
      <c r="I10" s="1048"/>
    </row>
    <row r="11" spans="1:9" ht="15" customHeight="1">
      <c r="A11" s="1016"/>
      <c r="B11" s="1042">
        <v>80</v>
      </c>
      <c r="C11" s="1043" t="s">
        <v>536</v>
      </c>
      <c r="D11" s="1044" t="s">
        <v>537</v>
      </c>
      <c r="E11" s="1045"/>
      <c r="F11" s="1046"/>
      <c r="G11" s="1047"/>
      <c r="H11" s="1046"/>
      <c r="I11" s="1048"/>
    </row>
    <row r="12" spans="1:9" ht="15" customHeight="1">
      <c r="A12" s="1016"/>
      <c r="B12" s="1042">
        <v>81</v>
      </c>
      <c r="C12" s="1043" t="s">
        <v>513</v>
      </c>
      <c r="D12" s="1044" t="s">
        <v>538</v>
      </c>
      <c r="E12" s="1045"/>
      <c r="F12" s="1046"/>
      <c r="G12" s="1047"/>
      <c r="H12" s="1046"/>
      <c r="I12" s="1048"/>
    </row>
    <row r="13" spans="1:9" ht="30.75" customHeight="1">
      <c r="A13" s="1016"/>
      <c r="B13" s="1042">
        <v>82</v>
      </c>
      <c r="C13" s="1043" t="s">
        <v>800</v>
      </c>
      <c r="D13" s="1044" t="s">
        <v>538</v>
      </c>
      <c r="E13" s="1045"/>
      <c r="F13" s="1046"/>
      <c r="G13" s="1047"/>
      <c r="H13" s="1046"/>
      <c r="I13" s="1048"/>
    </row>
    <row r="14" spans="1:9" ht="30.75" customHeight="1">
      <c r="A14" s="1016"/>
      <c r="B14" s="1042">
        <v>83</v>
      </c>
      <c r="C14" s="1043" t="s">
        <v>801</v>
      </c>
      <c r="D14" s="1044" t="s">
        <v>538</v>
      </c>
      <c r="E14" s="1045"/>
      <c r="F14" s="1046"/>
      <c r="G14" s="1047"/>
      <c r="H14" s="1046"/>
      <c r="I14" s="1048"/>
    </row>
    <row r="15" spans="1:9" ht="15" customHeight="1">
      <c r="A15" s="1016"/>
      <c r="B15" s="1042">
        <v>84</v>
      </c>
      <c r="C15" s="1043" t="s">
        <v>724</v>
      </c>
      <c r="D15" s="1050"/>
      <c r="E15" s="1045"/>
      <c r="F15" s="1046"/>
      <c r="G15" s="1047"/>
      <c r="H15" s="1046"/>
      <c r="I15" s="1048"/>
    </row>
    <row r="16" spans="1:9" ht="15" customHeight="1">
      <c r="A16" s="1016"/>
      <c r="B16" s="1042">
        <v>85</v>
      </c>
      <c r="C16" s="1043" t="s">
        <v>725</v>
      </c>
      <c r="D16" s="1050"/>
      <c r="E16" s="1045"/>
      <c r="F16" s="1046"/>
      <c r="G16" s="1047"/>
      <c r="H16" s="1046"/>
      <c r="I16" s="1048"/>
    </row>
    <row r="17" spans="1:9" ht="28.5" customHeight="1">
      <c r="A17" s="1016"/>
      <c r="B17" s="1042">
        <v>86</v>
      </c>
      <c r="C17" s="1043" t="s">
        <v>802</v>
      </c>
      <c r="D17" s="1044" t="s">
        <v>538</v>
      </c>
      <c r="E17" s="1045"/>
      <c r="F17" s="1046"/>
      <c r="G17" s="1047"/>
      <c r="H17" s="1046"/>
      <c r="I17" s="1048"/>
    </row>
    <row r="18" spans="1:9" ht="15" customHeight="1">
      <c r="A18" s="1016"/>
      <c r="B18" s="1042">
        <v>87</v>
      </c>
      <c r="C18" s="1043" t="s">
        <v>724</v>
      </c>
      <c r="D18" s="1044"/>
      <c r="E18" s="1045"/>
      <c r="F18" s="1046"/>
      <c r="G18" s="1047"/>
      <c r="H18" s="1046"/>
      <c r="I18" s="1048"/>
    </row>
    <row r="19" spans="1:9" ht="15" customHeight="1">
      <c r="A19" s="1016"/>
      <c r="B19" s="1042">
        <v>88</v>
      </c>
      <c r="C19" s="1043" t="s">
        <v>725</v>
      </c>
      <c r="D19" s="1044"/>
      <c r="E19" s="1045"/>
      <c r="F19" s="1046"/>
      <c r="G19" s="1047"/>
      <c r="H19" s="1046"/>
      <c r="I19" s="1048"/>
    </row>
    <row r="20" spans="1:9" ht="39.75">
      <c r="A20" s="1016"/>
      <c r="B20" s="1042">
        <v>89</v>
      </c>
      <c r="C20" s="1043" t="s">
        <v>803</v>
      </c>
      <c r="D20" s="1044" t="s">
        <v>538</v>
      </c>
      <c r="E20" s="1045"/>
      <c r="F20" s="1046"/>
      <c r="G20" s="1047"/>
      <c r="H20" s="1046"/>
      <c r="I20" s="1048"/>
    </row>
    <row r="21" spans="1:9" ht="52.5">
      <c r="A21" s="1016"/>
      <c r="B21" s="1042">
        <v>90</v>
      </c>
      <c r="C21" s="1043" t="s">
        <v>804</v>
      </c>
      <c r="D21" s="1044" t="s">
        <v>538</v>
      </c>
      <c r="E21" s="1045"/>
      <c r="F21" s="1046"/>
      <c r="G21" s="1047"/>
      <c r="H21" s="1046"/>
      <c r="I21" s="1048"/>
    </row>
    <row r="22" spans="1:9" ht="15.75" customHeight="1">
      <c r="A22" s="1016"/>
      <c r="B22" s="1042">
        <v>91</v>
      </c>
      <c r="C22" s="1043" t="s">
        <v>805</v>
      </c>
      <c r="D22" s="1044" t="s">
        <v>538</v>
      </c>
      <c r="E22" s="1045"/>
      <c r="F22" s="1046"/>
      <c r="G22" s="1047"/>
      <c r="H22" s="1046"/>
      <c r="I22" s="1048"/>
    </row>
    <row r="23" spans="1:9" ht="15" customHeight="1">
      <c r="A23" s="1016"/>
      <c r="B23" s="1042">
        <v>92</v>
      </c>
      <c r="C23" s="1043" t="s">
        <v>539</v>
      </c>
      <c r="D23" s="1050"/>
      <c r="E23" s="1050"/>
      <c r="F23" s="1051"/>
      <c r="G23" s="1047"/>
      <c r="H23" s="1051"/>
      <c r="I23" s="1048"/>
    </row>
    <row r="24" spans="1:9" ht="15.75" customHeight="1">
      <c r="A24" s="1016"/>
      <c r="B24" s="1042">
        <v>93</v>
      </c>
      <c r="C24" s="1043" t="s">
        <v>806</v>
      </c>
      <c r="D24" s="1050"/>
      <c r="E24" s="1050"/>
      <c r="F24" s="1051"/>
      <c r="G24" s="1047"/>
      <c r="H24" s="1051"/>
      <c r="I24" s="1048"/>
    </row>
    <row r="25" spans="1:9" ht="15.75" customHeight="1">
      <c r="A25" s="1016"/>
      <c r="B25" s="1042">
        <v>94</v>
      </c>
      <c r="C25" s="1043" t="s">
        <v>807</v>
      </c>
      <c r="D25" s="1050"/>
      <c r="E25" s="1050"/>
      <c r="F25" s="1051"/>
      <c r="G25" s="1047"/>
      <c r="H25" s="1051"/>
      <c r="I25" s="1048"/>
    </row>
    <row r="26" spans="1:9" ht="15.75" customHeight="1">
      <c r="A26" s="1016"/>
      <c r="B26" s="1042">
        <v>95</v>
      </c>
      <c r="C26" s="1043" t="s">
        <v>808</v>
      </c>
      <c r="D26" s="1050"/>
      <c r="E26" s="1050"/>
      <c r="F26" s="1051"/>
      <c r="G26" s="1047"/>
      <c r="H26" s="1051"/>
      <c r="I26" s="1048"/>
    </row>
    <row r="27" spans="1:9" ht="15.75" customHeight="1">
      <c r="A27" s="1016"/>
      <c r="B27" s="1042">
        <v>96</v>
      </c>
      <c r="C27" s="1043" t="s">
        <v>809</v>
      </c>
      <c r="D27" s="1052"/>
      <c r="E27" s="1050"/>
      <c r="F27" s="1051"/>
      <c r="G27" s="1047"/>
      <c r="H27" s="1051"/>
      <c r="I27" s="1048"/>
    </row>
    <row r="28" spans="1:9" ht="15" customHeight="1">
      <c r="A28" s="1016"/>
      <c r="B28" s="1042">
        <v>97</v>
      </c>
      <c r="C28" s="1043" t="s">
        <v>724</v>
      </c>
      <c r="D28" s="1050"/>
      <c r="E28" s="1050"/>
      <c r="F28" s="1051"/>
      <c r="G28" s="1047"/>
      <c r="H28" s="1051"/>
      <c r="I28" s="1048"/>
    </row>
    <row r="29" spans="1:9" ht="15" customHeight="1">
      <c r="A29" s="1016"/>
      <c r="B29" s="1042">
        <v>98</v>
      </c>
      <c r="C29" s="1043" t="s">
        <v>725</v>
      </c>
      <c r="D29" s="1050"/>
      <c r="E29" s="1050"/>
      <c r="F29" s="1051"/>
      <c r="G29" s="1047"/>
      <c r="H29" s="1051"/>
      <c r="I29" s="1048"/>
    </row>
    <row r="30" spans="1:9" ht="15.75" customHeight="1">
      <c r="A30" s="1016"/>
      <c r="B30" s="1042">
        <v>99</v>
      </c>
      <c r="C30" s="1043" t="s">
        <v>810</v>
      </c>
      <c r="D30" s="1050"/>
      <c r="E30" s="1050"/>
      <c r="F30" s="1051"/>
      <c r="G30" s="1047"/>
      <c r="H30" s="1051"/>
      <c r="I30" s="1048"/>
    </row>
    <row r="31" spans="1:9" ht="28.5" customHeight="1">
      <c r="A31" s="1016"/>
      <c r="B31" s="1042">
        <v>100</v>
      </c>
      <c r="C31" s="1053" t="s">
        <v>932</v>
      </c>
      <c r="D31" s="1054"/>
      <c r="E31" s="1054"/>
      <c r="F31" s="1055"/>
      <c r="G31" s="1047"/>
      <c r="H31" s="1055"/>
      <c r="I31" s="1048"/>
    </row>
    <row r="32" spans="1:9" ht="28.5" customHeight="1">
      <c r="A32" s="1016"/>
      <c r="B32" s="1042">
        <v>101</v>
      </c>
      <c r="C32" s="1053" t="s">
        <v>933</v>
      </c>
      <c r="D32" s="1054"/>
      <c r="E32" s="1054"/>
      <c r="F32" s="1055"/>
      <c r="G32" s="1047"/>
      <c r="H32" s="1055"/>
      <c r="I32" s="1048"/>
    </row>
    <row r="33" spans="1:9" ht="28.5" customHeight="1">
      <c r="A33" s="1016"/>
      <c r="B33" s="1042">
        <v>102</v>
      </c>
      <c r="C33" s="1043" t="s">
        <v>540</v>
      </c>
      <c r="D33" s="1054"/>
      <c r="E33" s="1054"/>
      <c r="F33" s="1055"/>
      <c r="G33" s="1047"/>
      <c r="H33" s="1055"/>
      <c r="I33" s="1048"/>
    </row>
    <row r="34" spans="1:9" ht="29.25" customHeight="1" thickBot="1">
      <c r="A34" s="1016"/>
      <c r="B34" s="1056">
        <v>103</v>
      </c>
      <c r="C34" s="1057" t="s">
        <v>541</v>
      </c>
      <c r="D34" s="1058"/>
      <c r="E34" s="1058"/>
      <c r="F34" s="1059"/>
      <c r="G34" s="1060"/>
      <c r="H34" s="1059"/>
      <c r="I34" s="1061"/>
    </row>
    <row r="35" spans="1:9" ht="12.75">
      <c r="A35" s="1016"/>
      <c r="B35" s="1062"/>
      <c r="C35" s="1062"/>
      <c r="D35" s="1016"/>
      <c r="E35" s="1016"/>
      <c r="F35" s="1016"/>
      <c r="G35" s="1016"/>
      <c r="H35" s="1016"/>
      <c r="I35" s="1016"/>
    </row>
    <row r="36" spans="1:9" ht="22.5" customHeight="1">
      <c r="A36" s="1016"/>
      <c r="B36" s="1063" t="s">
        <v>241</v>
      </c>
      <c r="C36" s="1064"/>
      <c r="D36" s="1065" t="s">
        <v>242</v>
      </c>
      <c r="E36" s="1065"/>
      <c r="F36" s="1065"/>
      <c r="G36" s="1065"/>
      <c r="H36" s="1065"/>
      <c r="I36" s="1066"/>
    </row>
    <row r="37" spans="1:9" ht="22.5" customHeight="1">
      <c r="A37" s="1016"/>
      <c r="B37" s="1067" t="s">
        <v>147</v>
      </c>
      <c r="C37" s="1068"/>
      <c r="D37" s="1069" t="s">
        <v>147</v>
      </c>
      <c r="E37" s="1069"/>
      <c r="F37" s="1069"/>
      <c r="G37" s="1069"/>
      <c r="H37" s="1069"/>
      <c r="I37" s="1070"/>
    </row>
    <row r="38" spans="1:7" ht="12.75">
      <c r="A38" s="1016"/>
      <c r="B38" s="1016"/>
      <c r="C38" s="1016"/>
      <c r="D38" s="1016"/>
      <c r="E38" s="1016"/>
      <c r="F38" s="1016"/>
      <c r="G38" s="1016"/>
    </row>
    <row r="39" spans="1:7" ht="12.75">
      <c r="A39" s="1016"/>
      <c r="B39" s="1016"/>
      <c r="C39" s="1016"/>
      <c r="D39" s="1016"/>
      <c r="E39" s="1016"/>
      <c r="F39" s="1016"/>
      <c r="G39" s="1016"/>
    </row>
    <row r="40" spans="1:7" ht="12.75">
      <c r="A40" s="1016"/>
      <c r="B40" s="1062" t="s">
        <v>0</v>
      </c>
      <c r="C40" s="1062"/>
      <c r="D40" s="1016"/>
      <c r="E40" s="1016"/>
      <c r="F40" s="1016"/>
      <c r="G40" s="1016"/>
    </row>
    <row r="41" spans="1:7" ht="12.75">
      <c r="A41" s="1016"/>
      <c r="B41" s="1062" t="s">
        <v>17</v>
      </c>
      <c r="C41" s="1062"/>
      <c r="D41" s="1016"/>
      <c r="E41" s="1016"/>
      <c r="F41" s="1016"/>
      <c r="G41" s="1016"/>
    </row>
    <row r="42" spans="1:7" ht="12.75">
      <c r="A42" s="1016"/>
      <c r="B42" s="1071" t="s">
        <v>655</v>
      </c>
      <c r="C42" s="1071"/>
      <c r="D42" s="1072"/>
      <c r="E42" s="1016"/>
      <c r="F42" s="1016"/>
      <c r="G42" s="1016"/>
    </row>
    <row r="43" spans="1:7" ht="12.75">
      <c r="A43" s="1016"/>
      <c r="B43" s="1071" t="s">
        <v>726</v>
      </c>
      <c r="C43" s="1071"/>
      <c r="D43" s="1072"/>
      <c r="E43" s="1016"/>
      <c r="F43" s="1016"/>
      <c r="G43" s="1016"/>
    </row>
    <row r="44" spans="1:7" ht="14.25">
      <c r="A44" s="1016"/>
      <c r="B44" s="1073" t="s">
        <v>542</v>
      </c>
      <c r="C44" s="1071"/>
      <c r="D44" s="1072"/>
      <c r="E44" s="1072"/>
      <c r="F44" s="1072"/>
      <c r="G44" s="1016"/>
    </row>
    <row r="45" spans="1:8" ht="40.5" customHeight="1">
      <c r="A45" s="1016"/>
      <c r="B45" s="1377" t="s">
        <v>735</v>
      </c>
      <c r="C45" s="1377"/>
      <c r="D45" s="1377"/>
      <c r="E45" s="1378"/>
      <c r="F45" s="1378"/>
      <c r="G45" s="1378"/>
      <c r="H45" s="1074"/>
    </row>
    <row r="46" spans="1:8" ht="14.25" customHeight="1">
      <c r="A46" s="1016"/>
      <c r="B46" s="1073" t="s">
        <v>727</v>
      </c>
      <c r="C46" s="1071"/>
      <c r="D46" s="1072"/>
      <c r="E46" s="1072"/>
      <c r="F46" s="1072"/>
      <c r="G46" s="1073"/>
      <c r="H46" s="1074"/>
    </row>
    <row r="47" spans="1:8" ht="14.25" customHeight="1">
      <c r="A47" s="1016"/>
      <c r="B47" s="1073" t="s">
        <v>728</v>
      </c>
      <c r="C47" s="1071"/>
      <c r="D47" s="1072"/>
      <c r="E47" s="1072"/>
      <c r="F47" s="1072"/>
      <c r="G47" s="1073"/>
      <c r="H47" s="1074"/>
    </row>
    <row r="48" spans="1:8" ht="12.75" customHeight="1">
      <c r="A48" s="1016"/>
      <c r="B48" s="1075" t="s">
        <v>729</v>
      </c>
      <c r="C48" s="1153"/>
      <c r="D48" s="1153"/>
      <c r="E48" s="1154"/>
      <c r="F48" s="1154"/>
      <c r="G48" s="1154"/>
      <c r="H48" s="1074"/>
    </row>
    <row r="49" spans="1:7" ht="14.25">
      <c r="A49" s="1016"/>
      <c r="B49" s="1062" t="s">
        <v>730</v>
      </c>
      <c r="C49" s="1062"/>
      <c r="D49" s="1076"/>
      <c r="E49" s="1076"/>
      <c r="F49" s="1076"/>
      <c r="G49" s="1016"/>
    </row>
    <row r="50" spans="1:7" ht="14.25">
      <c r="A50" s="1016"/>
      <c r="B50" s="1075" t="s">
        <v>731</v>
      </c>
      <c r="C50" s="1075"/>
      <c r="D50" s="1076"/>
      <c r="E50" s="1076"/>
      <c r="F50" s="1076"/>
      <c r="G50" s="1016"/>
    </row>
    <row r="51" spans="1:7" ht="14.25">
      <c r="A51" s="1016"/>
      <c r="B51" s="1075" t="s">
        <v>732</v>
      </c>
      <c r="C51" s="1075"/>
      <c r="D51" s="1076"/>
      <c r="E51" s="1076"/>
      <c r="F51" s="1076"/>
      <c r="G51" s="1016"/>
    </row>
    <row r="52" spans="1:7" ht="14.25">
      <c r="A52" s="1016"/>
      <c r="B52" s="1077" t="s">
        <v>733</v>
      </c>
      <c r="C52" s="1077"/>
      <c r="D52" s="1078"/>
      <c r="E52" s="1078"/>
      <c r="F52" s="1078"/>
      <c r="G52" s="1016"/>
    </row>
    <row r="53" spans="1:7" ht="27.75" customHeight="1">
      <c r="A53" s="1016"/>
      <c r="B53" s="1379" t="s">
        <v>734</v>
      </c>
      <c r="C53" s="1379"/>
      <c r="D53" s="1379"/>
      <c r="E53" s="1379"/>
      <c r="F53" s="1379"/>
      <c r="G53" s="1379"/>
    </row>
    <row r="54" spans="1:7" ht="16.5" customHeight="1">
      <c r="A54" s="1016"/>
      <c r="B54" s="1380" t="s">
        <v>934</v>
      </c>
      <c r="C54" s="1380"/>
      <c r="D54" s="1380"/>
      <c r="E54" s="1380"/>
      <c r="F54" s="1380"/>
      <c r="G54" s="1380"/>
    </row>
    <row r="55" spans="1:7" ht="16.5" customHeight="1">
      <c r="A55" s="1016"/>
      <c r="B55" s="1380"/>
      <c r="C55" s="1380"/>
      <c r="D55" s="1380"/>
      <c r="E55" s="1380"/>
      <c r="F55" s="1380"/>
      <c r="G55" s="1380"/>
    </row>
    <row r="56" spans="1:7" ht="12.75">
      <c r="A56" s="1016"/>
      <c r="B56" s="1062"/>
      <c r="C56" s="1062"/>
      <c r="D56" s="1016"/>
      <c r="E56" s="1016"/>
      <c r="F56" s="1016"/>
      <c r="G56" s="1016"/>
    </row>
    <row r="57" spans="1:7" ht="12.75">
      <c r="A57" s="1016"/>
      <c r="B57" s="1079" t="s">
        <v>149</v>
      </c>
      <c r="C57" s="1080" t="s">
        <v>1</v>
      </c>
      <c r="D57" s="1079"/>
      <c r="E57" s="1081"/>
      <c r="F57" s="1081"/>
      <c r="G57" s="1082"/>
    </row>
    <row r="58" spans="1:7" ht="12.75">
      <c r="A58" s="1016"/>
      <c r="B58" s="1079" t="s">
        <v>143</v>
      </c>
      <c r="C58" s="1080" t="s">
        <v>53</v>
      </c>
      <c r="D58" s="1079"/>
      <c r="E58" s="1079"/>
      <c r="F58" s="1079"/>
      <c r="G58" s="1082"/>
    </row>
    <row r="59" spans="1:7" ht="12.75" customHeight="1">
      <c r="A59" s="1016"/>
      <c r="B59" s="1079"/>
      <c r="C59" s="1080" t="s">
        <v>826</v>
      </c>
      <c r="D59" s="1079"/>
      <c r="E59" s="1079"/>
      <c r="F59" s="1079"/>
      <c r="G59" s="1082"/>
    </row>
    <row r="60" spans="1:7" ht="12.75" customHeight="1">
      <c r="A60" s="1016"/>
      <c r="B60" s="1083"/>
      <c r="C60" s="1080" t="s">
        <v>945</v>
      </c>
      <c r="D60" s="1083"/>
      <c r="E60" s="1083"/>
      <c r="F60" s="1083"/>
      <c r="G60" s="1083"/>
    </row>
    <row r="61" spans="1:7" ht="12.75" customHeight="1">
      <c r="A61" s="1016"/>
      <c r="B61" s="1016"/>
      <c r="C61" s="1080" t="s">
        <v>946</v>
      </c>
      <c r="D61" s="1016"/>
      <c r="E61" s="1016"/>
      <c r="F61" s="1016"/>
      <c r="G61" s="1016"/>
    </row>
    <row r="62" spans="1:7" ht="12.75">
      <c r="A62" s="1016"/>
      <c r="B62" s="1016"/>
      <c r="C62" s="1016"/>
      <c r="D62" s="1016"/>
      <c r="E62" s="1016"/>
      <c r="F62" s="1016"/>
      <c r="G62" s="1016"/>
    </row>
    <row r="63" spans="1:7" ht="12.75">
      <c r="A63" s="1016"/>
      <c r="B63" s="1016"/>
      <c r="C63" s="1016"/>
      <c r="D63" s="1016"/>
      <c r="E63" s="1016"/>
      <c r="F63" s="1016"/>
      <c r="G63" s="1016"/>
    </row>
    <row r="64" spans="1:7" ht="12.75">
      <c r="A64" s="1016"/>
      <c r="B64" s="1016"/>
      <c r="C64" s="1016"/>
      <c r="D64" s="1016"/>
      <c r="E64" s="1016"/>
      <c r="F64" s="1016"/>
      <c r="G64" s="1016"/>
    </row>
    <row r="65" spans="1:7" ht="12.75">
      <c r="A65" s="1016"/>
      <c r="B65" s="1016"/>
      <c r="C65" s="1016"/>
      <c r="D65" s="1016"/>
      <c r="E65" s="1016"/>
      <c r="F65" s="1016"/>
      <c r="G65" s="1016"/>
    </row>
    <row r="66" spans="1:7" ht="12.75">
      <c r="A66" s="1016"/>
      <c r="B66" s="1016"/>
      <c r="C66" s="1016"/>
      <c r="D66" s="1016"/>
      <c r="E66" s="1016"/>
      <c r="F66" s="1016"/>
      <c r="G66" s="1016"/>
    </row>
    <row r="67" spans="1:7" ht="12.75">
      <c r="A67" s="1016"/>
      <c r="B67" s="1016"/>
      <c r="C67" s="1016"/>
      <c r="D67" s="1016"/>
      <c r="E67" s="1016"/>
      <c r="F67" s="1016"/>
      <c r="G67" s="1016"/>
    </row>
    <row r="68" spans="1:7" ht="12.75">
      <c r="A68" s="1016"/>
      <c r="B68" s="1016"/>
      <c r="C68" s="1016"/>
      <c r="D68" s="1016"/>
      <c r="E68" s="1016"/>
      <c r="F68" s="1016"/>
      <c r="G68" s="1016"/>
    </row>
    <row r="69" spans="1:7" ht="12.75">
      <c r="A69" s="1016"/>
      <c r="B69" s="1016"/>
      <c r="C69" s="1016"/>
      <c r="D69" s="1016"/>
      <c r="E69" s="1016"/>
      <c r="F69" s="1016"/>
      <c r="G69" s="1016"/>
    </row>
    <row r="70" spans="1:7" ht="12.75">
      <c r="A70" s="1016"/>
      <c r="B70" s="1016"/>
      <c r="C70" s="1016"/>
      <c r="D70" s="1016"/>
      <c r="E70" s="1016"/>
      <c r="F70" s="1016"/>
      <c r="G70" s="1016"/>
    </row>
    <row r="71" spans="1:7" ht="12.75">
      <c r="A71" s="1016"/>
      <c r="B71" s="1016"/>
      <c r="C71" s="1016"/>
      <c r="D71" s="1016"/>
      <c r="E71" s="1016"/>
      <c r="F71" s="1016"/>
      <c r="G71" s="1016"/>
    </row>
    <row r="72" spans="1:7" ht="12.75">
      <c r="A72" s="1016"/>
      <c r="B72" s="1016"/>
      <c r="C72" s="1016"/>
      <c r="D72" s="1016"/>
      <c r="E72" s="1016"/>
      <c r="F72" s="1016"/>
      <c r="G72" s="1016"/>
    </row>
    <row r="73" spans="1:7" ht="12.75">
      <c r="A73" s="1016"/>
      <c r="B73" s="1016"/>
      <c r="C73" s="1016"/>
      <c r="D73" s="1016"/>
      <c r="E73" s="1016"/>
      <c r="F73" s="1016"/>
      <c r="G73" s="1016"/>
    </row>
    <row r="74" spans="1:7" ht="12.75">
      <c r="A74" s="1016"/>
      <c r="B74" s="1016"/>
      <c r="C74" s="1016"/>
      <c r="D74" s="1016"/>
      <c r="E74" s="1016"/>
      <c r="F74" s="1016"/>
      <c r="G74" s="1016"/>
    </row>
    <row r="75" spans="1:7" ht="12.75">
      <c r="A75" s="1016"/>
      <c r="B75" s="1016"/>
      <c r="C75" s="1016"/>
      <c r="D75" s="1016"/>
      <c r="E75" s="1016"/>
      <c r="F75" s="1016"/>
      <c r="G75" s="1016"/>
    </row>
    <row r="76" spans="1:7" ht="12.75">
      <c r="A76" s="1016"/>
      <c r="B76" s="1016"/>
      <c r="C76" s="1016"/>
      <c r="D76" s="1016"/>
      <c r="E76" s="1016"/>
      <c r="F76" s="1016"/>
      <c r="G76" s="1016"/>
    </row>
    <row r="77" spans="1:7" ht="12.75">
      <c r="A77" s="1016"/>
      <c r="B77" s="1016"/>
      <c r="C77" s="1016"/>
      <c r="D77" s="1016"/>
      <c r="E77" s="1016"/>
      <c r="F77" s="1016"/>
      <c r="G77" s="1016"/>
    </row>
    <row r="78" spans="1:7" ht="12.75">
      <c r="A78" s="1016"/>
      <c r="B78" s="1016"/>
      <c r="C78" s="1016"/>
      <c r="D78" s="1016"/>
      <c r="E78" s="1016"/>
      <c r="F78" s="1016"/>
      <c r="G78" s="1016"/>
    </row>
    <row r="79" spans="1:7" ht="12.75">
      <c r="A79" s="1016"/>
      <c r="B79" s="1016"/>
      <c r="C79" s="1016"/>
      <c r="D79" s="1016"/>
      <c r="E79" s="1016"/>
      <c r="F79" s="1016"/>
      <c r="G79" s="1016"/>
    </row>
    <row r="80" spans="1:7" ht="12.75">
      <c r="A80" s="1016"/>
      <c r="B80" s="1016"/>
      <c r="C80" s="1016"/>
      <c r="D80" s="1016"/>
      <c r="E80" s="1016"/>
      <c r="F80" s="1016"/>
      <c r="G80" s="1016"/>
    </row>
    <row r="81" spans="1:7" ht="12.75">
      <c r="A81" s="1016"/>
      <c r="B81" s="1016"/>
      <c r="C81" s="1016"/>
      <c r="D81" s="1016"/>
      <c r="E81" s="1016"/>
      <c r="F81" s="1016"/>
      <c r="G81" s="1016"/>
    </row>
    <row r="82" spans="1:7" ht="12.75">
      <c r="A82" s="1016"/>
      <c r="B82" s="1016"/>
      <c r="C82" s="1016"/>
      <c r="D82" s="1016"/>
      <c r="E82" s="1016"/>
      <c r="F82" s="1016"/>
      <c r="G82" s="1016"/>
    </row>
    <row r="83" spans="1:7" ht="12.75">
      <c r="A83" s="1016"/>
      <c r="B83" s="1016"/>
      <c r="C83" s="1016"/>
      <c r="D83" s="1016"/>
      <c r="E83" s="1016"/>
      <c r="F83" s="1016"/>
      <c r="G83" s="1016"/>
    </row>
    <row r="84" spans="1:7" ht="12.75">
      <c r="A84" s="1016"/>
      <c r="B84" s="1016"/>
      <c r="C84" s="1016"/>
      <c r="D84" s="1016"/>
      <c r="E84" s="1016"/>
      <c r="F84" s="1016"/>
      <c r="G84" s="1016"/>
    </row>
    <row r="85" spans="1:7" ht="12.75">
      <c r="A85" s="1016"/>
      <c r="B85" s="1016"/>
      <c r="C85" s="1016"/>
      <c r="D85" s="1016"/>
      <c r="E85" s="1016"/>
      <c r="F85" s="1016"/>
      <c r="G85" s="1016"/>
    </row>
    <row r="86" spans="1:7" ht="12.75">
      <c r="A86" s="1016"/>
      <c r="B86" s="1016"/>
      <c r="C86" s="1016"/>
      <c r="D86" s="1016"/>
      <c r="E86" s="1016"/>
      <c r="F86" s="1016"/>
      <c r="G86" s="1016"/>
    </row>
    <row r="87" spans="1:7" ht="12.75">
      <c r="A87" s="1016"/>
      <c r="B87" s="1016"/>
      <c r="C87" s="1016"/>
      <c r="D87" s="1016"/>
      <c r="E87" s="1016"/>
      <c r="F87" s="1016"/>
      <c r="G87" s="1016"/>
    </row>
    <row r="88" spans="1:7" ht="12.75">
      <c r="A88" s="1016"/>
      <c r="B88" s="1016"/>
      <c r="C88" s="1016"/>
      <c r="D88" s="1016"/>
      <c r="E88" s="1016"/>
      <c r="F88" s="1016"/>
      <c r="G88" s="1016"/>
    </row>
    <row r="89" spans="1:7" ht="12.75">
      <c r="A89" s="1016"/>
      <c r="B89" s="1016"/>
      <c r="C89" s="1016"/>
      <c r="D89" s="1016"/>
      <c r="E89" s="1016"/>
      <c r="F89" s="1016"/>
      <c r="G89" s="1016"/>
    </row>
    <row r="90" spans="1:7" ht="12.75">
      <c r="A90" s="1016"/>
      <c r="B90" s="1016"/>
      <c r="C90" s="1016"/>
      <c r="D90" s="1016"/>
      <c r="E90" s="1016"/>
      <c r="F90" s="1016"/>
      <c r="G90" s="1016"/>
    </row>
    <row r="91" spans="1:7" ht="12.75">
      <c r="A91" s="1016"/>
      <c r="B91" s="1016"/>
      <c r="C91" s="1016"/>
      <c r="D91" s="1016"/>
      <c r="E91" s="1016"/>
      <c r="F91" s="1016"/>
      <c r="G91" s="1016"/>
    </row>
    <row r="92" spans="1:7" ht="12.75">
      <c r="A92" s="1016"/>
      <c r="B92" s="1016"/>
      <c r="C92" s="1016"/>
      <c r="D92" s="1016"/>
      <c r="E92" s="1016"/>
      <c r="F92" s="1016"/>
      <c r="G92" s="1016"/>
    </row>
    <row r="93" spans="1:7" ht="12.75">
      <c r="A93" s="1016"/>
      <c r="B93" s="1016"/>
      <c r="C93" s="1016"/>
      <c r="D93" s="1016"/>
      <c r="E93" s="1016"/>
      <c r="F93" s="1016"/>
      <c r="G93" s="1016"/>
    </row>
    <row r="94" spans="1:7" ht="12.75">
      <c r="A94" s="1016"/>
      <c r="B94" s="1016"/>
      <c r="C94" s="1016"/>
      <c r="D94" s="1016"/>
      <c r="E94" s="1016"/>
      <c r="F94" s="1016"/>
      <c r="G94" s="1016"/>
    </row>
    <row r="95" spans="1:7" ht="12.75">
      <c r="A95" s="1016"/>
      <c r="B95" s="1016"/>
      <c r="C95" s="1016"/>
      <c r="D95" s="1016"/>
      <c r="E95" s="1016"/>
      <c r="F95" s="1016"/>
      <c r="G95" s="1016"/>
    </row>
    <row r="96" spans="1:7" ht="12.75">
      <c r="A96" s="1016"/>
      <c r="B96" s="1016"/>
      <c r="C96" s="1016"/>
      <c r="D96" s="1016"/>
      <c r="E96" s="1016"/>
      <c r="F96" s="1016"/>
      <c r="G96" s="1016"/>
    </row>
    <row r="97" spans="1:7" ht="12.75">
      <c r="A97" s="1016"/>
      <c r="B97" s="1016"/>
      <c r="C97" s="1016"/>
      <c r="D97" s="1016"/>
      <c r="E97" s="1016"/>
      <c r="F97" s="1016"/>
      <c r="G97" s="1016"/>
    </row>
    <row r="98" spans="1:7" ht="12.75">
      <c r="A98" s="1016"/>
      <c r="B98" s="1016"/>
      <c r="C98" s="1016"/>
      <c r="D98" s="1016"/>
      <c r="E98" s="1016"/>
      <c r="F98" s="1016"/>
      <c r="G98" s="1016"/>
    </row>
    <row r="99" spans="1:7" ht="12.75">
      <c r="A99" s="1016"/>
      <c r="B99" s="1016"/>
      <c r="C99" s="1016"/>
      <c r="D99" s="1016"/>
      <c r="E99" s="1016"/>
      <c r="F99" s="1016"/>
      <c r="G99" s="1016"/>
    </row>
    <row r="100" spans="1:7" ht="12.75">
      <c r="A100" s="1016"/>
      <c r="B100" s="1016"/>
      <c r="C100" s="1016"/>
      <c r="D100" s="1016"/>
      <c r="E100" s="1016"/>
      <c r="F100" s="1016"/>
      <c r="G100" s="1016"/>
    </row>
    <row r="101" spans="1:7" ht="12.75">
      <c r="A101" s="1016"/>
      <c r="B101" s="1016"/>
      <c r="C101" s="1016"/>
      <c r="D101" s="1016"/>
      <c r="E101" s="1016"/>
      <c r="F101" s="1016"/>
      <c r="G101" s="1016"/>
    </row>
    <row r="102" spans="1:7" ht="12.75">
      <c r="A102" s="1016"/>
      <c r="B102" s="1016"/>
      <c r="C102" s="1016"/>
      <c r="D102" s="1016"/>
      <c r="E102" s="1016"/>
      <c r="F102" s="1016"/>
      <c r="G102" s="1016"/>
    </row>
    <row r="103" spans="1:7" ht="12.75">
      <c r="A103" s="1016"/>
      <c r="B103" s="1016"/>
      <c r="C103" s="1016"/>
      <c r="D103" s="1016"/>
      <c r="E103" s="1016"/>
      <c r="F103" s="1016"/>
      <c r="G103" s="1016"/>
    </row>
    <row r="104" spans="1:7" ht="12.75">
      <c r="A104" s="1016"/>
      <c r="B104" s="1016"/>
      <c r="C104" s="1016"/>
      <c r="D104" s="1016"/>
      <c r="E104" s="1016"/>
      <c r="F104" s="1016"/>
      <c r="G104" s="1016"/>
    </row>
    <row r="105" spans="1:7" ht="12.75">
      <c r="A105" s="1016"/>
      <c r="B105" s="1016"/>
      <c r="C105" s="1016"/>
      <c r="D105" s="1016"/>
      <c r="E105" s="1016"/>
      <c r="F105" s="1016"/>
      <c r="G105" s="1016"/>
    </row>
    <row r="106" spans="1:7" ht="12.75">
      <c r="A106" s="1016"/>
      <c r="B106" s="1016"/>
      <c r="C106" s="1016"/>
      <c r="D106" s="1016"/>
      <c r="E106" s="1016"/>
      <c r="F106" s="1016"/>
      <c r="G106" s="1016"/>
    </row>
    <row r="107" spans="1:7" ht="12.75">
      <c r="A107" s="1016"/>
      <c r="B107" s="1016"/>
      <c r="C107" s="1016"/>
      <c r="D107" s="1016"/>
      <c r="E107" s="1016"/>
      <c r="F107" s="1016"/>
      <c r="G107" s="1016"/>
    </row>
    <row r="108" spans="1:7" ht="12.75">
      <c r="A108" s="1016"/>
      <c r="B108" s="1016"/>
      <c r="C108" s="1016"/>
      <c r="D108" s="1016"/>
      <c r="E108" s="1016"/>
      <c r="F108" s="1016"/>
      <c r="G108" s="1016"/>
    </row>
    <row r="109" spans="1:7" ht="12.75">
      <c r="A109" s="1016"/>
      <c r="B109" s="1016"/>
      <c r="C109" s="1016"/>
      <c r="D109" s="1016"/>
      <c r="E109" s="1016"/>
      <c r="F109" s="1016"/>
      <c r="G109" s="1016"/>
    </row>
    <row r="110" spans="1:7" ht="12.75">
      <c r="A110" s="1016"/>
      <c r="B110" s="1016"/>
      <c r="C110" s="1016"/>
      <c r="D110" s="1016"/>
      <c r="E110" s="1016"/>
      <c r="F110" s="1016"/>
      <c r="G110" s="1016"/>
    </row>
    <row r="111" spans="1:7" ht="12.75">
      <c r="A111" s="1016"/>
      <c r="B111" s="1016"/>
      <c r="C111" s="1016"/>
      <c r="D111" s="1016"/>
      <c r="E111" s="1016"/>
      <c r="F111" s="1016"/>
      <c r="G111" s="1016"/>
    </row>
    <row r="112" spans="1:7" ht="12.75">
      <c r="A112" s="1016"/>
      <c r="B112" s="1016"/>
      <c r="C112" s="1016"/>
      <c r="D112" s="1016"/>
      <c r="E112" s="1016"/>
      <c r="F112" s="1016"/>
      <c r="G112" s="1016"/>
    </row>
    <row r="113" spans="1:7" ht="12.75">
      <c r="A113" s="1016"/>
      <c r="B113" s="1016"/>
      <c r="C113" s="1016"/>
      <c r="D113" s="1016"/>
      <c r="E113" s="1016"/>
      <c r="F113" s="1016"/>
      <c r="G113" s="1016"/>
    </row>
    <row r="114" spans="1:7" ht="12.75">
      <c r="A114" s="1016"/>
      <c r="B114" s="1016"/>
      <c r="C114" s="1016"/>
      <c r="D114" s="1016"/>
      <c r="E114" s="1016"/>
      <c r="F114" s="1016"/>
      <c r="G114" s="1016"/>
    </row>
    <row r="115" spans="1:7" ht="12.75">
      <c r="A115" s="1016"/>
      <c r="B115" s="1016"/>
      <c r="C115" s="1016"/>
      <c r="D115" s="1016"/>
      <c r="E115" s="1016"/>
      <c r="F115" s="1016"/>
      <c r="G115" s="1016"/>
    </row>
    <row r="116" spans="1:7" ht="12.75">
      <c r="A116" s="1016"/>
      <c r="B116" s="1016"/>
      <c r="C116" s="1016"/>
      <c r="D116" s="1016"/>
      <c r="E116" s="1016"/>
      <c r="F116" s="1016"/>
      <c r="G116" s="1016"/>
    </row>
    <row r="117" spans="1:7" ht="12.75">
      <c r="A117" s="1016"/>
      <c r="B117" s="1016"/>
      <c r="C117" s="1016"/>
      <c r="D117" s="1016"/>
      <c r="E117" s="1016"/>
      <c r="F117" s="1016"/>
      <c r="G117" s="1016"/>
    </row>
    <row r="118" spans="1:7" ht="12.75">
      <c r="A118" s="1016"/>
      <c r="B118" s="1016"/>
      <c r="C118" s="1016"/>
      <c r="D118" s="1016"/>
      <c r="E118" s="1016"/>
      <c r="F118" s="1016"/>
      <c r="G118" s="1016"/>
    </row>
    <row r="119" spans="1:7" ht="12.75">
      <c r="A119" s="1016"/>
      <c r="B119" s="1016"/>
      <c r="C119" s="1016"/>
      <c r="D119" s="1016"/>
      <c r="E119" s="1016"/>
      <c r="F119" s="1016"/>
      <c r="G119" s="1016"/>
    </row>
    <row r="120" spans="1:7" ht="12.75">
      <c r="A120" s="1016"/>
      <c r="B120" s="1016"/>
      <c r="C120" s="1016"/>
      <c r="D120" s="1016"/>
      <c r="E120" s="1016"/>
      <c r="F120" s="1016"/>
      <c r="G120" s="1016"/>
    </row>
    <row r="121" spans="1:7" ht="12.75">
      <c r="A121" s="1016"/>
      <c r="B121" s="1016"/>
      <c r="C121" s="1016"/>
      <c r="D121" s="1016"/>
      <c r="E121" s="1016"/>
      <c r="F121" s="1016"/>
      <c r="G121" s="1016"/>
    </row>
    <row r="122" spans="1:7" ht="12.75">
      <c r="A122" s="1016"/>
      <c r="B122" s="1016"/>
      <c r="C122" s="1016"/>
      <c r="D122" s="1016"/>
      <c r="E122" s="1016"/>
      <c r="F122" s="1016"/>
      <c r="G122" s="1016"/>
    </row>
    <row r="123" spans="1:7" ht="12.75">
      <c r="A123" s="1016"/>
      <c r="B123" s="1016"/>
      <c r="C123" s="1016"/>
      <c r="D123" s="1016"/>
      <c r="E123" s="1016"/>
      <c r="F123" s="1016"/>
      <c r="G123" s="1016"/>
    </row>
    <row r="124" spans="1:7" ht="12.75">
      <c r="A124" s="1016"/>
      <c r="B124" s="1016"/>
      <c r="C124" s="1016"/>
      <c r="D124" s="1016"/>
      <c r="E124" s="1016"/>
      <c r="F124" s="1016"/>
      <c r="G124" s="1016"/>
    </row>
    <row r="125" spans="1:7" ht="12.75">
      <c r="A125" s="1016"/>
      <c r="B125" s="1016"/>
      <c r="C125" s="1016"/>
      <c r="D125" s="1016"/>
      <c r="E125" s="1016"/>
      <c r="F125" s="1016"/>
      <c r="G125" s="1016"/>
    </row>
    <row r="126" spans="1:7" ht="12.75">
      <c r="A126" s="1016"/>
      <c r="B126" s="1016"/>
      <c r="C126" s="1016"/>
      <c r="D126" s="1016"/>
      <c r="E126" s="1016"/>
      <c r="F126" s="1016"/>
      <c r="G126" s="1016"/>
    </row>
    <row r="127" spans="1:7" ht="12.75">
      <c r="A127" s="1016"/>
      <c r="B127" s="1016"/>
      <c r="C127" s="1016"/>
      <c r="D127" s="1016"/>
      <c r="E127" s="1016"/>
      <c r="F127" s="1016"/>
      <c r="G127" s="1016"/>
    </row>
    <row r="128" spans="1:7" ht="12.75">
      <c r="A128" s="1016"/>
      <c r="B128" s="1016"/>
      <c r="C128" s="1016"/>
      <c r="D128" s="1016"/>
      <c r="E128" s="1016"/>
      <c r="F128" s="1016"/>
      <c r="G128" s="1016"/>
    </row>
    <row r="129" spans="1:7" ht="12.75">
      <c r="A129" s="1016"/>
      <c r="B129" s="1016"/>
      <c r="C129" s="1016"/>
      <c r="D129" s="1016"/>
      <c r="E129" s="1016"/>
      <c r="F129" s="1016"/>
      <c r="G129" s="1016"/>
    </row>
    <row r="130" spans="1:7" ht="12.75">
      <c r="A130" s="1016"/>
      <c r="B130" s="1016"/>
      <c r="C130" s="1016"/>
      <c r="D130" s="1016"/>
      <c r="E130" s="1016"/>
      <c r="F130" s="1016"/>
      <c r="G130" s="1016"/>
    </row>
    <row r="131" spans="1:7" ht="12.75">
      <c r="A131" s="1016"/>
      <c r="B131" s="1016"/>
      <c r="C131" s="1016"/>
      <c r="D131" s="1016"/>
      <c r="E131" s="1016"/>
      <c r="F131" s="1016"/>
      <c r="G131" s="1016"/>
    </row>
    <row r="132" spans="1:7" ht="12.75">
      <c r="A132" s="1016"/>
      <c r="B132" s="1016"/>
      <c r="C132" s="1016"/>
      <c r="D132" s="1016"/>
      <c r="E132" s="1016"/>
      <c r="F132" s="1016"/>
      <c r="G132" s="1016"/>
    </row>
    <row r="133" spans="1:7" ht="12.75">
      <c r="A133" s="1016"/>
      <c r="B133" s="1016"/>
      <c r="C133" s="1016"/>
      <c r="D133" s="1016"/>
      <c r="E133" s="1016"/>
      <c r="F133" s="1016"/>
      <c r="G133" s="1016"/>
    </row>
    <row r="134" spans="1:7" ht="12.75">
      <c r="A134" s="1016"/>
      <c r="B134" s="1016"/>
      <c r="C134" s="1016"/>
      <c r="D134" s="1016"/>
      <c r="E134" s="1016"/>
      <c r="F134" s="1016"/>
      <c r="G134" s="1016"/>
    </row>
    <row r="135" spans="1:7" ht="12.75">
      <c r="A135" s="1016"/>
      <c r="B135" s="1016"/>
      <c r="C135" s="1016"/>
      <c r="D135" s="1016"/>
      <c r="E135" s="1016"/>
      <c r="F135" s="1016"/>
      <c r="G135" s="1016"/>
    </row>
    <row r="136" spans="1:7" ht="12.75">
      <c r="A136" s="1016"/>
      <c r="B136" s="1016"/>
      <c r="C136" s="1016"/>
      <c r="D136" s="1016"/>
      <c r="E136" s="1016"/>
      <c r="F136" s="1016"/>
      <c r="G136" s="1016"/>
    </row>
    <row r="137" spans="1:7" ht="12.75">
      <c r="A137" s="1016"/>
      <c r="B137" s="1016"/>
      <c r="C137" s="1016"/>
      <c r="D137" s="1016"/>
      <c r="E137" s="1016"/>
      <c r="F137" s="1016"/>
      <c r="G137" s="1016"/>
    </row>
    <row r="138" spans="1:7" ht="12.75">
      <c r="A138" s="1016"/>
      <c r="B138" s="1016"/>
      <c r="C138" s="1016"/>
      <c r="D138" s="1016"/>
      <c r="E138" s="1016"/>
      <c r="F138" s="1016"/>
      <c r="G138" s="1016"/>
    </row>
    <row r="139" spans="1:7" ht="12.75">
      <c r="A139" s="1016"/>
      <c r="B139" s="1016"/>
      <c r="C139" s="1016"/>
      <c r="D139" s="1016"/>
      <c r="E139" s="1016"/>
      <c r="F139" s="1016"/>
      <c r="G139" s="1016"/>
    </row>
    <row r="140" spans="1:7" ht="12.75">
      <c r="A140" s="1016"/>
      <c r="B140" s="1016"/>
      <c r="C140" s="1016"/>
      <c r="D140" s="1016"/>
      <c r="E140" s="1016"/>
      <c r="F140" s="1016"/>
      <c r="G140" s="1016"/>
    </row>
    <row r="141" spans="1:7" ht="12.75">
      <c r="A141" s="1016"/>
      <c r="B141" s="1016"/>
      <c r="C141" s="1016"/>
      <c r="D141" s="1016"/>
      <c r="E141" s="1016"/>
      <c r="F141" s="1016"/>
      <c r="G141" s="1016"/>
    </row>
    <row r="142" spans="1:7" ht="12.75">
      <c r="A142" s="1016"/>
      <c r="B142" s="1016"/>
      <c r="C142" s="1016"/>
      <c r="D142" s="1016"/>
      <c r="E142" s="1016"/>
      <c r="F142" s="1016"/>
      <c r="G142" s="1016"/>
    </row>
    <row r="143" spans="1:7" ht="12.75">
      <c r="A143" s="1016"/>
      <c r="B143" s="1016"/>
      <c r="C143" s="1016"/>
      <c r="D143" s="1016"/>
      <c r="E143" s="1016"/>
      <c r="F143" s="1016"/>
      <c r="G143" s="1016"/>
    </row>
    <row r="144" spans="1:7" ht="12.75">
      <c r="A144" s="1016"/>
      <c r="B144" s="1016"/>
      <c r="C144" s="1016"/>
      <c r="D144" s="1016"/>
      <c r="E144" s="1016"/>
      <c r="F144" s="1016"/>
      <c r="G144" s="1016"/>
    </row>
    <row r="145" spans="1:7" ht="12.75">
      <c r="A145" s="1016"/>
      <c r="B145" s="1016"/>
      <c r="C145" s="1016"/>
      <c r="D145" s="1016"/>
      <c r="E145" s="1016"/>
      <c r="F145" s="1016"/>
      <c r="G145" s="1016"/>
    </row>
    <row r="146" spans="1:7" ht="12.75">
      <c r="A146" s="1016"/>
      <c r="B146" s="1016"/>
      <c r="C146" s="1016"/>
      <c r="D146" s="1016"/>
      <c r="E146" s="1016"/>
      <c r="F146" s="1016"/>
      <c r="G146" s="1016"/>
    </row>
    <row r="147" spans="1:7" ht="12.75">
      <c r="A147" s="1016"/>
      <c r="B147" s="1016"/>
      <c r="C147" s="1016"/>
      <c r="D147" s="1016"/>
      <c r="E147" s="1016"/>
      <c r="F147" s="1016"/>
      <c r="G147" s="1016"/>
    </row>
    <row r="148" spans="1:7" ht="12.75">
      <c r="A148" s="1016"/>
      <c r="B148" s="1016"/>
      <c r="C148" s="1016"/>
      <c r="D148" s="1016"/>
      <c r="E148" s="1016"/>
      <c r="F148" s="1016"/>
      <c r="G148" s="1016"/>
    </row>
    <row r="149" spans="1:7" ht="12.75">
      <c r="A149" s="1016"/>
      <c r="B149" s="1016"/>
      <c r="C149" s="1016"/>
      <c r="D149" s="1016"/>
      <c r="E149" s="1016"/>
      <c r="F149" s="1016"/>
      <c r="G149" s="1016"/>
    </row>
    <row r="150" spans="1:7" ht="12.75">
      <c r="A150" s="1016"/>
      <c r="B150" s="1016"/>
      <c r="C150" s="1016"/>
      <c r="D150" s="1016"/>
      <c r="E150" s="1016"/>
      <c r="F150" s="1016"/>
      <c r="G150" s="1016"/>
    </row>
    <row r="151" spans="1:7" ht="12.75">
      <c r="A151" s="1016"/>
      <c r="B151" s="1016"/>
      <c r="C151" s="1016"/>
      <c r="D151" s="1016"/>
      <c r="E151" s="1016"/>
      <c r="F151" s="1016"/>
      <c r="G151" s="1016"/>
    </row>
    <row r="152" spans="1:7" ht="12.75">
      <c r="A152" s="1016"/>
      <c r="B152" s="1016"/>
      <c r="C152" s="1016"/>
      <c r="D152" s="1016"/>
      <c r="E152" s="1016"/>
      <c r="F152" s="1016"/>
      <c r="G152" s="1016"/>
    </row>
    <row r="153" spans="1:7" ht="12.75">
      <c r="A153" s="1016"/>
      <c r="B153" s="1016"/>
      <c r="C153" s="1016"/>
      <c r="D153" s="1016"/>
      <c r="E153" s="1016"/>
      <c r="F153" s="1016"/>
      <c r="G153" s="1016"/>
    </row>
    <row r="154" spans="1:7" ht="12.75">
      <c r="A154" s="1016"/>
      <c r="B154" s="1016"/>
      <c r="C154" s="1016"/>
      <c r="D154" s="1016"/>
      <c r="E154" s="1016"/>
      <c r="F154" s="1016"/>
      <c r="G154" s="1016"/>
    </row>
    <row r="155" spans="1:7" ht="12.75">
      <c r="A155" s="1016"/>
      <c r="B155" s="1016"/>
      <c r="C155" s="1016"/>
      <c r="D155" s="1016"/>
      <c r="E155" s="1016"/>
      <c r="F155" s="1016"/>
      <c r="G155" s="1016"/>
    </row>
    <row r="156" spans="1:7" ht="12.75">
      <c r="A156" s="1016"/>
      <c r="B156" s="1016"/>
      <c r="C156" s="1016"/>
      <c r="D156" s="1016"/>
      <c r="E156" s="1016"/>
      <c r="F156" s="1016"/>
      <c r="G156" s="1016"/>
    </row>
    <row r="157" spans="1:7" ht="12.75">
      <c r="A157" s="1016"/>
      <c r="B157" s="1016"/>
      <c r="C157" s="1016"/>
      <c r="D157" s="1016"/>
      <c r="E157" s="1016"/>
      <c r="F157" s="1016"/>
      <c r="G157" s="1016"/>
    </row>
    <row r="158" spans="1:7" ht="12.75">
      <c r="A158" s="1016"/>
      <c r="B158" s="1016"/>
      <c r="C158" s="1016"/>
      <c r="D158" s="1016"/>
      <c r="E158" s="1016"/>
      <c r="F158" s="1016"/>
      <c r="G158" s="1016"/>
    </row>
    <row r="159" spans="1:7" ht="12.75">
      <c r="A159" s="1016"/>
      <c r="B159" s="1016"/>
      <c r="C159" s="1016"/>
      <c r="D159" s="1016"/>
      <c r="E159" s="1016"/>
      <c r="F159" s="1016"/>
      <c r="G159" s="1016"/>
    </row>
    <row r="160" spans="1:7" ht="12.75">
      <c r="A160" s="1016"/>
      <c r="B160" s="1016"/>
      <c r="C160" s="1016"/>
      <c r="D160" s="1016"/>
      <c r="E160" s="1016"/>
      <c r="F160" s="1016"/>
      <c r="G160" s="1016"/>
    </row>
    <row r="161" spans="1:7" ht="12.75">
      <c r="A161" s="1016"/>
      <c r="B161" s="1016"/>
      <c r="C161" s="1016"/>
      <c r="D161" s="1016"/>
      <c r="E161" s="1016"/>
      <c r="F161" s="1016"/>
      <c r="G161" s="1016"/>
    </row>
    <row r="162" spans="1:7" ht="12.75">
      <c r="A162" s="1016"/>
      <c r="B162" s="1016"/>
      <c r="C162" s="1016"/>
      <c r="D162" s="1016"/>
      <c r="E162" s="1016"/>
      <c r="F162" s="1016"/>
      <c r="G162" s="1016"/>
    </row>
    <row r="163" spans="1:7" ht="12.75">
      <c r="A163" s="1016"/>
      <c r="B163" s="1016"/>
      <c r="C163" s="1016"/>
      <c r="D163" s="1016"/>
      <c r="E163" s="1016"/>
      <c r="F163" s="1016"/>
      <c r="G163" s="1016"/>
    </row>
    <row r="164" spans="1:7" ht="12.75">
      <c r="A164" s="1016"/>
      <c r="B164" s="1016"/>
      <c r="C164" s="1016"/>
      <c r="D164" s="1016"/>
      <c r="E164" s="1016"/>
      <c r="F164" s="1016"/>
      <c r="G164" s="1016"/>
    </row>
    <row r="165" spans="1:7" ht="12.75">
      <c r="A165" s="1016"/>
      <c r="B165" s="1016"/>
      <c r="C165" s="1016"/>
      <c r="D165" s="1016"/>
      <c r="E165" s="1016"/>
      <c r="F165" s="1016"/>
      <c r="G165" s="1016"/>
    </row>
    <row r="166" spans="1:7" ht="12.75">
      <c r="A166" s="1016"/>
      <c r="B166" s="1016"/>
      <c r="C166" s="1016"/>
      <c r="D166" s="1016"/>
      <c r="E166" s="1016"/>
      <c r="F166" s="1016"/>
      <c r="G166" s="1016"/>
    </row>
    <row r="167" spans="1:7" ht="12.75">
      <c r="A167" s="1016"/>
      <c r="B167" s="1016"/>
      <c r="C167" s="1016"/>
      <c r="D167" s="1016"/>
      <c r="E167" s="1016"/>
      <c r="F167" s="1016"/>
      <c r="G167" s="1016"/>
    </row>
    <row r="168" spans="1:7" ht="12.75">
      <c r="A168" s="1016"/>
      <c r="B168" s="1016"/>
      <c r="C168" s="1016"/>
      <c r="D168" s="1016"/>
      <c r="E168" s="1016"/>
      <c r="F168" s="1016"/>
      <c r="G168" s="1016"/>
    </row>
    <row r="169" spans="1:7" ht="12.75">
      <c r="A169" s="1016"/>
      <c r="B169" s="1016"/>
      <c r="C169" s="1016"/>
      <c r="D169" s="1016"/>
      <c r="E169" s="1016"/>
      <c r="F169" s="1016"/>
      <c r="G169" s="1016"/>
    </row>
    <row r="170" spans="1:7" ht="12.75">
      <c r="A170" s="1016"/>
      <c r="B170" s="1016"/>
      <c r="C170" s="1016"/>
      <c r="D170" s="1016"/>
      <c r="E170" s="1016"/>
      <c r="F170" s="1016"/>
      <c r="G170" s="1016"/>
    </row>
    <row r="171" spans="1:7" ht="12.75">
      <c r="A171" s="1016"/>
      <c r="B171" s="1016"/>
      <c r="C171" s="1016"/>
      <c r="D171" s="1016"/>
      <c r="E171" s="1016"/>
      <c r="F171" s="1016"/>
      <c r="G171" s="1016"/>
    </row>
    <row r="172" spans="1:7" ht="12.75">
      <c r="A172" s="1016"/>
      <c r="B172" s="1016"/>
      <c r="C172" s="1016"/>
      <c r="D172" s="1016"/>
      <c r="E172" s="1016"/>
      <c r="F172" s="1016"/>
      <c r="G172" s="1016"/>
    </row>
    <row r="173" spans="1:7" ht="12.75">
      <c r="A173" s="1016"/>
      <c r="B173" s="1016"/>
      <c r="C173" s="1016"/>
      <c r="D173" s="1016"/>
      <c r="E173" s="1016"/>
      <c r="F173" s="1016"/>
      <c r="G173" s="1016"/>
    </row>
    <row r="174" spans="1:7" ht="12.75">
      <c r="A174" s="1016"/>
      <c r="B174" s="1016"/>
      <c r="C174" s="1016"/>
      <c r="D174" s="1016"/>
      <c r="E174" s="1016"/>
      <c r="F174" s="1016"/>
      <c r="G174" s="1016"/>
    </row>
    <row r="175" spans="1:7" ht="12.75">
      <c r="A175" s="1016"/>
      <c r="B175" s="1016"/>
      <c r="C175" s="1016"/>
      <c r="D175" s="1016"/>
      <c r="E175" s="1016"/>
      <c r="F175" s="1016"/>
      <c r="G175" s="1016"/>
    </row>
    <row r="176" spans="1:7" ht="12.75">
      <c r="A176" s="1016"/>
      <c r="B176" s="1016"/>
      <c r="C176" s="1016"/>
      <c r="D176" s="1016"/>
      <c r="E176" s="1016"/>
      <c r="F176" s="1016"/>
      <c r="G176" s="1016"/>
    </row>
    <row r="177" spans="1:7" ht="12.75">
      <c r="A177" s="1016"/>
      <c r="B177" s="1016"/>
      <c r="C177" s="1016"/>
      <c r="D177" s="1016"/>
      <c r="E177" s="1016"/>
      <c r="F177" s="1016"/>
      <c r="G177" s="1016"/>
    </row>
    <row r="178" spans="1:7" ht="12.75">
      <c r="A178" s="1016"/>
      <c r="B178" s="1016"/>
      <c r="C178" s="1016"/>
      <c r="D178" s="1016"/>
      <c r="E178" s="1016"/>
      <c r="F178" s="1016"/>
      <c r="G178" s="1016"/>
    </row>
    <row r="179" spans="1:7" ht="12.75">
      <c r="A179" s="1016"/>
      <c r="B179" s="1016"/>
      <c r="C179" s="1016"/>
      <c r="D179" s="1016"/>
      <c r="E179" s="1016"/>
      <c r="F179" s="1016"/>
      <c r="G179" s="1016"/>
    </row>
    <row r="180" spans="1:7" ht="12.75">
      <c r="A180" s="1016"/>
      <c r="B180" s="1016"/>
      <c r="C180" s="1016"/>
      <c r="D180" s="1016"/>
      <c r="E180" s="1016"/>
      <c r="F180" s="1016"/>
      <c r="G180" s="1016"/>
    </row>
    <row r="181" spans="1:7" ht="12.75">
      <c r="A181" s="1016"/>
      <c r="B181" s="1016"/>
      <c r="C181" s="1016"/>
      <c r="D181" s="1016"/>
      <c r="E181" s="1016"/>
      <c r="F181" s="1016"/>
      <c r="G181" s="1016"/>
    </row>
    <row r="182" spans="1:7" ht="12.75">
      <c r="A182" s="1016"/>
      <c r="B182" s="1016"/>
      <c r="C182" s="1016"/>
      <c r="D182" s="1016"/>
      <c r="E182" s="1016"/>
      <c r="F182" s="1016"/>
      <c r="G182" s="1016"/>
    </row>
    <row r="183" spans="1:7" ht="12.75">
      <c r="A183" s="1016"/>
      <c r="B183" s="1016"/>
      <c r="C183" s="1016"/>
      <c r="D183" s="1016"/>
      <c r="E183" s="1016"/>
      <c r="F183" s="1016"/>
      <c r="G183" s="1016"/>
    </row>
    <row r="184" spans="1:7" ht="12.75">
      <c r="A184" s="1016"/>
      <c r="B184" s="1016"/>
      <c r="C184" s="1016"/>
      <c r="D184" s="1016"/>
      <c r="E184" s="1016"/>
      <c r="F184" s="1016"/>
      <c r="G184" s="1016"/>
    </row>
    <row r="185" spans="1:7" ht="12.75">
      <c r="A185" s="1016"/>
      <c r="B185" s="1016"/>
      <c r="C185" s="1016"/>
      <c r="D185" s="1016"/>
      <c r="E185" s="1016"/>
      <c r="F185" s="1016"/>
      <c r="G185" s="1016"/>
    </row>
    <row r="186" spans="1:7" ht="12.75">
      <c r="A186" s="1016"/>
      <c r="B186" s="1016"/>
      <c r="C186" s="1016"/>
      <c r="D186" s="1016"/>
      <c r="E186" s="1016"/>
      <c r="F186" s="1016"/>
      <c r="G186" s="1016"/>
    </row>
    <row r="187" spans="1:7" ht="12.75">
      <c r="A187" s="1016"/>
      <c r="B187" s="1016"/>
      <c r="C187" s="1016"/>
      <c r="D187" s="1016"/>
      <c r="E187" s="1016"/>
      <c r="F187" s="1016"/>
      <c r="G187" s="1016"/>
    </row>
    <row r="188" spans="1:7" ht="12.75">
      <c r="A188" s="1016"/>
      <c r="B188" s="1016"/>
      <c r="C188" s="1016"/>
      <c r="D188" s="1016"/>
      <c r="E188" s="1016"/>
      <c r="F188" s="1016"/>
      <c r="G188" s="1016"/>
    </row>
    <row r="189" spans="1:7" ht="12.75">
      <c r="A189" s="1016"/>
      <c r="B189" s="1016"/>
      <c r="C189" s="1016"/>
      <c r="D189" s="1016"/>
      <c r="E189" s="1016"/>
      <c r="F189" s="1016"/>
      <c r="G189" s="1016"/>
    </row>
    <row r="190" spans="1:7" ht="12.75">
      <c r="A190" s="1016"/>
      <c r="B190" s="1016"/>
      <c r="C190" s="1016"/>
      <c r="D190" s="1016"/>
      <c r="E190" s="1016"/>
      <c r="F190" s="1016"/>
      <c r="G190" s="1016"/>
    </row>
    <row r="191" spans="1:7" ht="12.75">
      <c r="A191" s="1016"/>
      <c r="B191" s="1016"/>
      <c r="C191" s="1016"/>
      <c r="D191" s="1016"/>
      <c r="E191" s="1016"/>
      <c r="F191" s="1016"/>
      <c r="G191" s="1016"/>
    </row>
    <row r="192" spans="1:7" ht="12.75">
      <c r="A192" s="1016"/>
      <c r="B192" s="1016"/>
      <c r="C192" s="1016"/>
      <c r="D192" s="1016"/>
      <c r="E192" s="1016"/>
      <c r="F192" s="1016"/>
      <c r="G192" s="1016"/>
    </row>
    <row r="193" spans="1:7" ht="12.75">
      <c r="A193" s="1016"/>
      <c r="B193" s="1016"/>
      <c r="C193" s="1016"/>
      <c r="D193" s="1016"/>
      <c r="E193" s="1016"/>
      <c r="F193" s="1016"/>
      <c r="G193" s="1016"/>
    </row>
    <row r="194" spans="1:7" ht="12.75">
      <c r="A194" s="1016"/>
      <c r="B194" s="1016"/>
      <c r="C194" s="1016"/>
      <c r="D194" s="1016"/>
      <c r="E194" s="1016"/>
      <c r="F194" s="1016"/>
      <c r="G194" s="1016"/>
    </row>
    <row r="195" spans="1:7" ht="12.75">
      <c r="A195" s="1016"/>
      <c r="B195" s="1016"/>
      <c r="C195" s="1016"/>
      <c r="D195" s="1016"/>
      <c r="E195" s="1016"/>
      <c r="F195" s="1016"/>
      <c r="G195" s="1016"/>
    </row>
    <row r="196" spans="1:7" ht="12.75">
      <c r="A196" s="1016"/>
      <c r="B196" s="1016"/>
      <c r="C196" s="1016"/>
      <c r="D196" s="1016"/>
      <c r="E196" s="1016"/>
      <c r="F196" s="1016"/>
      <c r="G196" s="1016"/>
    </row>
    <row r="197" spans="1:7" ht="12.75">
      <c r="A197" s="1016"/>
      <c r="B197" s="1016"/>
      <c r="C197" s="1016"/>
      <c r="D197" s="1016"/>
      <c r="E197" s="1016"/>
      <c r="F197" s="1016"/>
      <c r="G197" s="1016"/>
    </row>
    <row r="198" spans="1:7" ht="12.75">
      <c r="A198" s="1016"/>
      <c r="B198" s="1016"/>
      <c r="C198" s="1016"/>
      <c r="D198" s="1016"/>
      <c r="E198" s="1016"/>
      <c r="F198" s="1016"/>
      <c r="G198" s="1016"/>
    </row>
    <row r="199" spans="1:7" ht="12.75">
      <c r="A199" s="1016"/>
      <c r="B199" s="1016"/>
      <c r="C199" s="1016"/>
      <c r="D199" s="1016"/>
      <c r="E199" s="1016"/>
      <c r="F199" s="1016"/>
      <c r="G199" s="1016"/>
    </row>
    <row r="200" spans="1:7" ht="12.75">
      <c r="A200" s="1016"/>
      <c r="B200" s="1016"/>
      <c r="C200" s="1016"/>
      <c r="D200" s="1016"/>
      <c r="E200" s="1016"/>
      <c r="F200" s="1016"/>
      <c r="G200" s="1016"/>
    </row>
    <row r="201" spans="1:7" ht="12.75">
      <c r="A201" s="1016"/>
      <c r="B201" s="1016"/>
      <c r="C201" s="1016"/>
      <c r="D201" s="1016"/>
      <c r="E201" s="1016"/>
      <c r="F201" s="1016"/>
      <c r="G201" s="1016"/>
    </row>
    <row r="202" spans="1:7" ht="12.75">
      <c r="A202" s="1016"/>
      <c r="B202" s="1016"/>
      <c r="C202" s="1016"/>
      <c r="D202" s="1016"/>
      <c r="E202" s="1016"/>
      <c r="F202" s="1016"/>
      <c r="G202" s="1016"/>
    </row>
    <row r="203" spans="1:7" ht="12.75">
      <c r="A203" s="1016"/>
      <c r="B203" s="1016"/>
      <c r="C203" s="1016"/>
      <c r="D203" s="1016"/>
      <c r="E203" s="1016"/>
      <c r="F203" s="1016"/>
      <c r="G203" s="1016"/>
    </row>
    <row r="204" spans="1:7" ht="12.75">
      <c r="A204" s="1016"/>
      <c r="B204" s="1016"/>
      <c r="C204" s="1016"/>
      <c r="D204" s="1016"/>
      <c r="E204" s="1016"/>
      <c r="F204" s="1016"/>
      <c r="G204" s="1016"/>
    </row>
    <row r="205" spans="1:7" ht="12.75">
      <c r="A205" s="1016"/>
      <c r="B205" s="1016"/>
      <c r="C205" s="1016"/>
      <c r="D205" s="1016"/>
      <c r="E205" s="1016"/>
      <c r="F205" s="1016"/>
      <c r="G205" s="1016"/>
    </row>
    <row r="206" spans="1:7" ht="12.75">
      <c r="A206" s="1016"/>
      <c r="B206" s="1016"/>
      <c r="C206" s="1016"/>
      <c r="D206" s="1016"/>
      <c r="E206" s="1016"/>
      <c r="F206" s="1016"/>
      <c r="G206" s="1016"/>
    </row>
    <row r="207" spans="1:7" ht="12.75">
      <c r="A207" s="1016"/>
      <c r="B207" s="1016"/>
      <c r="C207" s="1016"/>
      <c r="D207" s="1016"/>
      <c r="E207" s="1016"/>
      <c r="F207" s="1016"/>
      <c r="G207" s="1016"/>
    </row>
    <row r="208" spans="1:7" ht="12.75">
      <c r="A208" s="1016"/>
      <c r="B208" s="1016"/>
      <c r="C208" s="1016"/>
      <c r="D208" s="1016"/>
      <c r="E208" s="1016"/>
      <c r="F208" s="1016"/>
      <c r="G208" s="1016"/>
    </row>
    <row r="209" spans="1:7" ht="12.75">
      <c r="A209" s="1016"/>
      <c r="B209" s="1016"/>
      <c r="C209" s="1016"/>
      <c r="D209" s="1016"/>
      <c r="E209" s="1016"/>
      <c r="F209" s="1016"/>
      <c r="G209" s="1016"/>
    </row>
    <row r="210" spans="1:7" ht="12.75">
      <c r="A210" s="1016"/>
      <c r="B210" s="1016"/>
      <c r="C210" s="1016"/>
      <c r="D210" s="1016"/>
      <c r="E210" s="1016"/>
      <c r="F210" s="1016"/>
      <c r="G210" s="1016"/>
    </row>
    <row r="211" spans="1:7" ht="12.75">
      <c r="A211" s="1016"/>
      <c r="B211" s="1016"/>
      <c r="C211" s="1016"/>
      <c r="D211" s="1016"/>
      <c r="E211" s="1016"/>
      <c r="F211" s="1016"/>
      <c r="G211" s="1016"/>
    </row>
    <row r="212" spans="1:7" ht="12.75">
      <c r="A212" s="1016"/>
      <c r="B212" s="1016"/>
      <c r="C212" s="1016"/>
      <c r="D212" s="1016"/>
      <c r="E212" s="1016"/>
      <c r="F212" s="1016"/>
      <c r="G212" s="1016"/>
    </row>
    <row r="213" spans="1:7" ht="12.75">
      <c r="A213" s="1016"/>
      <c r="B213" s="1016"/>
      <c r="C213" s="1016"/>
      <c r="D213" s="1016"/>
      <c r="E213" s="1016"/>
      <c r="F213" s="1016"/>
      <c r="G213" s="1016"/>
    </row>
    <row r="214" spans="1:7" ht="12.75">
      <c r="A214" s="1016"/>
      <c r="B214" s="1016"/>
      <c r="C214" s="1016"/>
      <c r="D214" s="1016"/>
      <c r="E214" s="1016"/>
      <c r="F214" s="1016"/>
      <c r="G214" s="1016"/>
    </row>
    <row r="215" spans="1:7" ht="12.75">
      <c r="A215" s="1016"/>
      <c r="B215" s="1016"/>
      <c r="C215" s="1016"/>
      <c r="D215" s="1016"/>
      <c r="E215" s="1016"/>
      <c r="F215" s="1016"/>
      <c r="G215" s="1016"/>
    </row>
    <row r="216" spans="1:7" ht="12.75">
      <c r="A216" s="1016"/>
      <c r="B216" s="1016"/>
      <c r="C216" s="1016"/>
      <c r="D216" s="1016"/>
      <c r="E216" s="1016"/>
      <c r="F216" s="1016"/>
      <c r="G216" s="1016"/>
    </row>
    <row r="217" spans="1:7" ht="12.75">
      <c r="A217" s="1016"/>
      <c r="B217" s="1016"/>
      <c r="C217" s="1016"/>
      <c r="D217" s="1016"/>
      <c r="E217" s="1016"/>
      <c r="F217" s="1016"/>
      <c r="G217" s="1016"/>
    </row>
    <row r="218" spans="1:7" ht="12.75">
      <c r="A218" s="1016"/>
      <c r="B218" s="1016"/>
      <c r="C218" s="1016"/>
      <c r="D218" s="1016"/>
      <c r="E218" s="1016"/>
      <c r="F218" s="1016"/>
      <c r="G218" s="1016"/>
    </row>
    <row r="219" spans="1:7" ht="12.75">
      <c r="A219" s="1016"/>
      <c r="B219" s="1016"/>
      <c r="C219" s="1016"/>
      <c r="D219" s="1016"/>
      <c r="E219" s="1016"/>
      <c r="F219" s="1016"/>
      <c r="G219" s="1016"/>
    </row>
    <row r="220" spans="1:7" ht="12.75">
      <c r="A220" s="1016"/>
      <c r="B220" s="1016"/>
      <c r="C220" s="1016"/>
      <c r="D220" s="1016"/>
      <c r="E220" s="1016"/>
      <c r="F220" s="1016"/>
      <c r="G220" s="1016"/>
    </row>
    <row r="221" spans="1:7" ht="12.75">
      <c r="A221" s="1016"/>
      <c r="B221" s="1016"/>
      <c r="C221" s="1016"/>
      <c r="D221" s="1016"/>
      <c r="E221" s="1016"/>
      <c r="F221" s="1016"/>
      <c r="G221" s="1016"/>
    </row>
    <row r="222" spans="1:7" ht="12.75">
      <c r="A222" s="1016"/>
      <c r="B222" s="1016"/>
      <c r="C222" s="1016"/>
      <c r="D222" s="1016"/>
      <c r="E222" s="1016"/>
      <c r="F222" s="1016"/>
      <c r="G222" s="1016"/>
    </row>
    <row r="223" spans="1:7" ht="12.75">
      <c r="A223" s="1016"/>
      <c r="B223" s="1016"/>
      <c r="C223" s="1016"/>
      <c r="D223" s="1016"/>
      <c r="E223" s="1016"/>
      <c r="F223" s="1016"/>
      <c r="G223" s="1016"/>
    </row>
    <row r="224" spans="1:7" ht="12.75">
      <c r="A224" s="1016"/>
      <c r="B224" s="1016"/>
      <c r="C224" s="1016"/>
      <c r="D224" s="1016"/>
      <c r="E224" s="1016"/>
      <c r="F224" s="1016"/>
      <c r="G224" s="1016"/>
    </row>
    <row r="225" spans="1:7" ht="12.75">
      <c r="A225" s="1016"/>
      <c r="B225" s="1016"/>
      <c r="C225" s="1016"/>
      <c r="D225" s="1016"/>
      <c r="E225" s="1016"/>
      <c r="F225" s="1016"/>
      <c r="G225" s="1016"/>
    </row>
    <row r="226" spans="1:7" ht="12.75">
      <c r="A226" s="1016"/>
      <c r="B226" s="1016"/>
      <c r="C226" s="1016"/>
      <c r="D226" s="1016"/>
      <c r="E226" s="1016"/>
      <c r="F226" s="1016"/>
      <c r="G226" s="1016"/>
    </row>
    <row r="227" spans="1:7" ht="12.75">
      <c r="A227" s="1016"/>
      <c r="B227" s="1016"/>
      <c r="C227" s="1016"/>
      <c r="D227" s="1016"/>
      <c r="E227" s="1016"/>
      <c r="F227" s="1016"/>
      <c r="G227" s="1016"/>
    </row>
    <row r="228" spans="1:7" ht="12.75">
      <c r="A228" s="1016"/>
      <c r="B228" s="1016"/>
      <c r="C228" s="1016"/>
      <c r="D228" s="1016"/>
      <c r="E228" s="1016"/>
      <c r="F228" s="1016"/>
      <c r="G228" s="1016"/>
    </row>
    <row r="229" spans="1:7" ht="12.75">
      <c r="A229" s="1016"/>
      <c r="B229" s="1016"/>
      <c r="C229" s="1016"/>
      <c r="D229" s="1016"/>
      <c r="E229" s="1016"/>
      <c r="F229" s="1016"/>
      <c r="G229" s="1016"/>
    </row>
    <row r="230" spans="1:7" ht="12.75">
      <c r="A230" s="1016"/>
      <c r="B230" s="1016"/>
      <c r="C230" s="1016"/>
      <c r="D230" s="1016"/>
      <c r="E230" s="1016"/>
      <c r="F230" s="1016"/>
      <c r="G230" s="1016"/>
    </row>
    <row r="231" spans="1:7" ht="12.75">
      <c r="A231" s="1016"/>
      <c r="B231" s="1016"/>
      <c r="C231" s="1016"/>
      <c r="D231" s="1016"/>
      <c r="E231" s="1016"/>
      <c r="F231" s="1016"/>
      <c r="G231" s="1016"/>
    </row>
    <row r="232" spans="1:7" ht="12.75">
      <c r="A232" s="1016"/>
      <c r="B232" s="1016"/>
      <c r="C232" s="1016"/>
      <c r="D232" s="1016"/>
      <c r="E232" s="1016"/>
      <c r="F232" s="1016"/>
      <c r="G232" s="1016"/>
    </row>
    <row r="233" spans="1:7" ht="12.75">
      <c r="A233" s="1016"/>
      <c r="B233" s="1016"/>
      <c r="C233" s="1016"/>
      <c r="D233" s="1016"/>
      <c r="E233" s="1016"/>
      <c r="F233" s="1016"/>
      <c r="G233" s="1016"/>
    </row>
    <row r="234" spans="1:7" ht="12.75">
      <c r="A234" s="1016"/>
      <c r="B234" s="1016"/>
      <c r="C234" s="1016"/>
      <c r="D234" s="1016"/>
      <c r="E234" s="1016"/>
      <c r="F234" s="1016"/>
      <c r="G234" s="1016"/>
    </row>
    <row r="235" spans="1:7" ht="12.75">
      <c r="A235" s="1016"/>
      <c r="B235" s="1016"/>
      <c r="C235" s="1016"/>
      <c r="D235" s="1016"/>
      <c r="E235" s="1016"/>
      <c r="F235" s="1016"/>
      <c r="G235" s="1016"/>
    </row>
    <row r="236" spans="1:7" ht="12.75">
      <c r="A236" s="1016"/>
      <c r="B236" s="1016"/>
      <c r="C236" s="1016"/>
      <c r="D236" s="1016"/>
      <c r="E236" s="1016"/>
      <c r="F236" s="1016"/>
      <c r="G236" s="1016"/>
    </row>
    <row r="237" spans="1:7" ht="12.75">
      <c r="A237" s="1016"/>
      <c r="B237" s="1016"/>
      <c r="C237" s="1016"/>
      <c r="D237" s="1016"/>
      <c r="E237" s="1016"/>
      <c r="F237" s="1016"/>
      <c r="G237" s="1016"/>
    </row>
    <row r="238" spans="1:7" ht="12.75">
      <c r="A238" s="1016"/>
      <c r="B238" s="1016"/>
      <c r="C238" s="1016"/>
      <c r="D238" s="1016"/>
      <c r="E238" s="1016"/>
      <c r="F238" s="1016"/>
      <c r="G238" s="1016"/>
    </row>
    <row r="239" spans="1:7" ht="12.75">
      <c r="A239" s="1016"/>
      <c r="B239" s="1016"/>
      <c r="C239" s="1016"/>
      <c r="D239" s="1016"/>
      <c r="E239" s="1016"/>
      <c r="F239" s="1016"/>
      <c r="G239" s="1016"/>
    </row>
    <row r="240" spans="1:7" ht="12.75">
      <c r="A240" s="1016"/>
      <c r="B240" s="1016"/>
      <c r="C240" s="1016"/>
      <c r="D240" s="1016"/>
      <c r="E240" s="1016"/>
      <c r="F240" s="1016"/>
      <c r="G240" s="1016"/>
    </row>
    <row r="241" spans="1:7" ht="12.75">
      <c r="A241" s="1016"/>
      <c r="B241" s="1016"/>
      <c r="C241" s="1016"/>
      <c r="D241" s="1016"/>
      <c r="E241" s="1016"/>
      <c r="F241" s="1016"/>
      <c r="G241" s="1016"/>
    </row>
    <row r="242" spans="1:7" ht="12.75">
      <c r="A242" s="1016"/>
      <c r="B242" s="1016"/>
      <c r="C242" s="1016"/>
      <c r="D242" s="1016"/>
      <c r="E242" s="1016"/>
      <c r="F242" s="1016"/>
      <c r="G242" s="1016"/>
    </row>
    <row r="243" spans="1:7" ht="12.75">
      <c r="A243" s="1016"/>
      <c r="B243" s="1016"/>
      <c r="C243" s="1016"/>
      <c r="D243" s="1016"/>
      <c r="E243" s="1016"/>
      <c r="F243" s="1016"/>
      <c r="G243" s="1016"/>
    </row>
    <row r="244" spans="1:7" ht="12.75">
      <c r="A244" s="1016"/>
      <c r="B244" s="1016"/>
      <c r="C244" s="1016"/>
      <c r="D244" s="1016"/>
      <c r="E244" s="1016"/>
      <c r="F244" s="1016"/>
      <c r="G244" s="1016"/>
    </row>
    <row r="245" spans="1:7" ht="12.75">
      <c r="A245" s="1016"/>
      <c r="B245" s="1016"/>
      <c r="C245" s="1016"/>
      <c r="D245" s="1016"/>
      <c r="E245" s="1016"/>
      <c r="F245" s="1016"/>
      <c r="G245" s="1016"/>
    </row>
    <row r="246" spans="1:7" ht="12.75">
      <c r="A246" s="1016"/>
      <c r="B246" s="1016"/>
      <c r="C246" s="1016"/>
      <c r="D246" s="1016"/>
      <c r="E246" s="1016"/>
      <c r="F246" s="1016"/>
      <c r="G246" s="1016"/>
    </row>
    <row r="247" spans="1:7" ht="12.75">
      <c r="A247" s="1016"/>
      <c r="B247" s="1016"/>
      <c r="C247" s="1016"/>
      <c r="D247" s="1016"/>
      <c r="E247" s="1016"/>
      <c r="F247" s="1016"/>
      <c r="G247" s="1016"/>
    </row>
    <row r="248" spans="1:7" ht="12.75">
      <c r="A248" s="1016"/>
      <c r="B248" s="1016"/>
      <c r="C248" s="1016"/>
      <c r="D248" s="1016"/>
      <c r="E248" s="1016"/>
      <c r="F248" s="1016"/>
      <c r="G248" s="1016"/>
    </row>
    <row r="249" spans="1:7" ht="12.75">
      <c r="A249" s="1016"/>
      <c r="B249" s="1016"/>
      <c r="C249" s="1016"/>
      <c r="D249" s="1016"/>
      <c r="E249" s="1016"/>
      <c r="F249" s="1016"/>
      <c r="G249" s="1016"/>
    </row>
    <row r="250" spans="1:7" ht="12.75">
      <c r="A250" s="1016"/>
      <c r="B250" s="1016"/>
      <c r="C250" s="1016"/>
      <c r="D250" s="1016"/>
      <c r="E250" s="1016"/>
      <c r="F250" s="1016"/>
      <c r="G250" s="1016"/>
    </row>
    <row r="251" spans="1:7" ht="12.75">
      <c r="A251" s="1016"/>
      <c r="B251" s="1016"/>
      <c r="C251" s="1016"/>
      <c r="D251" s="1016"/>
      <c r="E251" s="1016"/>
      <c r="F251" s="1016"/>
      <c r="G251" s="1016"/>
    </row>
    <row r="252" spans="1:7" ht="12.75">
      <c r="A252" s="1016"/>
      <c r="B252" s="1016"/>
      <c r="C252" s="1016"/>
      <c r="D252" s="1016"/>
      <c r="E252" s="1016"/>
      <c r="F252" s="1016"/>
      <c r="G252" s="1016"/>
    </row>
    <row r="253" spans="1:7" ht="12.75">
      <c r="A253" s="1016"/>
      <c r="B253" s="1016"/>
      <c r="C253" s="1016"/>
      <c r="D253" s="1016"/>
      <c r="E253" s="1016"/>
      <c r="F253" s="1016"/>
      <c r="G253" s="1016"/>
    </row>
  </sheetData>
  <mergeCells count="4">
    <mergeCell ref="B1:G1"/>
    <mergeCell ref="B45:G45"/>
    <mergeCell ref="B53:G53"/>
    <mergeCell ref="B54:G55"/>
  </mergeCells>
  <pageMargins left="0.78740157480315" right="0.78740157480315" top="0.984251968503937" bottom="0.669291338582677" header="0.511811023622047" footer="0.511811023622047"/>
  <pageSetup fitToHeight="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7"/>
  <sheetViews>
    <sheetView view="pageBreakPreview" zoomScale="60" workbookViewId="0" topLeftCell="A1">
      <pane xSplit="3" ySplit="8" topLeftCell="D18" activePane="bottomRight" state="frozen"/>
      <selection pane="topLeft" activeCell="A6" sqref="A6:F6"/>
      <selection pane="bottomLeft" activeCell="A6" sqref="A6:F6"/>
      <selection pane="topRight" activeCell="A6" sqref="A6:F6"/>
      <selection pane="bottomRight" activeCell="C8" sqref="C8"/>
    </sheetView>
  </sheetViews>
  <sheetFormatPr defaultRowHeight="12.75"/>
  <cols>
    <col min="1" max="1" width="1.57142857142857" style="89" customWidth="1"/>
    <col min="2" max="2" width="12.5714285714286" style="90" customWidth="1"/>
    <col min="3" max="3" width="77.1428571428571" style="89" customWidth="1"/>
    <col min="4" max="6" width="13.7142857142857" style="89" customWidth="1"/>
    <col min="7" max="7" width="14.2857142857143" style="89" customWidth="1"/>
    <col min="8" max="256" width="9.28571428571429" style="89"/>
    <col min="257" max="257" width="2" style="89" customWidth="1"/>
    <col min="258" max="258" width="12.5714285714286" style="89" customWidth="1"/>
    <col min="259" max="259" width="77.1428571428571" style="89" customWidth="1"/>
    <col min="260" max="262" width="13.7142857142857" style="89" customWidth="1"/>
    <col min="263" max="263" width="14.2857142857143" style="89" customWidth="1"/>
    <col min="264" max="512" width="9.28571428571429" style="89"/>
    <col min="513" max="513" width="2" style="89" customWidth="1"/>
    <col min="514" max="514" width="12.5714285714286" style="89" customWidth="1"/>
    <col min="515" max="515" width="77.1428571428571" style="89" customWidth="1"/>
    <col min="516" max="518" width="13.7142857142857" style="89" customWidth="1"/>
    <col min="519" max="519" width="14.2857142857143" style="89" customWidth="1"/>
    <col min="520" max="768" width="9.28571428571429" style="89"/>
    <col min="769" max="769" width="2" style="89" customWidth="1"/>
    <col min="770" max="770" width="12.5714285714286" style="89" customWidth="1"/>
    <col min="771" max="771" width="77.1428571428571" style="89" customWidth="1"/>
    <col min="772" max="774" width="13.7142857142857" style="89" customWidth="1"/>
    <col min="775" max="775" width="14.2857142857143" style="89" customWidth="1"/>
    <col min="776" max="1024" width="9.28571428571429" style="89"/>
    <col min="1025" max="1025" width="2" style="89" customWidth="1"/>
    <col min="1026" max="1026" width="12.5714285714286" style="89" customWidth="1"/>
    <col min="1027" max="1027" width="77.1428571428571" style="89" customWidth="1"/>
    <col min="1028" max="1030" width="13.7142857142857" style="89" customWidth="1"/>
    <col min="1031" max="1031" width="14.2857142857143" style="89" customWidth="1"/>
    <col min="1032" max="1280" width="9.28571428571429" style="89"/>
    <col min="1281" max="1281" width="2" style="89" customWidth="1"/>
    <col min="1282" max="1282" width="12.5714285714286" style="89" customWidth="1"/>
    <col min="1283" max="1283" width="77.1428571428571" style="89" customWidth="1"/>
    <col min="1284" max="1286" width="13.7142857142857" style="89" customWidth="1"/>
    <col min="1287" max="1287" width="14.2857142857143" style="89" customWidth="1"/>
    <col min="1288" max="1536" width="9.28571428571429" style="89"/>
    <col min="1537" max="1537" width="2" style="89" customWidth="1"/>
    <col min="1538" max="1538" width="12.5714285714286" style="89" customWidth="1"/>
    <col min="1539" max="1539" width="77.1428571428571" style="89" customWidth="1"/>
    <col min="1540" max="1542" width="13.7142857142857" style="89" customWidth="1"/>
    <col min="1543" max="1543" width="14.2857142857143" style="89" customWidth="1"/>
    <col min="1544" max="1792" width="9.28571428571429" style="89"/>
    <col min="1793" max="1793" width="2" style="89" customWidth="1"/>
    <col min="1794" max="1794" width="12.5714285714286" style="89" customWidth="1"/>
    <col min="1795" max="1795" width="77.1428571428571" style="89" customWidth="1"/>
    <col min="1796" max="1798" width="13.7142857142857" style="89" customWidth="1"/>
    <col min="1799" max="1799" width="14.2857142857143" style="89" customWidth="1"/>
    <col min="1800" max="2048" width="9.28571428571429" style="89"/>
    <col min="2049" max="2049" width="2" style="89" customWidth="1"/>
    <col min="2050" max="2050" width="12.5714285714286" style="89" customWidth="1"/>
    <col min="2051" max="2051" width="77.1428571428571" style="89" customWidth="1"/>
    <col min="2052" max="2054" width="13.7142857142857" style="89" customWidth="1"/>
    <col min="2055" max="2055" width="14.2857142857143" style="89" customWidth="1"/>
    <col min="2056" max="2304" width="9.28571428571429" style="89"/>
    <col min="2305" max="2305" width="2" style="89" customWidth="1"/>
    <col min="2306" max="2306" width="12.5714285714286" style="89" customWidth="1"/>
    <col min="2307" max="2307" width="77.1428571428571" style="89" customWidth="1"/>
    <col min="2308" max="2310" width="13.7142857142857" style="89" customWidth="1"/>
    <col min="2311" max="2311" width="14.2857142857143" style="89" customWidth="1"/>
    <col min="2312" max="2560" width="9.28571428571429" style="89"/>
    <col min="2561" max="2561" width="2" style="89" customWidth="1"/>
    <col min="2562" max="2562" width="12.5714285714286" style="89" customWidth="1"/>
    <col min="2563" max="2563" width="77.1428571428571" style="89" customWidth="1"/>
    <col min="2564" max="2566" width="13.7142857142857" style="89" customWidth="1"/>
    <col min="2567" max="2567" width="14.2857142857143" style="89" customWidth="1"/>
    <col min="2568" max="2816" width="9.28571428571429" style="89"/>
    <col min="2817" max="2817" width="2" style="89" customWidth="1"/>
    <col min="2818" max="2818" width="12.5714285714286" style="89" customWidth="1"/>
    <col min="2819" max="2819" width="77.1428571428571" style="89" customWidth="1"/>
    <col min="2820" max="2822" width="13.7142857142857" style="89" customWidth="1"/>
    <col min="2823" max="2823" width="14.2857142857143" style="89" customWidth="1"/>
    <col min="2824" max="3072" width="9.28571428571429" style="89"/>
    <col min="3073" max="3073" width="2" style="89" customWidth="1"/>
    <col min="3074" max="3074" width="12.5714285714286" style="89" customWidth="1"/>
    <col min="3075" max="3075" width="77.1428571428571" style="89" customWidth="1"/>
    <col min="3076" max="3078" width="13.7142857142857" style="89" customWidth="1"/>
    <col min="3079" max="3079" width="14.2857142857143" style="89" customWidth="1"/>
    <col min="3080" max="3328" width="9.28571428571429" style="89"/>
    <col min="3329" max="3329" width="2" style="89" customWidth="1"/>
    <col min="3330" max="3330" width="12.5714285714286" style="89" customWidth="1"/>
    <col min="3331" max="3331" width="77.1428571428571" style="89" customWidth="1"/>
    <col min="3332" max="3334" width="13.7142857142857" style="89" customWidth="1"/>
    <col min="3335" max="3335" width="14.2857142857143" style="89" customWidth="1"/>
    <col min="3336" max="3584" width="9.28571428571429" style="89"/>
    <col min="3585" max="3585" width="2" style="89" customWidth="1"/>
    <col min="3586" max="3586" width="12.5714285714286" style="89" customWidth="1"/>
    <col min="3587" max="3587" width="77.1428571428571" style="89" customWidth="1"/>
    <col min="3588" max="3590" width="13.7142857142857" style="89" customWidth="1"/>
    <col min="3591" max="3591" width="14.2857142857143" style="89" customWidth="1"/>
    <col min="3592" max="3840" width="9.28571428571429" style="89"/>
    <col min="3841" max="3841" width="2" style="89" customWidth="1"/>
    <col min="3842" max="3842" width="12.5714285714286" style="89" customWidth="1"/>
    <col min="3843" max="3843" width="77.1428571428571" style="89" customWidth="1"/>
    <col min="3844" max="3846" width="13.7142857142857" style="89" customWidth="1"/>
    <col min="3847" max="3847" width="14.2857142857143" style="89" customWidth="1"/>
    <col min="3848" max="4096" width="9.28571428571429" style="89"/>
    <col min="4097" max="4097" width="2" style="89" customWidth="1"/>
    <col min="4098" max="4098" width="12.5714285714286" style="89" customWidth="1"/>
    <col min="4099" max="4099" width="77.1428571428571" style="89" customWidth="1"/>
    <col min="4100" max="4102" width="13.7142857142857" style="89" customWidth="1"/>
    <col min="4103" max="4103" width="14.2857142857143" style="89" customWidth="1"/>
    <col min="4104" max="4352" width="9.28571428571429" style="89"/>
    <col min="4353" max="4353" width="2" style="89" customWidth="1"/>
    <col min="4354" max="4354" width="12.5714285714286" style="89" customWidth="1"/>
    <col min="4355" max="4355" width="77.1428571428571" style="89" customWidth="1"/>
    <col min="4356" max="4358" width="13.7142857142857" style="89" customWidth="1"/>
    <col min="4359" max="4359" width="14.2857142857143" style="89" customWidth="1"/>
    <col min="4360" max="4608" width="9.28571428571429" style="89"/>
    <col min="4609" max="4609" width="2" style="89" customWidth="1"/>
    <col min="4610" max="4610" width="12.5714285714286" style="89" customWidth="1"/>
    <col min="4611" max="4611" width="77.1428571428571" style="89" customWidth="1"/>
    <col min="4612" max="4614" width="13.7142857142857" style="89" customWidth="1"/>
    <col min="4615" max="4615" width="14.2857142857143" style="89" customWidth="1"/>
    <col min="4616" max="4864" width="9.28571428571429" style="89"/>
    <col min="4865" max="4865" width="2" style="89" customWidth="1"/>
    <col min="4866" max="4866" width="12.5714285714286" style="89" customWidth="1"/>
    <col min="4867" max="4867" width="77.1428571428571" style="89" customWidth="1"/>
    <col min="4868" max="4870" width="13.7142857142857" style="89" customWidth="1"/>
    <col min="4871" max="4871" width="14.2857142857143" style="89" customWidth="1"/>
    <col min="4872" max="5120" width="9.28571428571429" style="89"/>
    <col min="5121" max="5121" width="2" style="89" customWidth="1"/>
    <col min="5122" max="5122" width="12.5714285714286" style="89" customWidth="1"/>
    <col min="5123" max="5123" width="77.1428571428571" style="89" customWidth="1"/>
    <col min="5124" max="5126" width="13.7142857142857" style="89" customWidth="1"/>
    <col min="5127" max="5127" width="14.2857142857143" style="89" customWidth="1"/>
    <col min="5128" max="5376" width="9.28571428571429" style="89"/>
    <col min="5377" max="5377" width="2" style="89" customWidth="1"/>
    <col min="5378" max="5378" width="12.5714285714286" style="89" customWidth="1"/>
    <col min="5379" max="5379" width="77.1428571428571" style="89" customWidth="1"/>
    <col min="5380" max="5382" width="13.7142857142857" style="89" customWidth="1"/>
    <col min="5383" max="5383" width="14.2857142857143" style="89" customWidth="1"/>
    <col min="5384" max="5632" width="9.28571428571429" style="89"/>
    <col min="5633" max="5633" width="2" style="89" customWidth="1"/>
    <col min="5634" max="5634" width="12.5714285714286" style="89" customWidth="1"/>
    <col min="5635" max="5635" width="77.1428571428571" style="89" customWidth="1"/>
    <col min="5636" max="5638" width="13.7142857142857" style="89" customWidth="1"/>
    <col min="5639" max="5639" width="14.2857142857143" style="89" customWidth="1"/>
    <col min="5640" max="5888" width="9.28571428571429" style="89"/>
    <col min="5889" max="5889" width="2" style="89" customWidth="1"/>
    <col min="5890" max="5890" width="12.5714285714286" style="89" customWidth="1"/>
    <col min="5891" max="5891" width="77.1428571428571" style="89" customWidth="1"/>
    <col min="5892" max="5894" width="13.7142857142857" style="89" customWidth="1"/>
    <col min="5895" max="5895" width="14.2857142857143" style="89" customWidth="1"/>
    <col min="5896" max="6144" width="9.28571428571429" style="89"/>
    <col min="6145" max="6145" width="2" style="89" customWidth="1"/>
    <col min="6146" max="6146" width="12.5714285714286" style="89" customWidth="1"/>
    <col min="6147" max="6147" width="77.1428571428571" style="89" customWidth="1"/>
    <col min="6148" max="6150" width="13.7142857142857" style="89" customWidth="1"/>
    <col min="6151" max="6151" width="14.2857142857143" style="89" customWidth="1"/>
    <col min="6152" max="6400" width="9.28571428571429" style="89"/>
    <col min="6401" max="6401" width="2" style="89" customWidth="1"/>
    <col min="6402" max="6402" width="12.5714285714286" style="89" customWidth="1"/>
    <col min="6403" max="6403" width="77.1428571428571" style="89" customWidth="1"/>
    <col min="6404" max="6406" width="13.7142857142857" style="89" customWidth="1"/>
    <col min="6407" max="6407" width="14.2857142857143" style="89" customWidth="1"/>
    <col min="6408" max="6656" width="9.28571428571429" style="89"/>
    <col min="6657" max="6657" width="2" style="89" customWidth="1"/>
    <col min="6658" max="6658" width="12.5714285714286" style="89" customWidth="1"/>
    <col min="6659" max="6659" width="77.1428571428571" style="89" customWidth="1"/>
    <col min="6660" max="6662" width="13.7142857142857" style="89" customWidth="1"/>
    <col min="6663" max="6663" width="14.2857142857143" style="89" customWidth="1"/>
    <col min="6664" max="6912" width="9.28571428571429" style="89"/>
    <col min="6913" max="6913" width="2" style="89" customWidth="1"/>
    <col min="6914" max="6914" width="12.5714285714286" style="89" customWidth="1"/>
    <col min="6915" max="6915" width="77.1428571428571" style="89" customWidth="1"/>
    <col min="6916" max="6918" width="13.7142857142857" style="89" customWidth="1"/>
    <col min="6919" max="6919" width="14.2857142857143" style="89" customWidth="1"/>
    <col min="6920" max="7168" width="9.28571428571429" style="89"/>
    <col min="7169" max="7169" width="2" style="89" customWidth="1"/>
    <col min="7170" max="7170" width="12.5714285714286" style="89" customWidth="1"/>
    <col min="7171" max="7171" width="77.1428571428571" style="89" customWidth="1"/>
    <col min="7172" max="7174" width="13.7142857142857" style="89" customWidth="1"/>
    <col min="7175" max="7175" width="14.2857142857143" style="89" customWidth="1"/>
    <col min="7176" max="7424" width="9.28571428571429" style="89"/>
    <col min="7425" max="7425" width="2" style="89" customWidth="1"/>
    <col min="7426" max="7426" width="12.5714285714286" style="89" customWidth="1"/>
    <col min="7427" max="7427" width="77.1428571428571" style="89" customWidth="1"/>
    <col min="7428" max="7430" width="13.7142857142857" style="89" customWidth="1"/>
    <col min="7431" max="7431" width="14.2857142857143" style="89" customWidth="1"/>
    <col min="7432" max="7680" width="9.28571428571429" style="89"/>
    <col min="7681" max="7681" width="2" style="89" customWidth="1"/>
    <col min="7682" max="7682" width="12.5714285714286" style="89" customWidth="1"/>
    <col min="7683" max="7683" width="77.1428571428571" style="89" customWidth="1"/>
    <col min="7684" max="7686" width="13.7142857142857" style="89" customWidth="1"/>
    <col min="7687" max="7687" width="14.2857142857143" style="89" customWidth="1"/>
    <col min="7688" max="7936" width="9.28571428571429" style="89"/>
    <col min="7937" max="7937" width="2" style="89" customWidth="1"/>
    <col min="7938" max="7938" width="12.5714285714286" style="89" customWidth="1"/>
    <col min="7939" max="7939" width="77.1428571428571" style="89" customWidth="1"/>
    <col min="7940" max="7942" width="13.7142857142857" style="89" customWidth="1"/>
    <col min="7943" max="7943" width="14.2857142857143" style="89" customWidth="1"/>
    <col min="7944" max="8192" width="9.28571428571429" style="89"/>
    <col min="8193" max="8193" width="2" style="89" customWidth="1"/>
    <col min="8194" max="8194" width="12.5714285714286" style="89" customWidth="1"/>
    <col min="8195" max="8195" width="77.1428571428571" style="89" customWidth="1"/>
    <col min="8196" max="8198" width="13.7142857142857" style="89" customWidth="1"/>
    <col min="8199" max="8199" width="14.2857142857143" style="89" customWidth="1"/>
    <col min="8200" max="8448" width="9.28571428571429" style="89"/>
    <col min="8449" max="8449" width="2" style="89" customWidth="1"/>
    <col min="8450" max="8450" width="12.5714285714286" style="89" customWidth="1"/>
    <col min="8451" max="8451" width="77.1428571428571" style="89" customWidth="1"/>
    <col min="8452" max="8454" width="13.7142857142857" style="89" customWidth="1"/>
    <col min="8455" max="8455" width="14.2857142857143" style="89" customWidth="1"/>
    <col min="8456" max="8704" width="9.28571428571429" style="89"/>
    <col min="8705" max="8705" width="2" style="89" customWidth="1"/>
    <col min="8706" max="8706" width="12.5714285714286" style="89" customWidth="1"/>
    <col min="8707" max="8707" width="77.1428571428571" style="89" customWidth="1"/>
    <col min="8708" max="8710" width="13.7142857142857" style="89" customWidth="1"/>
    <col min="8711" max="8711" width="14.2857142857143" style="89" customWidth="1"/>
    <col min="8712" max="8960" width="9.28571428571429" style="89"/>
    <col min="8961" max="8961" width="2" style="89" customWidth="1"/>
    <col min="8962" max="8962" width="12.5714285714286" style="89" customWidth="1"/>
    <col min="8963" max="8963" width="77.1428571428571" style="89" customWidth="1"/>
    <col min="8964" max="8966" width="13.7142857142857" style="89" customWidth="1"/>
    <col min="8967" max="8967" width="14.2857142857143" style="89" customWidth="1"/>
    <col min="8968" max="9216" width="9.28571428571429" style="89"/>
    <col min="9217" max="9217" width="2" style="89" customWidth="1"/>
    <col min="9218" max="9218" width="12.5714285714286" style="89" customWidth="1"/>
    <col min="9219" max="9219" width="77.1428571428571" style="89" customWidth="1"/>
    <col min="9220" max="9222" width="13.7142857142857" style="89" customWidth="1"/>
    <col min="9223" max="9223" width="14.2857142857143" style="89" customWidth="1"/>
    <col min="9224" max="9472" width="9.28571428571429" style="89"/>
    <col min="9473" max="9473" width="2" style="89" customWidth="1"/>
    <col min="9474" max="9474" width="12.5714285714286" style="89" customWidth="1"/>
    <col min="9475" max="9475" width="77.1428571428571" style="89" customWidth="1"/>
    <col min="9476" max="9478" width="13.7142857142857" style="89" customWidth="1"/>
    <col min="9479" max="9479" width="14.2857142857143" style="89" customWidth="1"/>
    <col min="9480" max="9728" width="9.28571428571429" style="89"/>
    <col min="9729" max="9729" width="2" style="89" customWidth="1"/>
    <col min="9730" max="9730" width="12.5714285714286" style="89" customWidth="1"/>
    <col min="9731" max="9731" width="77.1428571428571" style="89" customWidth="1"/>
    <col min="9732" max="9734" width="13.7142857142857" style="89" customWidth="1"/>
    <col min="9735" max="9735" width="14.2857142857143" style="89" customWidth="1"/>
    <col min="9736" max="9984" width="9.28571428571429" style="89"/>
    <col min="9985" max="9985" width="2" style="89" customWidth="1"/>
    <col min="9986" max="9986" width="12.5714285714286" style="89" customWidth="1"/>
    <col min="9987" max="9987" width="77.1428571428571" style="89" customWidth="1"/>
    <col min="9988" max="9990" width="13.7142857142857" style="89" customWidth="1"/>
    <col min="9991" max="9991" width="14.2857142857143" style="89" customWidth="1"/>
    <col min="9992" max="10240" width="9.28571428571429" style="89"/>
    <col min="10241" max="10241" width="2" style="89" customWidth="1"/>
    <col min="10242" max="10242" width="12.5714285714286" style="89" customWidth="1"/>
    <col min="10243" max="10243" width="77.1428571428571" style="89" customWidth="1"/>
    <col min="10244" max="10246" width="13.7142857142857" style="89" customWidth="1"/>
    <col min="10247" max="10247" width="14.2857142857143" style="89" customWidth="1"/>
    <col min="10248" max="10496" width="9.28571428571429" style="89"/>
    <col min="10497" max="10497" width="2" style="89" customWidth="1"/>
    <col min="10498" max="10498" width="12.5714285714286" style="89" customWidth="1"/>
    <col min="10499" max="10499" width="77.1428571428571" style="89" customWidth="1"/>
    <col min="10500" max="10502" width="13.7142857142857" style="89" customWidth="1"/>
    <col min="10503" max="10503" width="14.2857142857143" style="89" customWidth="1"/>
    <col min="10504" max="10752" width="9.28571428571429" style="89"/>
    <col min="10753" max="10753" width="2" style="89" customWidth="1"/>
    <col min="10754" max="10754" width="12.5714285714286" style="89" customWidth="1"/>
    <col min="10755" max="10755" width="77.1428571428571" style="89" customWidth="1"/>
    <col min="10756" max="10758" width="13.7142857142857" style="89" customWidth="1"/>
    <col min="10759" max="10759" width="14.2857142857143" style="89" customWidth="1"/>
    <col min="10760" max="11008" width="9.28571428571429" style="89"/>
    <col min="11009" max="11009" width="2" style="89" customWidth="1"/>
    <col min="11010" max="11010" width="12.5714285714286" style="89" customWidth="1"/>
    <col min="11011" max="11011" width="77.1428571428571" style="89" customWidth="1"/>
    <col min="11012" max="11014" width="13.7142857142857" style="89" customWidth="1"/>
    <col min="11015" max="11015" width="14.2857142857143" style="89" customWidth="1"/>
    <col min="11016" max="11264" width="9.28571428571429" style="89"/>
    <col min="11265" max="11265" width="2" style="89" customWidth="1"/>
    <col min="11266" max="11266" width="12.5714285714286" style="89" customWidth="1"/>
    <col min="11267" max="11267" width="77.1428571428571" style="89" customWidth="1"/>
    <col min="11268" max="11270" width="13.7142857142857" style="89" customWidth="1"/>
    <col min="11271" max="11271" width="14.2857142857143" style="89" customWidth="1"/>
    <col min="11272" max="11520" width="9.28571428571429" style="89"/>
    <col min="11521" max="11521" width="2" style="89" customWidth="1"/>
    <col min="11522" max="11522" width="12.5714285714286" style="89" customWidth="1"/>
    <col min="11523" max="11523" width="77.1428571428571" style="89" customWidth="1"/>
    <col min="11524" max="11526" width="13.7142857142857" style="89" customWidth="1"/>
    <col min="11527" max="11527" width="14.2857142857143" style="89" customWidth="1"/>
    <col min="11528" max="11776" width="9.28571428571429" style="89"/>
    <col min="11777" max="11777" width="2" style="89" customWidth="1"/>
    <col min="11778" max="11778" width="12.5714285714286" style="89" customWidth="1"/>
    <col min="11779" max="11779" width="77.1428571428571" style="89" customWidth="1"/>
    <col min="11780" max="11782" width="13.7142857142857" style="89" customWidth="1"/>
    <col min="11783" max="11783" width="14.2857142857143" style="89" customWidth="1"/>
    <col min="11784" max="12032" width="9.28571428571429" style="89"/>
    <col min="12033" max="12033" width="2" style="89" customWidth="1"/>
    <col min="12034" max="12034" width="12.5714285714286" style="89" customWidth="1"/>
    <col min="12035" max="12035" width="77.1428571428571" style="89" customWidth="1"/>
    <col min="12036" max="12038" width="13.7142857142857" style="89" customWidth="1"/>
    <col min="12039" max="12039" width="14.2857142857143" style="89" customWidth="1"/>
    <col min="12040" max="12288" width="9.28571428571429" style="89"/>
    <col min="12289" max="12289" width="2" style="89" customWidth="1"/>
    <col min="12290" max="12290" width="12.5714285714286" style="89" customWidth="1"/>
    <col min="12291" max="12291" width="77.1428571428571" style="89" customWidth="1"/>
    <col min="12292" max="12294" width="13.7142857142857" style="89" customWidth="1"/>
    <col min="12295" max="12295" width="14.2857142857143" style="89" customWidth="1"/>
    <col min="12296" max="12544" width="9.28571428571429" style="89"/>
    <col min="12545" max="12545" width="2" style="89" customWidth="1"/>
    <col min="12546" max="12546" width="12.5714285714286" style="89" customWidth="1"/>
    <col min="12547" max="12547" width="77.1428571428571" style="89" customWidth="1"/>
    <col min="12548" max="12550" width="13.7142857142857" style="89" customWidth="1"/>
    <col min="12551" max="12551" width="14.2857142857143" style="89" customWidth="1"/>
    <col min="12552" max="12800" width="9.28571428571429" style="89"/>
    <col min="12801" max="12801" width="2" style="89" customWidth="1"/>
    <col min="12802" max="12802" width="12.5714285714286" style="89" customWidth="1"/>
    <col min="12803" max="12803" width="77.1428571428571" style="89" customWidth="1"/>
    <col min="12804" max="12806" width="13.7142857142857" style="89" customWidth="1"/>
    <col min="12807" max="12807" width="14.2857142857143" style="89" customWidth="1"/>
    <col min="12808" max="13056" width="9.28571428571429" style="89"/>
    <col min="13057" max="13057" width="2" style="89" customWidth="1"/>
    <col min="13058" max="13058" width="12.5714285714286" style="89" customWidth="1"/>
    <col min="13059" max="13059" width="77.1428571428571" style="89" customWidth="1"/>
    <col min="13060" max="13062" width="13.7142857142857" style="89" customWidth="1"/>
    <col min="13063" max="13063" width="14.2857142857143" style="89" customWidth="1"/>
    <col min="13064" max="13312" width="9.28571428571429" style="89"/>
    <col min="13313" max="13313" width="2" style="89" customWidth="1"/>
    <col min="13314" max="13314" width="12.5714285714286" style="89" customWidth="1"/>
    <col min="13315" max="13315" width="77.1428571428571" style="89" customWidth="1"/>
    <col min="13316" max="13318" width="13.7142857142857" style="89" customWidth="1"/>
    <col min="13319" max="13319" width="14.2857142857143" style="89" customWidth="1"/>
    <col min="13320" max="13568" width="9.28571428571429" style="89"/>
    <col min="13569" max="13569" width="2" style="89" customWidth="1"/>
    <col min="13570" max="13570" width="12.5714285714286" style="89" customWidth="1"/>
    <col min="13571" max="13571" width="77.1428571428571" style="89" customWidth="1"/>
    <col min="13572" max="13574" width="13.7142857142857" style="89" customWidth="1"/>
    <col min="13575" max="13575" width="14.2857142857143" style="89" customWidth="1"/>
    <col min="13576" max="13824" width="9.28571428571429" style="89"/>
    <col min="13825" max="13825" width="2" style="89" customWidth="1"/>
    <col min="13826" max="13826" width="12.5714285714286" style="89" customWidth="1"/>
    <col min="13827" max="13827" width="77.1428571428571" style="89" customWidth="1"/>
    <col min="13828" max="13830" width="13.7142857142857" style="89" customWidth="1"/>
    <col min="13831" max="13831" width="14.2857142857143" style="89" customWidth="1"/>
    <col min="13832" max="14080" width="9.28571428571429" style="89"/>
    <col min="14081" max="14081" width="2" style="89" customWidth="1"/>
    <col min="14082" max="14082" width="12.5714285714286" style="89" customWidth="1"/>
    <col min="14083" max="14083" width="77.1428571428571" style="89" customWidth="1"/>
    <col min="14084" max="14086" width="13.7142857142857" style="89" customWidth="1"/>
    <col min="14087" max="14087" width="14.2857142857143" style="89" customWidth="1"/>
    <col min="14088" max="14336" width="9.28571428571429" style="89"/>
    <col min="14337" max="14337" width="2" style="89" customWidth="1"/>
    <col min="14338" max="14338" width="12.5714285714286" style="89" customWidth="1"/>
    <col min="14339" max="14339" width="77.1428571428571" style="89" customWidth="1"/>
    <col min="14340" max="14342" width="13.7142857142857" style="89" customWidth="1"/>
    <col min="14343" max="14343" width="14.2857142857143" style="89" customWidth="1"/>
    <col min="14344" max="14592" width="9.28571428571429" style="89"/>
    <col min="14593" max="14593" width="2" style="89" customWidth="1"/>
    <col min="14594" max="14594" width="12.5714285714286" style="89" customWidth="1"/>
    <col min="14595" max="14595" width="77.1428571428571" style="89" customWidth="1"/>
    <col min="14596" max="14598" width="13.7142857142857" style="89" customWidth="1"/>
    <col min="14599" max="14599" width="14.2857142857143" style="89" customWidth="1"/>
    <col min="14600" max="14848" width="9.28571428571429" style="89"/>
    <col min="14849" max="14849" width="2" style="89" customWidth="1"/>
    <col min="14850" max="14850" width="12.5714285714286" style="89" customWidth="1"/>
    <col min="14851" max="14851" width="77.1428571428571" style="89" customWidth="1"/>
    <col min="14852" max="14854" width="13.7142857142857" style="89" customWidth="1"/>
    <col min="14855" max="14855" width="14.2857142857143" style="89" customWidth="1"/>
    <col min="14856" max="15104" width="9.28571428571429" style="89"/>
    <col min="15105" max="15105" width="2" style="89" customWidth="1"/>
    <col min="15106" max="15106" width="12.5714285714286" style="89" customWidth="1"/>
    <col min="15107" max="15107" width="77.1428571428571" style="89" customWidth="1"/>
    <col min="15108" max="15110" width="13.7142857142857" style="89" customWidth="1"/>
    <col min="15111" max="15111" width="14.2857142857143" style="89" customWidth="1"/>
    <col min="15112" max="15360" width="9.28571428571429" style="89"/>
    <col min="15361" max="15361" width="2" style="89" customWidth="1"/>
    <col min="15362" max="15362" width="12.5714285714286" style="89" customWidth="1"/>
    <col min="15363" max="15363" width="77.1428571428571" style="89" customWidth="1"/>
    <col min="15364" max="15366" width="13.7142857142857" style="89" customWidth="1"/>
    <col min="15367" max="15367" width="14.2857142857143" style="89" customWidth="1"/>
    <col min="15368" max="15616" width="9.28571428571429" style="89"/>
    <col min="15617" max="15617" width="2" style="89" customWidth="1"/>
    <col min="15618" max="15618" width="12.5714285714286" style="89" customWidth="1"/>
    <col min="15619" max="15619" width="77.1428571428571" style="89" customWidth="1"/>
    <col min="15620" max="15622" width="13.7142857142857" style="89" customWidth="1"/>
    <col min="15623" max="15623" width="14.2857142857143" style="89" customWidth="1"/>
    <col min="15624" max="15872" width="9.28571428571429" style="89"/>
    <col min="15873" max="15873" width="2" style="89" customWidth="1"/>
    <col min="15874" max="15874" width="12.5714285714286" style="89" customWidth="1"/>
    <col min="15875" max="15875" width="77.1428571428571" style="89" customWidth="1"/>
    <col min="15876" max="15878" width="13.7142857142857" style="89" customWidth="1"/>
    <col min="15879" max="15879" width="14.2857142857143" style="89" customWidth="1"/>
    <col min="15880" max="16128" width="9.28571428571429" style="89"/>
    <col min="16129" max="16129" width="2" style="89" customWidth="1"/>
    <col min="16130" max="16130" width="12.5714285714286" style="89" customWidth="1"/>
    <col min="16131" max="16131" width="77.1428571428571" style="89" customWidth="1"/>
    <col min="16132" max="16134" width="13.7142857142857" style="89" customWidth="1"/>
    <col min="16135" max="16135" width="14.2857142857143" style="89" customWidth="1"/>
    <col min="16136" max="16384" width="9.28571428571429" style="89"/>
  </cols>
  <sheetData>
    <row r="1" spans="4:7" ht="15.75">
      <c r="D1" s="91"/>
      <c r="E1" s="91"/>
      <c r="G1" s="91" t="s">
        <v>557</v>
      </c>
    </row>
    <row r="2" spans="4:6" ht="15.75">
      <c r="D2" s="91"/>
      <c r="E2" s="91"/>
      <c r="F2" s="91"/>
    </row>
    <row r="3" spans="1:11" ht="15.75">
      <c r="A3" s="535"/>
      <c r="B3" s="1366" t="s">
        <v>272</v>
      </c>
      <c r="C3" s="1366"/>
      <c r="D3" s="1366"/>
      <c r="E3" s="1366"/>
      <c r="F3" s="1366"/>
      <c r="G3" s="1366"/>
      <c r="H3" s="535"/>
      <c r="I3" s="535"/>
      <c r="J3" s="535"/>
      <c r="K3" s="535"/>
    </row>
    <row r="4" spans="1:11" ht="15.75">
      <c r="A4" s="92"/>
      <c r="B4" s="92" t="s">
        <v>225</v>
      </c>
      <c r="C4" s="92"/>
      <c r="D4" s="92"/>
      <c r="E4" s="92"/>
      <c r="F4" s="92"/>
      <c r="G4" s="92"/>
      <c r="H4" s="92"/>
      <c r="I4" s="92"/>
      <c r="J4" s="92"/>
      <c r="K4" s="92"/>
    </row>
    <row r="5" spans="1:9" ht="12.75">
      <c r="A5" s="93"/>
      <c r="G5" s="94" t="s">
        <v>151</v>
      </c>
      <c r="H5" s="90"/>
      <c r="I5" s="90"/>
    </row>
    <row r="6" spans="1:9" ht="15.75">
      <c r="A6" s="535"/>
      <c r="B6" s="1366" t="s">
        <v>152</v>
      </c>
      <c r="C6" s="1366"/>
      <c r="D6" s="1366"/>
      <c r="E6" s="1366"/>
      <c r="F6" s="1366"/>
      <c r="G6" s="1366"/>
      <c r="H6" s="535"/>
      <c r="I6" s="535"/>
    </row>
    <row r="7" spans="1:9" ht="16.5" customHeight="1" thickBot="1">
      <c r="A7" s="93"/>
      <c r="G7" s="95" t="s">
        <v>102</v>
      </c>
      <c r="H7" s="90"/>
      <c r="I7" s="90"/>
    </row>
    <row r="8" spans="2:7" s="93" customFormat="1" ht="45" customHeight="1" thickBot="1">
      <c r="B8" s="96" t="s">
        <v>46</v>
      </c>
      <c r="C8" s="97" t="s">
        <v>49</v>
      </c>
      <c r="D8" s="97" t="s">
        <v>47</v>
      </c>
      <c r="E8" s="97" t="s">
        <v>48</v>
      </c>
      <c r="F8" s="97" t="s">
        <v>132</v>
      </c>
      <c r="G8" s="98" t="s">
        <v>133</v>
      </c>
    </row>
    <row r="9" spans="2:7" ht="12.75">
      <c r="B9" s="99">
        <v>1221</v>
      </c>
      <c r="C9" s="100" t="s">
        <v>153</v>
      </c>
      <c r="D9" s="101"/>
      <c r="E9" s="101"/>
      <c r="F9" s="101"/>
      <c r="G9" s="102"/>
    </row>
    <row r="10" spans="2:7" ht="12.75">
      <c r="B10" s="103">
        <v>1227</v>
      </c>
      <c r="C10" s="104" t="s">
        <v>739</v>
      </c>
      <c r="D10" s="105"/>
      <c r="E10" s="105"/>
      <c r="F10" s="105"/>
      <c r="G10" s="106"/>
    </row>
    <row r="11" spans="2:7" ht="12.75">
      <c r="B11" s="103">
        <v>1321</v>
      </c>
      <c r="C11" s="104" t="s">
        <v>154</v>
      </c>
      <c r="D11" s="105"/>
      <c r="E11" s="105"/>
      <c r="F11" s="105"/>
      <c r="G11" s="106"/>
    </row>
    <row r="12" spans="2:7" ht="12.75">
      <c r="B12" s="103">
        <v>1322</v>
      </c>
      <c r="C12" s="104" t="s">
        <v>155</v>
      </c>
      <c r="D12" s="105"/>
      <c r="E12" s="105"/>
      <c r="F12" s="105"/>
      <c r="G12" s="106"/>
    </row>
    <row r="13" spans="2:7" ht="12.75">
      <c r="B13" s="103">
        <v>1331</v>
      </c>
      <c r="C13" s="104" t="s">
        <v>740</v>
      </c>
      <c r="D13" s="105"/>
      <c r="E13" s="105"/>
      <c r="F13" s="105"/>
      <c r="G13" s="106"/>
    </row>
    <row r="14" spans="2:7" ht="12.75">
      <c r="B14" s="103">
        <v>1332</v>
      </c>
      <c r="C14" s="104" t="s">
        <v>313</v>
      </c>
      <c r="D14" s="105"/>
      <c r="E14" s="105"/>
      <c r="F14" s="105"/>
      <c r="G14" s="106"/>
    </row>
    <row r="15" spans="2:7" ht="12.75">
      <c r="B15" s="103">
        <v>1333</v>
      </c>
      <c r="C15" s="104" t="s">
        <v>156</v>
      </c>
      <c r="D15" s="105"/>
      <c r="E15" s="105"/>
      <c r="F15" s="105"/>
      <c r="G15" s="106"/>
    </row>
    <row r="16" spans="2:7" ht="12.75">
      <c r="B16" s="103">
        <v>1334</v>
      </c>
      <c r="C16" s="104" t="s">
        <v>741</v>
      </c>
      <c r="D16" s="105"/>
      <c r="E16" s="105"/>
      <c r="F16" s="105"/>
      <c r="G16" s="106"/>
    </row>
    <row r="17" spans="2:7" ht="12.75">
      <c r="B17" s="103">
        <v>1335</v>
      </c>
      <c r="C17" s="104" t="s">
        <v>314</v>
      </c>
      <c r="D17" s="105"/>
      <c r="E17" s="105"/>
      <c r="F17" s="105"/>
      <c r="G17" s="106"/>
    </row>
    <row r="18" spans="2:7" ht="12.75">
      <c r="B18" s="103">
        <v>1338</v>
      </c>
      <c r="C18" s="104" t="s">
        <v>157</v>
      </c>
      <c r="D18" s="105"/>
      <c r="E18" s="105"/>
      <c r="F18" s="105"/>
      <c r="G18" s="106"/>
    </row>
    <row r="19" spans="2:7" ht="12.75">
      <c r="B19" s="103">
        <v>1339</v>
      </c>
      <c r="C19" s="104" t="s">
        <v>315</v>
      </c>
      <c r="D19" s="105"/>
      <c r="E19" s="105"/>
      <c r="F19" s="105"/>
      <c r="G19" s="106"/>
    </row>
    <row r="20" spans="2:7" ht="12.75">
      <c r="B20" s="174">
        <v>1359</v>
      </c>
      <c r="C20" s="175" t="s">
        <v>543</v>
      </c>
      <c r="D20" s="105"/>
      <c r="E20" s="105"/>
      <c r="F20" s="105"/>
      <c r="G20" s="106"/>
    </row>
    <row r="21" spans="2:7" ht="12.75">
      <c r="B21" s="174">
        <v>1361</v>
      </c>
      <c r="C21" s="175" t="s">
        <v>544</v>
      </c>
      <c r="D21" s="105"/>
      <c r="E21" s="105"/>
      <c r="F21" s="105"/>
      <c r="G21" s="106"/>
    </row>
    <row r="22" spans="2:7" ht="12.75">
      <c r="B22" s="103">
        <v>1706</v>
      </c>
      <c r="C22" s="104" t="s">
        <v>159</v>
      </c>
      <c r="D22" s="105"/>
      <c r="E22" s="105"/>
      <c r="F22" s="105"/>
      <c r="G22" s="106"/>
    </row>
    <row r="23" spans="2:7" ht="12.75">
      <c r="B23" s="103">
        <v>2111</v>
      </c>
      <c r="C23" s="104" t="s">
        <v>160</v>
      </c>
      <c r="D23" s="105"/>
      <c r="E23" s="105"/>
      <c r="F23" s="105"/>
      <c r="G23" s="106"/>
    </row>
    <row r="24" spans="2:7" ht="12.75">
      <c r="B24" s="103">
        <v>2112</v>
      </c>
      <c r="C24" s="104" t="s">
        <v>316</v>
      </c>
      <c r="D24" s="105"/>
      <c r="E24" s="105"/>
      <c r="F24" s="105"/>
      <c r="G24" s="106"/>
    </row>
    <row r="25" spans="2:7" ht="12.75">
      <c r="B25" s="103">
        <v>2114</v>
      </c>
      <c r="C25" s="104" t="s">
        <v>161</v>
      </c>
      <c r="D25" s="105"/>
      <c r="E25" s="105"/>
      <c r="F25" s="105"/>
      <c r="G25" s="106"/>
    </row>
    <row r="26" spans="2:7" ht="12.75">
      <c r="B26" s="103">
        <v>2119</v>
      </c>
      <c r="C26" s="104" t="s">
        <v>162</v>
      </c>
      <c r="D26" s="105"/>
      <c r="E26" s="105"/>
      <c r="F26" s="105"/>
      <c r="G26" s="106"/>
    </row>
    <row r="27" spans="2:7" ht="12.75">
      <c r="B27" s="103">
        <v>2131</v>
      </c>
      <c r="C27" s="104" t="s">
        <v>317</v>
      </c>
      <c r="D27" s="105"/>
      <c r="E27" s="105"/>
      <c r="F27" s="105"/>
      <c r="G27" s="106"/>
    </row>
    <row r="28" spans="2:7" ht="12.75">
      <c r="B28" s="103">
        <v>2132</v>
      </c>
      <c r="C28" s="104" t="s">
        <v>816</v>
      </c>
      <c r="D28" s="105"/>
      <c r="E28" s="105"/>
      <c r="F28" s="105"/>
      <c r="G28" s="106"/>
    </row>
    <row r="29" spans="2:7" ht="12.75">
      <c r="B29" s="103">
        <v>2141</v>
      </c>
      <c r="C29" s="104" t="s">
        <v>318</v>
      </c>
      <c r="D29" s="105"/>
      <c r="E29" s="105"/>
      <c r="F29" s="105"/>
      <c r="G29" s="106"/>
    </row>
    <row r="30" spans="2:7" ht="12.75">
      <c r="B30" s="103">
        <v>2143</v>
      </c>
      <c r="C30" s="104" t="s">
        <v>742</v>
      </c>
      <c r="D30" s="105"/>
      <c r="E30" s="105"/>
      <c r="F30" s="105"/>
      <c r="G30" s="106"/>
    </row>
    <row r="31" spans="2:7" ht="12.75">
      <c r="B31" s="103">
        <v>2211</v>
      </c>
      <c r="C31" s="104" t="s">
        <v>319</v>
      </c>
      <c r="D31" s="105"/>
      <c r="E31" s="105"/>
      <c r="F31" s="105"/>
      <c r="G31" s="106"/>
    </row>
    <row r="32" spans="2:7" ht="12.75">
      <c r="B32" s="103">
        <v>2212</v>
      </c>
      <c r="C32" s="104" t="s">
        <v>320</v>
      </c>
      <c r="D32" s="105"/>
      <c r="E32" s="105"/>
      <c r="F32" s="105"/>
      <c r="G32" s="106"/>
    </row>
    <row r="33" spans="2:7" ht="12.75">
      <c r="B33" s="103">
        <v>2221</v>
      </c>
      <c r="C33" s="104" t="s">
        <v>743</v>
      </c>
      <c r="D33" s="105"/>
      <c r="E33" s="105"/>
      <c r="F33" s="105"/>
      <c r="G33" s="106"/>
    </row>
    <row r="34" spans="2:7" ht="12.75">
      <c r="B34" s="103">
        <v>2222</v>
      </c>
      <c r="C34" s="104" t="s">
        <v>744</v>
      </c>
      <c r="D34" s="105"/>
      <c r="E34" s="105"/>
      <c r="F34" s="105"/>
      <c r="G34" s="106"/>
    </row>
    <row r="35" spans="2:7" ht="12.75">
      <c r="B35" s="103">
        <v>2229</v>
      </c>
      <c r="C35" s="104" t="s">
        <v>163</v>
      </c>
      <c r="D35" s="105"/>
      <c r="E35" s="105"/>
      <c r="F35" s="105"/>
      <c r="G35" s="106"/>
    </row>
    <row r="36" spans="2:7" ht="12.75">
      <c r="B36" s="103">
        <v>2321</v>
      </c>
      <c r="C36" s="104" t="s">
        <v>321</v>
      </c>
      <c r="D36" s="105"/>
      <c r="E36" s="105"/>
      <c r="F36" s="105"/>
      <c r="G36" s="106"/>
    </row>
    <row r="37" spans="2:7" ht="12.75">
      <c r="B37" s="103">
        <v>2322</v>
      </c>
      <c r="C37" s="104" t="s">
        <v>322</v>
      </c>
      <c r="D37" s="105"/>
      <c r="E37" s="105"/>
      <c r="F37" s="105"/>
      <c r="G37" s="106"/>
    </row>
    <row r="38" spans="2:7" ht="12.75">
      <c r="B38" s="103">
        <v>2324</v>
      </c>
      <c r="C38" s="104" t="s">
        <v>323</v>
      </c>
      <c r="D38" s="105"/>
      <c r="E38" s="105"/>
      <c r="F38" s="105"/>
      <c r="G38" s="106"/>
    </row>
    <row r="39" spans="2:7" ht="12.75">
      <c r="B39" s="103">
        <v>2328</v>
      </c>
      <c r="C39" s="104" t="s">
        <v>164</v>
      </c>
      <c r="D39" s="105"/>
      <c r="E39" s="105"/>
      <c r="F39" s="105"/>
      <c r="G39" s="106"/>
    </row>
    <row r="40" spans="2:7" ht="12.75">
      <c r="B40" s="103">
        <v>2329</v>
      </c>
      <c r="C40" s="104" t="s">
        <v>165</v>
      </c>
      <c r="D40" s="105"/>
      <c r="E40" s="105"/>
      <c r="F40" s="105"/>
      <c r="G40" s="106"/>
    </row>
    <row r="41" spans="2:7" ht="12.75">
      <c r="B41" s="103">
        <v>2342</v>
      </c>
      <c r="C41" s="104" t="s">
        <v>745</v>
      </c>
      <c r="D41" s="105"/>
      <c r="E41" s="105"/>
      <c r="F41" s="105"/>
      <c r="G41" s="106"/>
    </row>
    <row r="42" spans="2:7" ht="12.75">
      <c r="B42" s="103">
        <v>2411</v>
      </c>
      <c r="C42" s="104" t="s">
        <v>821</v>
      </c>
      <c r="D42" s="105"/>
      <c r="E42" s="105"/>
      <c r="F42" s="105"/>
      <c r="G42" s="106"/>
    </row>
    <row r="43" spans="2:7" ht="12.75">
      <c r="B43" s="103">
        <v>2412</v>
      </c>
      <c r="C43" s="104" t="s">
        <v>822</v>
      </c>
      <c r="D43" s="105"/>
      <c r="E43" s="105"/>
      <c r="F43" s="105"/>
      <c r="G43" s="106"/>
    </row>
    <row r="44" spans="2:7" ht="12.75">
      <c r="B44" s="103">
        <v>2413</v>
      </c>
      <c r="C44" s="104" t="s">
        <v>823</v>
      </c>
      <c r="D44" s="105"/>
      <c r="E44" s="105"/>
      <c r="F44" s="105"/>
      <c r="G44" s="106"/>
    </row>
    <row r="45" spans="2:7" ht="12.75">
      <c r="B45" s="103">
        <v>2420</v>
      </c>
      <c r="C45" s="104" t="s">
        <v>746</v>
      </c>
      <c r="D45" s="105"/>
      <c r="E45" s="105"/>
      <c r="F45" s="105"/>
      <c r="G45" s="106"/>
    </row>
    <row r="46" spans="2:7" ht="12.75">
      <c r="B46" s="103">
        <v>2439</v>
      </c>
      <c r="C46" s="104" t="s">
        <v>747</v>
      </c>
      <c r="D46" s="105"/>
      <c r="E46" s="105"/>
      <c r="F46" s="105"/>
      <c r="G46" s="106"/>
    </row>
    <row r="47" spans="2:7" ht="12.75">
      <c r="B47" s="103">
        <v>2441</v>
      </c>
      <c r="C47" s="104" t="s">
        <v>166</v>
      </c>
      <c r="D47" s="105"/>
      <c r="E47" s="105"/>
      <c r="F47" s="105"/>
      <c r="G47" s="106"/>
    </row>
    <row r="48" spans="2:7" ht="12.75">
      <c r="B48" s="103">
        <v>2442</v>
      </c>
      <c r="C48" s="104" t="s">
        <v>324</v>
      </c>
      <c r="D48" s="105"/>
      <c r="E48" s="105"/>
      <c r="F48" s="105"/>
      <c r="G48" s="106"/>
    </row>
    <row r="49" spans="2:7" ht="12.75">
      <c r="B49" s="103">
        <v>2449</v>
      </c>
      <c r="C49" s="104" t="s">
        <v>812</v>
      </c>
      <c r="D49" s="105"/>
      <c r="E49" s="105"/>
      <c r="F49" s="105"/>
      <c r="G49" s="106"/>
    </row>
    <row r="50" spans="2:7" ht="12.75">
      <c r="B50" s="103">
        <v>2451</v>
      </c>
      <c r="C50" s="107" t="s">
        <v>325</v>
      </c>
      <c r="D50" s="105"/>
      <c r="E50" s="105"/>
      <c r="F50" s="105"/>
      <c r="G50" s="106"/>
    </row>
    <row r="51" spans="2:7" ht="12.75">
      <c r="B51" s="103">
        <v>2452</v>
      </c>
      <c r="C51" s="104" t="s">
        <v>167</v>
      </c>
      <c r="D51" s="105"/>
      <c r="E51" s="105"/>
      <c r="F51" s="105"/>
      <c r="G51" s="106"/>
    </row>
    <row r="52" spans="2:7" ht="12.75">
      <c r="B52" s="103">
        <v>2459</v>
      </c>
      <c r="C52" s="104" t="s">
        <v>748</v>
      </c>
      <c r="D52" s="105"/>
      <c r="E52" s="105"/>
      <c r="F52" s="105"/>
      <c r="G52" s="106"/>
    </row>
    <row r="53" spans="2:7" ht="12.75">
      <c r="B53" s="103">
        <v>2460</v>
      </c>
      <c r="C53" s="104" t="s">
        <v>168</v>
      </c>
      <c r="D53" s="105"/>
      <c r="E53" s="105"/>
      <c r="F53" s="105"/>
      <c r="G53" s="106"/>
    </row>
    <row r="54" spans="2:7" ht="12.75">
      <c r="B54" s="103">
        <v>2512</v>
      </c>
      <c r="C54" s="104" t="s">
        <v>158</v>
      </c>
      <c r="D54" s="105"/>
      <c r="E54" s="105"/>
      <c r="F54" s="105"/>
      <c r="G54" s="106"/>
    </row>
    <row r="55" spans="2:7" ht="12.75">
      <c r="B55" s="103">
        <v>3113</v>
      </c>
      <c r="C55" s="104" t="s">
        <v>749</v>
      </c>
      <c r="D55" s="105"/>
      <c r="E55" s="105"/>
      <c r="F55" s="105"/>
      <c r="G55" s="106"/>
    </row>
    <row r="56" spans="2:7" ht="12.75">
      <c r="B56" s="103">
        <v>3119</v>
      </c>
      <c r="C56" s="104" t="s">
        <v>813</v>
      </c>
      <c r="D56" s="105"/>
      <c r="E56" s="105"/>
      <c r="F56" s="105"/>
      <c r="G56" s="106"/>
    </row>
    <row r="57" spans="2:7" ht="12.75">
      <c r="B57" s="103">
        <v>4111</v>
      </c>
      <c r="C57" s="104" t="s">
        <v>814</v>
      </c>
      <c r="D57" s="105"/>
      <c r="E57" s="105"/>
      <c r="F57" s="105"/>
      <c r="G57" s="106"/>
    </row>
    <row r="58" spans="2:7" ht="12.75">
      <c r="B58" s="103">
        <v>4113</v>
      </c>
      <c r="C58" s="104" t="s">
        <v>750</v>
      </c>
      <c r="D58" s="105"/>
      <c r="E58" s="105"/>
      <c r="F58" s="105"/>
      <c r="G58" s="106"/>
    </row>
    <row r="59" spans="2:7" ht="12.75">
      <c r="B59" s="103">
        <v>4114</v>
      </c>
      <c r="C59" s="104" t="s">
        <v>815</v>
      </c>
      <c r="D59" s="105"/>
      <c r="E59" s="105"/>
      <c r="F59" s="105"/>
      <c r="G59" s="106"/>
    </row>
    <row r="60" spans="2:7" ht="12.75">
      <c r="B60" s="103">
        <v>4116</v>
      </c>
      <c r="C60" s="104" t="s">
        <v>751</v>
      </c>
      <c r="D60" s="105"/>
      <c r="E60" s="105"/>
      <c r="F60" s="105"/>
      <c r="G60" s="106"/>
    </row>
    <row r="61" spans="2:7" ht="12.75">
      <c r="B61" s="103">
        <v>4119</v>
      </c>
      <c r="C61" s="104" t="s">
        <v>752</v>
      </c>
      <c r="D61" s="105"/>
      <c r="E61" s="105"/>
      <c r="F61" s="105"/>
      <c r="G61" s="106"/>
    </row>
    <row r="62" spans="2:7" ht="12.75">
      <c r="B62" s="103">
        <v>4213</v>
      </c>
      <c r="C62" s="104" t="s">
        <v>326</v>
      </c>
      <c r="D62" s="105"/>
      <c r="E62" s="105"/>
      <c r="F62" s="105"/>
      <c r="G62" s="106"/>
    </row>
    <row r="63" spans="2:7" ht="12.75">
      <c r="B63" s="103">
        <v>4214</v>
      </c>
      <c r="C63" s="104" t="s">
        <v>753</v>
      </c>
      <c r="D63" s="105"/>
      <c r="E63" s="105"/>
      <c r="F63" s="105"/>
      <c r="G63" s="106"/>
    </row>
    <row r="64" spans="2:7" ht="13.5" thickBot="1">
      <c r="B64" s="108">
        <v>4216</v>
      </c>
      <c r="C64" s="109" t="s">
        <v>754</v>
      </c>
      <c r="D64" s="110"/>
      <c r="E64" s="110"/>
      <c r="F64" s="110"/>
      <c r="G64" s="111"/>
    </row>
    <row r="65" spans="2:7" ht="13.5" thickBot="1">
      <c r="B65" s="112"/>
      <c r="C65" s="113" t="s">
        <v>169</v>
      </c>
      <c r="D65" s="114">
        <f>SUM(G65:L65)</f>
        <v>0</v>
      </c>
      <c r="E65" s="114"/>
      <c r="F65" s="114"/>
      <c r="G65" s="115">
        <f>SUM(G9:G64)</f>
        <v>0</v>
      </c>
    </row>
    <row r="67" spans="2:7" ht="12.75">
      <c r="B67" s="116" t="s">
        <v>149</v>
      </c>
      <c r="C67" s="28" t="s">
        <v>255</v>
      </c>
      <c r="D67" s="117"/>
      <c r="E67" s="117"/>
      <c r="F67" s="117"/>
      <c r="G67" s="118"/>
    </row>
    <row r="68" spans="2:7" ht="12.75">
      <c r="B68" s="116" t="s">
        <v>2</v>
      </c>
      <c r="C68" s="28" t="s">
        <v>98</v>
      </c>
      <c r="D68" s="117"/>
      <c r="E68" s="117"/>
      <c r="F68" s="117"/>
      <c r="G68" s="118"/>
    </row>
    <row r="69" spans="2:7" ht="12.75">
      <c r="B69" s="119"/>
      <c r="C69" s="28" t="s">
        <v>99</v>
      </c>
      <c r="D69" s="120"/>
      <c r="E69" s="120"/>
      <c r="F69" s="120"/>
      <c r="G69" s="120"/>
    </row>
    <row r="70" ht="12.75">
      <c r="C70" s="28" t="s">
        <v>254</v>
      </c>
    </row>
    <row r="71" spans="3:7" ht="12.75">
      <c r="C71" s="28" t="s">
        <v>3</v>
      </c>
      <c r="G71" s="95"/>
    </row>
    <row r="74" ht="12.75">
      <c r="B74" s="89"/>
    </row>
    <row r="75" ht="12.75">
      <c r="B75" s="89"/>
    </row>
    <row r="76" ht="12.75">
      <c r="B76" s="89"/>
    </row>
    <row r="77" ht="12.75">
      <c r="B77" s="89"/>
    </row>
  </sheetData>
  <mergeCells count="2">
    <mergeCell ref="B3:G3"/>
    <mergeCell ref="B6:G6"/>
  </mergeCells>
  <pageMargins left="0.393700787401575" right="0.393700787401575" top="0.984251968503937" bottom="0.984251968503937" header="0.511811023622047" footer="0.511811023622047"/>
  <pageSetup orientation="portrait" paperSize="9" scale="6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48"/>
  <sheetViews>
    <sheetView view="pageBreakPreview" zoomScale="60" workbookViewId="0" topLeftCell="A1">
      <selection pane="topLeft" activeCell="B60" sqref="B60"/>
    </sheetView>
  </sheetViews>
  <sheetFormatPr defaultRowHeight="12.75"/>
  <cols>
    <col min="1" max="1" width="12.8571428571429" customWidth="1"/>
    <col min="2" max="2" width="90.7142857142857" customWidth="1"/>
    <col min="3" max="5" width="13.1428571428571" customWidth="1"/>
    <col min="6" max="6" width="14.8571428571429" customWidth="1"/>
  </cols>
  <sheetData>
    <row r="1" spans="1:6" ht="15.75">
      <c r="A1" s="1381" t="s">
        <v>273</v>
      </c>
      <c r="B1" s="1381"/>
      <c r="C1" s="1381"/>
      <c r="D1" s="1381"/>
      <c r="E1" s="1381"/>
      <c r="F1" s="1381"/>
    </row>
    <row r="2" spans="1:6" ht="15.75">
      <c r="A2" s="58" t="s">
        <v>225</v>
      </c>
      <c r="B2" s="58"/>
      <c r="C2" s="58"/>
      <c r="D2" s="58"/>
      <c r="E2" s="58"/>
      <c r="F2" s="58"/>
    </row>
    <row r="3" spans="1:6" ht="12.75">
      <c r="A3" s="1295"/>
      <c r="B3" s="1295"/>
      <c r="C3" s="1295"/>
      <c r="D3" s="1295"/>
      <c r="E3" s="1295"/>
      <c r="F3" s="121" t="s">
        <v>170</v>
      </c>
    </row>
    <row r="4" spans="1:6" ht="15.75">
      <c r="A4" s="1381" t="s">
        <v>171</v>
      </c>
      <c r="B4" s="1381"/>
      <c r="C4" s="1381"/>
      <c r="D4" s="1381"/>
      <c r="E4" s="1381"/>
      <c r="F4" s="1381"/>
    </row>
    <row r="5" spans="1:6" ht="13.5" thickBot="1">
      <c r="A5" s="122"/>
      <c r="B5" s="1295"/>
      <c r="C5" s="1295"/>
      <c r="D5" s="1295"/>
      <c r="E5" s="1295"/>
      <c r="F5" s="29" t="s">
        <v>102</v>
      </c>
    </row>
    <row r="6" spans="1:6" ht="39" thickBot="1">
      <c r="A6" s="96" t="s">
        <v>46</v>
      </c>
      <c r="B6" s="97" t="s">
        <v>49</v>
      </c>
      <c r="C6" s="97" t="s">
        <v>47</v>
      </c>
      <c r="D6" s="97" t="s">
        <v>48</v>
      </c>
      <c r="E6" s="97" t="s">
        <v>132</v>
      </c>
      <c r="F6" s="98" t="s">
        <v>133</v>
      </c>
    </row>
    <row r="7" spans="1:6" ht="12.75">
      <c r="A7" s="176">
        <v>5011</v>
      </c>
      <c r="B7" s="177" t="s">
        <v>545</v>
      </c>
      <c r="C7" s="123"/>
      <c r="D7" s="123"/>
      <c r="E7" s="123"/>
      <c r="F7" s="124"/>
    </row>
    <row r="8" spans="1:6" ht="12.75">
      <c r="A8" s="174">
        <v>5013</v>
      </c>
      <c r="B8" s="175" t="s">
        <v>533</v>
      </c>
      <c r="C8" s="21"/>
      <c r="D8" s="21"/>
      <c r="E8" s="21"/>
      <c r="F8" s="22"/>
    </row>
    <row r="9" spans="1:6" ht="12.75">
      <c r="A9" s="178">
        <v>5021</v>
      </c>
      <c r="B9" s="179" t="s">
        <v>172</v>
      </c>
      <c r="C9" s="21"/>
      <c r="D9" s="21"/>
      <c r="E9" s="21"/>
      <c r="F9" s="22"/>
    </row>
    <row r="10" spans="1:6" ht="12.75">
      <c r="A10" s="178">
        <v>5024</v>
      </c>
      <c r="B10" s="179" t="s">
        <v>173</v>
      </c>
      <c r="C10" s="21"/>
      <c r="D10" s="21"/>
      <c r="E10" s="21"/>
      <c r="F10" s="22"/>
    </row>
    <row r="11" spans="1:6" ht="12.75">
      <c r="A11" s="178">
        <v>5029</v>
      </c>
      <c r="B11" s="179" t="s">
        <v>755</v>
      </c>
      <c r="C11" s="21"/>
      <c r="D11" s="21"/>
      <c r="E11" s="21"/>
      <c r="F11" s="22"/>
    </row>
    <row r="12" spans="1:6" ht="12.75">
      <c r="A12" s="178">
        <v>5031</v>
      </c>
      <c r="B12" s="179" t="s">
        <v>756</v>
      </c>
      <c r="C12" s="21"/>
      <c r="D12" s="21"/>
      <c r="E12" s="21"/>
      <c r="F12" s="22"/>
    </row>
    <row r="13" spans="1:6" ht="12.75">
      <c r="A13" s="178">
        <v>5032</v>
      </c>
      <c r="B13" s="179" t="s">
        <v>174</v>
      </c>
      <c r="C13" s="21"/>
      <c r="D13" s="21"/>
      <c r="E13" s="21"/>
      <c r="F13" s="22"/>
    </row>
    <row r="14" spans="1:6" ht="12.75">
      <c r="A14" s="178">
        <v>5038</v>
      </c>
      <c r="B14" s="179" t="s">
        <v>327</v>
      </c>
      <c r="C14" s="21"/>
      <c r="D14" s="21"/>
      <c r="E14" s="21"/>
      <c r="F14" s="22"/>
    </row>
    <row r="15" spans="1:6" ht="12.75">
      <c r="A15" s="178">
        <v>5041</v>
      </c>
      <c r="B15" s="179" t="s">
        <v>328</v>
      </c>
      <c r="C15" s="21"/>
      <c r="D15" s="21"/>
      <c r="E15" s="21"/>
      <c r="F15" s="22"/>
    </row>
    <row r="16" spans="1:6" ht="12.75">
      <c r="A16" s="174">
        <v>5042</v>
      </c>
      <c r="B16" s="175" t="s">
        <v>546</v>
      </c>
      <c r="C16" s="21"/>
      <c r="D16" s="21"/>
      <c r="E16" s="21"/>
      <c r="F16" s="22"/>
    </row>
    <row r="17" spans="1:6" ht="12.75">
      <c r="A17" s="178">
        <v>5131</v>
      </c>
      <c r="B17" s="179" t="s">
        <v>329</v>
      </c>
      <c r="C17" s="21"/>
      <c r="D17" s="21"/>
      <c r="E17" s="21"/>
      <c r="F17" s="22"/>
    </row>
    <row r="18" spans="1:6" ht="12.75">
      <c r="A18" s="103">
        <v>5132</v>
      </c>
      <c r="B18" s="104" t="s">
        <v>175</v>
      </c>
      <c r="C18" s="21"/>
      <c r="D18" s="21"/>
      <c r="E18" s="21"/>
      <c r="F18" s="22"/>
    </row>
    <row r="19" spans="1:6" ht="12.75">
      <c r="A19" s="103">
        <v>5133</v>
      </c>
      <c r="B19" s="104" t="s">
        <v>176</v>
      </c>
      <c r="C19" s="21"/>
      <c r="D19" s="21"/>
      <c r="E19" s="21"/>
      <c r="F19" s="22"/>
    </row>
    <row r="20" spans="1:6" ht="12.75">
      <c r="A20" s="103">
        <v>5134</v>
      </c>
      <c r="B20" s="104" t="s">
        <v>330</v>
      </c>
      <c r="C20" s="21"/>
      <c r="D20" s="21"/>
      <c r="E20" s="21"/>
      <c r="F20" s="22"/>
    </row>
    <row r="21" spans="1:6" ht="12.75">
      <c r="A21" s="103">
        <v>5136</v>
      </c>
      <c r="B21" s="104" t="s">
        <v>331</v>
      </c>
      <c r="C21" s="21"/>
      <c r="D21" s="21"/>
      <c r="E21" s="21"/>
      <c r="F21" s="22"/>
    </row>
    <row r="22" spans="1:6" ht="12.75">
      <c r="A22" s="103">
        <v>5137</v>
      </c>
      <c r="B22" s="104" t="s">
        <v>177</v>
      </c>
      <c r="C22" s="21"/>
      <c r="D22" s="21"/>
      <c r="E22" s="21"/>
      <c r="F22" s="22"/>
    </row>
    <row r="23" spans="1:6" ht="12.75">
      <c r="A23" s="103">
        <v>5138</v>
      </c>
      <c r="B23" s="104" t="s">
        <v>178</v>
      </c>
      <c r="C23" s="21"/>
      <c r="D23" s="21"/>
      <c r="E23" s="21"/>
      <c r="F23" s="22"/>
    </row>
    <row r="24" spans="1:6" ht="12.75">
      <c r="A24" s="103">
        <v>5139</v>
      </c>
      <c r="B24" s="104" t="s">
        <v>179</v>
      </c>
      <c r="C24" s="21"/>
      <c r="D24" s="21"/>
      <c r="E24" s="21"/>
      <c r="F24" s="22"/>
    </row>
    <row r="25" spans="1:6" ht="12.75">
      <c r="A25" s="103">
        <v>5141</v>
      </c>
      <c r="B25" s="104" t="s">
        <v>180</v>
      </c>
      <c r="C25" s="21"/>
      <c r="D25" s="21"/>
      <c r="E25" s="21"/>
      <c r="F25" s="22"/>
    </row>
    <row r="26" spans="1:6" ht="12.75">
      <c r="A26" s="103">
        <v>5142</v>
      </c>
      <c r="B26" s="104" t="s">
        <v>757</v>
      </c>
      <c r="C26" s="21"/>
      <c r="D26" s="21"/>
      <c r="E26" s="21"/>
      <c r="F26" s="22"/>
    </row>
    <row r="27" spans="1:6" ht="12.75">
      <c r="A27" s="103">
        <v>5149</v>
      </c>
      <c r="B27" s="104" t="s">
        <v>332</v>
      </c>
      <c r="C27" s="21"/>
      <c r="D27" s="21"/>
      <c r="E27" s="21"/>
      <c r="F27" s="22"/>
    </row>
    <row r="28" spans="1:6" ht="12.75">
      <c r="A28" s="103">
        <v>5151</v>
      </c>
      <c r="B28" s="104" t="s">
        <v>181</v>
      </c>
      <c r="C28" s="21"/>
      <c r="D28" s="21"/>
      <c r="E28" s="21"/>
      <c r="F28" s="22"/>
    </row>
    <row r="29" spans="1:6" ht="12.75">
      <c r="A29" s="103">
        <v>5152</v>
      </c>
      <c r="B29" s="104" t="s">
        <v>182</v>
      </c>
      <c r="C29" s="21"/>
      <c r="D29" s="21"/>
      <c r="E29" s="21"/>
      <c r="F29" s="22"/>
    </row>
    <row r="30" spans="1:6" ht="12.75">
      <c r="A30" s="103">
        <v>5153</v>
      </c>
      <c r="B30" s="104" t="s">
        <v>183</v>
      </c>
      <c r="C30" s="21"/>
      <c r="D30" s="21"/>
      <c r="E30" s="21"/>
      <c r="F30" s="22"/>
    </row>
    <row r="31" spans="1:6" ht="12.75">
      <c r="A31" s="103">
        <v>5154</v>
      </c>
      <c r="B31" s="104" t="s">
        <v>184</v>
      </c>
      <c r="C31" s="21"/>
      <c r="D31" s="21"/>
      <c r="E31" s="21"/>
      <c r="F31" s="22"/>
    </row>
    <row r="32" spans="1:6" ht="12.75">
      <c r="A32" s="103">
        <v>5156</v>
      </c>
      <c r="B32" s="104" t="s">
        <v>185</v>
      </c>
      <c r="C32" s="21"/>
      <c r="D32" s="21"/>
      <c r="E32" s="21"/>
      <c r="F32" s="22"/>
    </row>
    <row r="33" spans="1:6" ht="12.75">
      <c r="A33" s="103">
        <v>5159</v>
      </c>
      <c r="B33" s="104" t="s">
        <v>333</v>
      </c>
      <c r="C33" s="21"/>
      <c r="D33" s="21"/>
      <c r="E33" s="21"/>
      <c r="F33" s="22"/>
    </row>
    <row r="34" spans="1:6" ht="12.75">
      <c r="A34" s="103">
        <v>5161</v>
      </c>
      <c r="B34" s="104" t="s">
        <v>758</v>
      </c>
      <c r="C34" s="21"/>
      <c r="D34" s="21"/>
      <c r="E34" s="21"/>
      <c r="F34" s="22"/>
    </row>
    <row r="35" spans="1:6" ht="12.75">
      <c r="A35" s="103">
        <v>5162</v>
      </c>
      <c r="B35" s="104" t="s">
        <v>186</v>
      </c>
      <c r="C35" s="21"/>
      <c r="D35" s="21"/>
      <c r="E35" s="21"/>
      <c r="F35" s="22"/>
    </row>
    <row r="36" spans="1:6" ht="12.75">
      <c r="A36" s="103">
        <v>5163</v>
      </c>
      <c r="B36" s="104" t="s">
        <v>187</v>
      </c>
      <c r="C36" s="21"/>
      <c r="D36" s="21"/>
      <c r="E36" s="21"/>
      <c r="F36" s="22"/>
    </row>
    <row r="37" spans="1:6" ht="12.75">
      <c r="A37" s="103">
        <v>5164</v>
      </c>
      <c r="B37" s="104" t="s">
        <v>188</v>
      </c>
      <c r="C37" s="21"/>
      <c r="D37" s="21"/>
      <c r="E37" s="21"/>
      <c r="F37" s="22"/>
    </row>
    <row r="38" spans="1:6" ht="12.75">
      <c r="A38" s="103">
        <v>5166</v>
      </c>
      <c r="B38" s="104" t="s">
        <v>334</v>
      </c>
      <c r="C38" s="21"/>
      <c r="D38" s="21"/>
      <c r="E38" s="21"/>
      <c r="F38" s="22"/>
    </row>
    <row r="39" spans="1:6" ht="12.75">
      <c r="A39" s="103">
        <v>5167</v>
      </c>
      <c r="B39" s="104" t="s">
        <v>189</v>
      </c>
      <c r="C39" s="21"/>
      <c r="D39" s="21"/>
      <c r="E39" s="21"/>
      <c r="F39" s="22"/>
    </row>
    <row r="40" spans="1:6" ht="12.75">
      <c r="A40" s="103">
        <v>5168</v>
      </c>
      <c r="B40" s="104" t="s">
        <v>759</v>
      </c>
      <c r="C40" s="21"/>
      <c r="D40" s="21"/>
      <c r="E40" s="21"/>
      <c r="F40" s="22"/>
    </row>
    <row r="41" spans="1:6" ht="12.75">
      <c r="A41" s="103">
        <v>5169</v>
      </c>
      <c r="B41" s="104" t="s">
        <v>191</v>
      </c>
      <c r="C41" s="21"/>
      <c r="D41" s="21"/>
      <c r="E41" s="21"/>
      <c r="F41" s="22"/>
    </row>
    <row r="42" spans="1:6" ht="12.75">
      <c r="A42" s="103">
        <v>5171</v>
      </c>
      <c r="B42" s="104" t="s">
        <v>192</v>
      </c>
      <c r="C42" s="21"/>
      <c r="D42" s="21"/>
      <c r="E42" s="21"/>
      <c r="F42" s="22"/>
    </row>
    <row r="43" spans="1:6" ht="12.75">
      <c r="A43" s="103">
        <v>5172</v>
      </c>
      <c r="B43" s="104" t="s">
        <v>193</v>
      </c>
      <c r="C43" s="21"/>
      <c r="D43" s="21"/>
      <c r="E43" s="21"/>
      <c r="F43" s="22"/>
    </row>
    <row r="44" spans="1:6" ht="12.75">
      <c r="A44" s="103">
        <v>5173</v>
      </c>
      <c r="B44" s="104" t="s">
        <v>335</v>
      </c>
      <c r="C44" s="21"/>
      <c r="D44" s="21"/>
      <c r="E44" s="21"/>
      <c r="F44" s="22"/>
    </row>
    <row r="45" spans="1:6" ht="12.75">
      <c r="A45" s="103">
        <v>5175</v>
      </c>
      <c r="B45" s="104" t="s">
        <v>194</v>
      </c>
      <c r="C45" s="21"/>
      <c r="D45" s="21"/>
      <c r="E45" s="21"/>
      <c r="F45" s="22"/>
    </row>
    <row r="46" spans="1:6" ht="12.75">
      <c r="A46" s="103">
        <v>5176</v>
      </c>
      <c r="B46" s="104" t="s">
        <v>195</v>
      </c>
      <c r="C46" s="21"/>
      <c r="D46" s="21"/>
      <c r="E46" s="21"/>
      <c r="F46" s="22"/>
    </row>
    <row r="47" spans="1:6" ht="12.75">
      <c r="A47" s="103">
        <v>5179</v>
      </c>
      <c r="B47" s="104" t="s">
        <v>196</v>
      </c>
      <c r="C47" s="21"/>
      <c r="D47" s="21"/>
      <c r="E47" s="21"/>
      <c r="F47" s="22"/>
    </row>
    <row r="48" spans="1:6" ht="12.75">
      <c r="A48" s="103">
        <v>5182</v>
      </c>
      <c r="B48" s="104" t="s">
        <v>197</v>
      </c>
      <c r="C48" s="21"/>
      <c r="D48" s="21"/>
      <c r="E48" s="21"/>
      <c r="F48" s="22"/>
    </row>
    <row r="49" spans="1:6" ht="12.75">
      <c r="A49" s="103">
        <v>5189</v>
      </c>
      <c r="B49" s="104" t="s">
        <v>198</v>
      </c>
      <c r="C49" s="21"/>
      <c r="D49" s="21"/>
      <c r="E49" s="21"/>
      <c r="F49" s="22"/>
    </row>
    <row r="50" spans="1:6" ht="12.75">
      <c r="A50" s="103">
        <v>5191</v>
      </c>
      <c r="B50" s="104" t="s">
        <v>336</v>
      </c>
      <c r="C50" s="21"/>
      <c r="D50" s="21"/>
      <c r="E50" s="21"/>
      <c r="F50" s="22"/>
    </row>
    <row r="51" spans="1:6" ht="12.75">
      <c r="A51" s="103">
        <v>5192</v>
      </c>
      <c r="B51" s="104" t="s">
        <v>760</v>
      </c>
      <c r="C51" s="21"/>
      <c r="D51" s="21"/>
      <c r="E51" s="21"/>
      <c r="F51" s="22"/>
    </row>
    <row r="52" spans="1:6" ht="12.75">
      <c r="A52" s="103">
        <v>5194</v>
      </c>
      <c r="B52" s="104" t="s">
        <v>199</v>
      </c>
      <c r="C52" s="21"/>
      <c r="D52" s="21"/>
      <c r="E52" s="21"/>
      <c r="F52" s="22"/>
    </row>
    <row r="53" spans="1:6" ht="12.75">
      <c r="A53" s="174">
        <v>5195</v>
      </c>
      <c r="B53" s="175" t="s">
        <v>547</v>
      </c>
      <c r="C53" s="21"/>
      <c r="D53" s="21"/>
      <c r="E53" s="21"/>
      <c r="F53" s="22"/>
    </row>
    <row r="54" spans="1:6" ht="12.75">
      <c r="A54" s="103">
        <v>5197</v>
      </c>
      <c r="B54" s="104" t="s">
        <v>761</v>
      </c>
      <c r="C54" s="21"/>
      <c r="D54" s="21"/>
      <c r="E54" s="21"/>
      <c r="F54" s="22"/>
    </row>
    <row r="55" spans="1:6" ht="12.75">
      <c r="A55" s="103">
        <v>5199</v>
      </c>
      <c r="B55" s="104" t="s">
        <v>762</v>
      </c>
      <c r="C55" s="21"/>
      <c r="D55" s="21"/>
      <c r="E55" s="21"/>
      <c r="F55" s="22"/>
    </row>
    <row r="56" spans="1:6" ht="12.75">
      <c r="A56" s="103">
        <v>5212</v>
      </c>
      <c r="B56" s="175" t="s">
        <v>796</v>
      </c>
      <c r="C56" s="21"/>
      <c r="D56" s="21"/>
      <c r="E56" s="21"/>
      <c r="F56" s="22"/>
    </row>
    <row r="57" spans="1:6" ht="12.75">
      <c r="A57" s="103">
        <v>5213</v>
      </c>
      <c r="B57" s="104" t="s">
        <v>797</v>
      </c>
      <c r="C57" s="21"/>
      <c r="D57" s="21"/>
      <c r="E57" s="21"/>
      <c r="F57" s="22"/>
    </row>
    <row r="58" spans="1:6" ht="12.75">
      <c r="A58" s="103">
        <v>5219</v>
      </c>
      <c r="B58" s="104" t="s">
        <v>763</v>
      </c>
      <c r="C58" s="21"/>
      <c r="D58" s="21"/>
      <c r="E58" s="21"/>
      <c r="F58" s="22"/>
    </row>
    <row r="59" spans="1:6" ht="12.75">
      <c r="A59" s="103">
        <v>5221</v>
      </c>
      <c r="B59" s="104" t="s">
        <v>764</v>
      </c>
      <c r="C59" s="21"/>
      <c r="D59" s="21"/>
      <c r="E59" s="21"/>
      <c r="F59" s="22"/>
    </row>
    <row r="60" spans="1:6" ht="12.75">
      <c r="A60" s="103">
        <v>5222</v>
      </c>
      <c r="B60" s="104" t="s">
        <v>765</v>
      </c>
      <c r="C60" s="21"/>
      <c r="D60" s="21"/>
      <c r="E60" s="21"/>
      <c r="F60" s="22"/>
    </row>
    <row r="61" spans="1:6" ht="12.75">
      <c r="A61" s="103">
        <v>5223</v>
      </c>
      <c r="B61" s="104" t="s">
        <v>766</v>
      </c>
      <c r="C61" s="21"/>
      <c r="D61" s="21"/>
      <c r="E61" s="21"/>
      <c r="F61" s="22"/>
    </row>
    <row r="62" spans="1:6" ht="12.75">
      <c r="A62" s="103">
        <v>5225</v>
      </c>
      <c r="B62" s="104" t="s">
        <v>819</v>
      </c>
      <c r="C62" s="21"/>
      <c r="D62" s="21"/>
      <c r="E62" s="21"/>
      <c r="F62" s="22"/>
    </row>
    <row r="63" spans="1:6" ht="12.75">
      <c r="A63" s="103">
        <v>5229</v>
      </c>
      <c r="B63" s="104" t="s">
        <v>767</v>
      </c>
      <c r="C63" s="21"/>
      <c r="D63" s="21"/>
      <c r="E63" s="21"/>
      <c r="F63" s="22"/>
    </row>
    <row r="64" spans="1:6" ht="12.75">
      <c r="A64" s="103">
        <v>5311</v>
      </c>
      <c r="B64" s="104" t="s">
        <v>205</v>
      </c>
      <c r="C64" s="21"/>
      <c r="D64" s="21"/>
      <c r="E64" s="21"/>
      <c r="F64" s="22"/>
    </row>
    <row r="65" spans="1:6" ht="12.75">
      <c r="A65" s="103">
        <v>5312</v>
      </c>
      <c r="B65" s="104" t="s">
        <v>337</v>
      </c>
      <c r="C65" s="21"/>
      <c r="D65" s="21"/>
      <c r="E65" s="21"/>
      <c r="F65" s="22"/>
    </row>
    <row r="66" spans="1:6" ht="12.75">
      <c r="A66" s="103">
        <v>5313</v>
      </c>
      <c r="B66" s="104" t="s">
        <v>768</v>
      </c>
      <c r="C66" s="21"/>
      <c r="D66" s="21"/>
      <c r="E66" s="21"/>
      <c r="F66" s="22"/>
    </row>
    <row r="67" spans="1:6" ht="12.75">
      <c r="A67" s="103">
        <v>5319</v>
      </c>
      <c r="B67" s="104" t="s">
        <v>769</v>
      </c>
      <c r="C67" s="21"/>
      <c r="D67" s="21"/>
      <c r="E67" s="21"/>
      <c r="F67" s="22"/>
    </row>
    <row r="68" spans="1:6" ht="12.75">
      <c r="A68" s="103">
        <v>5321</v>
      </c>
      <c r="B68" s="104" t="s">
        <v>338</v>
      </c>
      <c r="C68" s="21"/>
      <c r="D68" s="21"/>
      <c r="E68" s="21"/>
      <c r="F68" s="22"/>
    </row>
    <row r="69" spans="1:6" ht="12.75">
      <c r="A69" s="103">
        <v>5323</v>
      </c>
      <c r="B69" s="104" t="s">
        <v>339</v>
      </c>
      <c r="C69" s="21"/>
      <c r="D69" s="21"/>
      <c r="E69" s="21"/>
      <c r="F69" s="22"/>
    </row>
    <row r="70" spans="1:6" ht="12.75">
      <c r="A70" s="103">
        <v>5329</v>
      </c>
      <c r="B70" s="104" t="s">
        <v>770</v>
      </c>
      <c r="C70" s="21"/>
      <c r="D70" s="21"/>
      <c r="E70" s="21"/>
      <c r="F70" s="22"/>
    </row>
    <row r="71" spans="1:6" ht="12.75">
      <c r="A71" s="103">
        <v>5332</v>
      </c>
      <c r="B71" s="104" t="s">
        <v>206</v>
      </c>
      <c r="C71" s="21"/>
      <c r="D71" s="21"/>
      <c r="E71" s="21"/>
      <c r="F71" s="22"/>
    </row>
    <row r="72" spans="1:6" ht="12.75">
      <c r="A72" s="103">
        <v>5333</v>
      </c>
      <c r="B72" s="125" t="s">
        <v>340</v>
      </c>
      <c r="C72" s="21"/>
      <c r="D72" s="21"/>
      <c r="E72" s="21"/>
      <c r="F72" s="22"/>
    </row>
    <row r="73" spans="1:6" ht="12.75">
      <c r="A73" s="174">
        <v>5334</v>
      </c>
      <c r="B73" s="180" t="s">
        <v>548</v>
      </c>
      <c r="C73" s="21"/>
      <c r="D73" s="21"/>
      <c r="E73" s="21"/>
      <c r="F73" s="22"/>
    </row>
    <row r="74" spans="1:6" ht="12.75">
      <c r="A74" s="178">
        <v>5339</v>
      </c>
      <c r="B74" s="179" t="s">
        <v>771</v>
      </c>
      <c r="C74" s="21"/>
      <c r="D74" s="21"/>
      <c r="E74" s="21"/>
      <c r="F74" s="22"/>
    </row>
    <row r="75" spans="1:6" ht="12.75">
      <c r="A75" s="178">
        <v>5342</v>
      </c>
      <c r="B75" s="179" t="s">
        <v>772</v>
      </c>
      <c r="C75" s="21"/>
      <c r="D75" s="21"/>
      <c r="E75" s="21"/>
      <c r="F75" s="22"/>
    </row>
    <row r="76" spans="1:6" ht="12.75">
      <c r="A76" s="178">
        <v>5361</v>
      </c>
      <c r="B76" s="179" t="s">
        <v>207</v>
      </c>
      <c r="C76" s="21"/>
      <c r="D76" s="21"/>
      <c r="E76" s="21"/>
      <c r="F76" s="22"/>
    </row>
    <row r="77" spans="1:6" ht="12.75">
      <c r="A77" s="178">
        <v>5362</v>
      </c>
      <c r="B77" s="179" t="s">
        <v>341</v>
      </c>
      <c r="C77" s="21"/>
      <c r="D77" s="21"/>
      <c r="E77" s="21"/>
      <c r="F77" s="22"/>
    </row>
    <row r="78" spans="1:6" ht="12.75">
      <c r="A78" s="178">
        <v>5424</v>
      </c>
      <c r="B78" s="179" t="s">
        <v>342</v>
      </c>
      <c r="C78" s="21"/>
      <c r="D78" s="21"/>
      <c r="E78" s="21"/>
      <c r="F78" s="22"/>
    </row>
    <row r="79" spans="1:6" ht="12.75">
      <c r="A79" s="178">
        <v>5429</v>
      </c>
      <c r="B79" s="179" t="s">
        <v>343</v>
      </c>
      <c r="C79" s="21"/>
      <c r="D79" s="21"/>
      <c r="E79" s="21"/>
      <c r="F79" s="22"/>
    </row>
    <row r="80" spans="1:6" ht="12.75">
      <c r="A80" s="178">
        <v>5363</v>
      </c>
      <c r="B80" s="179" t="s">
        <v>344</v>
      </c>
      <c r="C80" s="21"/>
      <c r="D80" s="21"/>
      <c r="E80" s="21"/>
      <c r="F80" s="22"/>
    </row>
    <row r="81" spans="1:6" ht="12.75">
      <c r="A81" s="178">
        <v>5364</v>
      </c>
      <c r="B81" s="179" t="s">
        <v>773</v>
      </c>
      <c r="C81" s="21"/>
      <c r="D81" s="21"/>
      <c r="E81" s="21"/>
      <c r="F81" s="22"/>
    </row>
    <row r="82" spans="1:6" ht="12.75">
      <c r="A82" s="178">
        <v>5365</v>
      </c>
      <c r="B82" s="179" t="s">
        <v>774</v>
      </c>
      <c r="C82" s="21"/>
      <c r="D82" s="21"/>
      <c r="E82" s="21"/>
      <c r="F82" s="22"/>
    </row>
    <row r="83" spans="1:6" ht="12.75">
      <c r="A83" s="178">
        <v>5493</v>
      </c>
      <c r="B83" s="179" t="s">
        <v>775</v>
      </c>
      <c r="C83" s="21"/>
      <c r="D83" s="21"/>
      <c r="E83" s="21"/>
      <c r="F83" s="22"/>
    </row>
    <row r="84" spans="1:6" ht="12.75">
      <c r="A84" s="178">
        <v>5494</v>
      </c>
      <c r="B84" s="179" t="s">
        <v>776</v>
      </c>
      <c r="C84" s="21"/>
      <c r="D84" s="21"/>
      <c r="E84" s="21"/>
      <c r="F84" s="22"/>
    </row>
    <row r="85" spans="1:6" ht="12.75">
      <c r="A85" s="178">
        <v>5512</v>
      </c>
      <c r="B85" s="179" t="s">
        <v>208</v>
      </c>
      <c r="C85" s="21"/>
      <c r="D85" s="21"/>
      <c r="E85" s="21"/>
      <c r="F85" s="22"/>
    </row>
    <row r="86" spans="1:6" ht="12.75">
      <c r="A86" s="174">
        <v>5613</v>
      </c>
      <c r="B86" s="175" t="s">
        <v>4</v>
      </c>
      <c r="C86" s="21"/>
      <c r="D86" s="21"/>
      <c r="E86" s="21"/>
      <c r="F86" s="22"/>
    </row>
    <row r="87" spans="1:6" ht="12.75">
      <c r="A87" s="174">
        <v>5615</v>
      </c>
      <c r="B87" s="175" t="s">
        <v>811</v>
      </c>
      <c r="C87" s="21"/>
      <c r="D87" s="21"/>
      <c r="E87" s="21"/>
      <c r="F87" s="22"/>
    </row>
    <row r="88" spans="1:6" ht="12.75">
      <c r="A88" s="174">
        <v>5619</v>
      </c>
      <c r="B88" s="175" t="s">
        <v>798</v>
      </c>
      <c r="C88" s="21"/>
      <c r="D88" s="21"/>
      <c r="E88" s="21"/>
      <c r="F88" s="22"/>
    </row>
    <row r="89" spans="1:6" ht="12.75">
      <c r="A89" s="178">
        <v>5641</v>
      </c>
      <c r="B89" s="179" t="s">
        <v>345</v>
      </c>
      <c r="C89" s="21"/>
      <c r="D89" s="21"/>
      <c r="E89" s="21"/>
      <c r="F89" s="22"/>
    </row>
    <row r="90" spans="1:6" ht="12.75">
      <c r="A90" s="174">
        <v>5649</v>
      </c>
      <c r="B90" s="175" t="s">
        <v>817</v>
      </c>
      <c r="C90" s="21"/>
      <c r="D90" s="21"/>
      <c r="E90" s="21"/>
      <c r="F90" s="22"/>
    </row>
    <row r="91" spans="1:6" ht="12.75">
      <c r="A91" s="103">
        <v>5660</v>
      </c>
      <c r="B91" s="104" t="s">
        <v>209</v>
      </c>
      <c r="C91" s="21"/>
      <c r="D91" s="21"/>
      <c r="E91" s="21"/>
      <c r="F91" s="22"/>
    </row>
    <row r="92" spans="1:6" ht="12.75">
      <c r="A92" s="103">
        <v>5901</v>
      </c>
      <c r="B92" s="104" t="s">
        <v>210</v>
      </c>
      <c r="C92" s="21"/>
      <c r="D92" s="21"/>
      <c r="E92" s="21"/>
      <c r="F92" s="22"/>
    </row>
    <row r="93" spans="1:6" ht="13.5" thickBot="1">
      <c r="A93" s="520">
        <v>5909</v>
      </c>
      <c r="B93" s="521" t="s">
        <v>211</v>
      </c>
      <c r="C93" s="25"/>
      <c r="D93" s="25"/>
      <c r="E93" s="25"/>
      <c r="F93" s="26"/>
    </row>
    <row r="95" spans="1:6" ht="15.75">
      <c r="A95" s="1381" t="s">
        <v>273</v>
      </c>
      <c r="B95" s="1381"/>
      <c r="C95" s="1381"/>
      <c r="D95" s="1381"/>
      <c r="E95" s="1381"/>
      <c r="F95" s="1381"/>
    </row>
    <row r="96" spans="1:6" ht="15.75">
      <c r="A96" s="58" t="s">
        <v>225</v>
      </c>
      <c r="B96" s="58"/>
      <c r="C96" s="58"/>
      <c r="D96" s="58"/>
      <c r="E96" s="58"/>
      <c r="F96" s="58"/>
    </row>
    <row r="97" spans="1:6" ht="12.75">
      <c r="A97" s="1295"/>
      <c r="B97" s="1295"/>
      <c r="C97" s="1295"/>
      <c r="D97" s="1295"/>
      <c r="E97" s="1295"/>
      <c r="F97" s="121" t="s">
        <v>720</v>
      </c>
    </row>
    <row r="98" spans="1:6" ht="15.75">
      <c r="A98" s="1381" t="s">
        <v>171</v>
      </c>
      <c r="B98" s="1381"/>
      <c r="C98" s="1381"/>
      <c r="D98" s="1381"/>
      <c r="E98" s="1381"/>
      <c r="F98" s="1381"/>
    </row>
    <row r="99" spans="1:6" ht="13.5" thickBot="1">
      <c r="A99" s="122"/>
      <c r="B99" s="1295"/>
      <c r="C99" s="1295"/>
      <c r="D99" s="1295"/>
      <c r="E99" s="1295"/>
      <c r="F99" s="29" t="s">
        <v>102</v>
      </c>
    </row>
    <row r="100" spans="1:6" ht="39" thickBot="1">
      <c r="A100" s="96" t="s">
        <v>46</v>
      </c>
      <c r="B100" s="97" t="s">
        <v>49</v>
      </c>
      <c r="C100" s="97" t="s">
        <v>47</v>
      </c>
      <c r="D100" s="97" t="s">
        <v>48</v>
      </c>
      <c r="E100" s="97" t="s">
        <v>132</v>
      </c>
      <c r="F100" s="98" t="s">
        <v>133</v>
      </c>
    </row>
    <row r="101" spans="1:6" ht="12.75">
      <c r="A101" s="103">
        <v>6111</v>
      </c>
      <c r="B101" s="104" t="s">
        <v>193</v>
      </c>
      <c r="C101" s="21"/>
      <c r="D101" s="21"/>
      <c r="E101" s="21"/>
      <c r="F101" s="22"/>
    </row>
    <row r="102" spans="1:6" ht="12.75">
      <c r="A102" s="103">
        <v>6119</v>
      </c>
      <c r="B102" s="104" t="s">
        <v>777</v>
      </c>
      <c r="C102" s="21"/>
      <c r="D102" s="21"/>
      <c r="E102" s="21"/>
      <c r="F102" s="22"/>
    </row>
    <row r="103" spans="1:6" ht="12.75">
      <c r="A103" s="103">
        <v>6121</v>
      </c>
      <c r="B103" s="104" t="s">
        <v>346</v>
      </c>
      <c r="C103" s="21"/>
      <c r="D103" s="21"/>
      <c r="E103" s="21"/>
      <c r="F103" s="22"/>
    </row>
    <row r="104" spans="1:6" ht="12.75">
      <c r="A104" s="103">
        <v>6122</v>
      </c>
      <c r="B104" s="104" t="s">
        <v>347</v>
      </c>
      <c r="C104" s="21"/>
      <c r="D104" s="21"/>
      <c r="E104" s="21"/>
      <c r="F104" s="22"/>
    </row>
    <row r="105" spans="1:6" ht="12.75">
      <c r="A105" s="103">
        <v>6123</v>
      </c>
      <c r="B105" s="104" t="s">
        <v>212</v>
      </c>
      <c r="C105" s="21"/>
      <c r="D105" s="21"/>
      <c r="E105" s="21"/>
      <c r="F105" s="22"/>
    </row>
    <row r="106" spans="1:6" ht="12.75">
      <c r="A106" s="103">
        <v>6125</v>
      </c>
      <c r="B106" s="104" t="s">
        <v>213</v>
      </c>
      <c r="C106" s="21"/>
      <c r="D106" s="21"/>
      <c r="E106" s="21"/>
      <c r="F106" s="22"/>
    </row>
    <row r="107" spans="1:6" ht="12.75">
      <c r="A107" s="174">
        <v>6127</v>
      </c>
      <c r="B107" s="175" t="s">
        <v>549</v>
      </c>
      <c r="C107" s="21"/>
      <c r="D107" s="21"/>
      <c r="E107" s="21"/>
      <c r="F107" s="22"/>
    </row>
    <row r="108" spans="1:6" ht="12.75">
      <c r="A108" s="103">
        <v>6129</v>
      </c>
      <c r="B108" s="104" t="s">
        <v>778</v>
      </c>
      <c r="C108" s="21"/>
      <c r="D108" s="21"/>
      <c r="E108" s="21"/>
      <c r="F108" s="22"/>
    </row>
    <row r="109" spans="1:6" ht="12.75">
      <c r="A109" s="103">
        <v>6312</v>
      </c>
      <c r="B109" s="104" t="s">
        <v>792</v>
      </c>
      <c r="C109" s="21"/>
      <c r="D109" s="21"/>
      <c r="E109" s="21"/>
      <c r="F109" s="22"/>
    </row>
    <row r="110" spans="1:6" ht="12.75">
      <c r="A110" s="103">
        <v>6313</v>
      </c>
      <c r="B110" s="104" t="s">
        <v>793</v>
      </c>
      <c r="C110" s="21"/>
      <c r="D110" s="21"/>
      <c r="E110" s="21"/>
      <c r="F110" s="22"/>
    </row>
    <row r="111" spans="1:6" ht="12.75">
      <c r="A111" s="103">
        <v>6319</v>
      </c>
      <c r="B111" s="104" t="s">
        <v>779</v>
      </c>
      <c r="C111" s="21"/>
      <c r="D111" s="21"/>
      <c r="E111" s="21"/>
      <c r="F111" s="22"/>
    </row>
    <row r="112" spans="1:6" ht="12.75">
      <c r="A112" s="103">
        <v>6321</v>
      </c>
      <c r="B112" s="104" t="s">
        <v>780</v>
      </c>
      <c r="C112" s="21"/>
      <c r="D112" s="21"/>
      <c r="E112" s="21"/>
      <c r="F112" s="22"/>
    </row>
    <row r="113" spans="1:6" ht="12.75">
      <c r="A113" s="103">
        <v>6322</v>
      </c>
      <c r="B113" s="104" t="s">
        <v>348</v>
      </c>
      <c r="C113" s="21"/>
      <c r="D113" s="21"/>
      <c r="E113" s="21"/>
      <c r="F113" s="22"/>
    </row>
    <row r="114" spans="1:6" ht="12.75">
      <c r="A114" s="103">
        <v>6323</v>
      </c>
      <c r="B114" s="104" t="s">
        <v>781</v>
      </c>
      <c r="C114" s="21"/>
      <c r="D114" s="21"/>
      <c r="E114" s="21"/>
      <c r="F114" s="22"/>
    </row>
    <row r="115" spans="1:6" ht="12.75">
      <c r="A115" s="103">
        <v>6324</v>
      </c>
      <c r="B115" s="104" t="s">
        <v>349</v>
      </c>
      <c r="C115" s="21"/>
      <c r="D115" s="21"/>
      <c r="E115" s="21"/>
      <c r="F115" s="22"/>
    </row>
    <row r="116" spans="1:6" ht="12.75">
      <c r="A116" s="103">
        <v>6329</v>
      </c>
      <c r="B116" s="104" t="s">
        <v>782</v>
      </c>
      <c r="C116" s="21"/>
      <c r="D116" s="21"/>
      <c r="E116" s="21"/>
      <c r="F116" s="22"/>
    </row>
    <row r="117" spans="1:6" ht="12.75">
      <c r="A117" s="103">
        <v>6331</v>
      </c>
      <c r="B117" s="104" t="s">
        <v>214</v>
      </c>
      <c r="C117" s="21"/>
      <c r="D117" s="21"/>
      <c r="E117" s="21"/>
      <c r="F117" s="22"/>
    </row>
    <row r="118" spans="1:6" ht="12.75">
      <c r="A118" s="103">
        <v>6332</v>
      </c>
      <c r="B118" s="104" t="s">
        <v>350</v>
      </c>
      <c r="C118" s="21"/>
      <c r="D118" s="21"/>
      <c r="E118" s="21"/>
      <c r="F118" s="22"/>
    </row>
    <row r="119" spans="1:6" ht="12.75">
      <c r="A119" s="103">
        <v>6339</v>
      </c>
      <c r="B119" s="104" t="s">
        <v>783</v>
      </c>
      <c r="C119" s="21"/>
      <c r="D119" s="21"/>
      <c r="E119" s="21"/>
      <c r="F119" s="22"/>
    </row>
    <row r="120" spans="1:6" ht="12.75">
      <c r="A120" s="103">
        <v>6341</v>
      </c>
      <c r="B120" s="104" t="s">
        <v>351</v>
      </c>
      <c r="C120" s="21"/>
      <c r="D120" s="21"/>
      <c r="E120" s="21"/>
      <c r="F120" s="22"/>
    </row>
    <row r="121" spans="1:6" ht="12.75">
      <c r="A121" s="103">
        <v>6342</v>
      </c>
      <c r="B121" s="104" t="s">
        <v>352</v>
      </c>
      <c r="C121" s="21"/>
      <c r="D121" s="21"/>
      <c r="E121" s="21"/>
      <c r="F121" s="22"/>
    </row>
    <row r="122" spans="1:6" ht="12.75">
      <c r="A122" s="103">
        <v>6349</v>
      </c>
      <c r="B122" s="104" t="s">
        <v>784</v>
      </c>
      <c r="C122" s="21"/>
      <c r="D122" s="21"/>
      <c r="E122" s="21"/>
      <c r="F122" s="22"/>
    </row>
    <row r="123" spans="1:6" ht="12.75">
      <c r="A123" s="103">
        <v>6351</v>
      </c>
      <c r="B123" s="104" t="s">
        <v>353</v>
      </c>
      <c r="C123" s="21"/>
      <c r="D123" s="21"/>
      <c r="E123" s="21"/>
      <c r="F123" s="22"/>
    </row>
    <row r="124" spans="1:6" ht="12.75">
      <c r="A124" s="103">
        <v>6352</v>
      </c>
      <c r="B124" s="104" t="s">
        <v>354</v>
      </c>
      <c r="C124" s="21"/>
      <c r="D124" s="21"/>
      <c r="E124" s="21"/>
      <c r="F124" s="22"/>
    </row>
    <row r="125" spans="1:6" ht="12.75">
      <c r="A125" s="103">
        <v>6353</v>
      </c>
      <c r="B125" s="104" t="s">
        <v>785</v>
      </c>
      <c r="C125" s="21"/>
      <c r="D125" s="21"/>
      <c r="E125" s="21"/>
      <c r="F125" s="22"/>
    </row>
    <row r="126" spans="1:6" ht="12.75">
      <c r="A126" s="103">
        <v>6354</v>
      </c>
      <c r="B126" s="104" t="s">
        <v>786</v>
      </c>
      <c r="C126" s="21"/>
      <c r="D126" s="21"/>
      <c r="E126" s="21"/>
      <c r="F126" s="22"/>
    </row>
    <row r="127" spans="1:6" ht="12.75">
      <c r="A127" s="103">
        <v>6359</v>
      </c>
      <c r="B127" s="104" t="s">
        <v>787</v>
      </c>
      <c r="C127" s="21"/>
      <c r="D127" s="21"/>
      <c r="E127" s="21"/>
      <c r="F127" s="22"/>
    </row>
    <row r="128" spans="1:6" ht="12.75">
      <c r="A128" s="103">
        <v>6371</v>
      </c>
      <c r="B128" s="104" t="s">
        <v>788</v>
      </c>
      <c r="C128" s="21"/>
      <c r="D128" s="21"/>
      <c r="E128" s="21"/>
      <c r="F128" s="22"/>
    </row>
    <row r="129" spans="1:6" ht="12.75">
      <c r="A129" s="103">
        <v>6412</v>
      </c>
      <c r="B129" s="104" t="s">
        <v>794</v>
      </c>
      <c r="C129" s="21"/>
      <c r="D129" s="21"/>
      <c r="E129" s="21"/>
      <c r="F129" s="22"/>
    </row>
    <row r="130" spans="1:6" ht="12.75">
      <c r="A130" s="103">
        <v>6413</v>
      </c>
      <c r="B130" s="104" t="s">
        <v>795</v>
      </c>
      <c r="C130" s="21"/>
      <c r="D130" s="21"/>
      <c r="E130" s="21"/>
      <c r="F130" s="22"/>
    </row>
    <row r="131" spans="1:6" ht="12.75">
      <c r="A131" s="103">
        <v>6419</v>
      </c>
      <c r="B131" s="104" t="s">
        <v>818</v>
      </c>
      <c r="C131" s="21"/>
      <c r="D131" s="21"/>
      <c r="E131" s="21"/>
      <c r="F131" s="22"/>
    </row>
    <row r="132" spans="1:6" ht="12.75">
      <c r="A132" s="103">
        <v>6422</v>
      </c>
      <c r="B132" s="104" t="s">
        <v>789</v>
      </c>
      <c r="C132" s="21"/>
      <c r="D132" s="21"/>
      <c r="E132" s="21"/>
      <c r="F132" s="22"/>
    </row>
    <row r="133" spans="1:6" ht="12.75">
      <c r="A133" s="174">
        <v>6424</v>
      </c>
      <c r="B133" s="175" t="s">
        <v>550</v>
      </c>
      <c r="C133" s="21"/>
      <c r="D133" s="21"/>
      <c r="E133" s="21"/>
      <c r="F133" s="22"/>
    </row>
    <row r="134" spans="1:6" ht="12.75">
      <c r="A134" s="103">
        <v>6441</v>
      </c>
      <c r="B134" s="104" t="s">
        <v>215</v>
      </c>
      <c r="C134" s="21"/>
      <c r="D134" s="21"/>
      <c r="E134" s="21"/>
      <c r="F134" s="22"/>
    </row>
    <row r="135" spans="1:6" ht="12.75">
      <c r="A135" s="103">
        <v>6442</v>
      </c>
      <c r="B135" s="104" t="s">
        <v>355</v>
      </c>
      <c r="C135" s="21"/>
      <c r="D135" s="21"/>
      <c r="E135" s="21"/>
      <c r="F135" s="22"/>
    </row>
    <row r="136" spans="1:6" ht="12.75">
      <c r="A136" s="103">
        <v>6449</v>
      </c>
      <c r="B136" s="104" t="s">
        <v>790</v>
      </c>
      <c r="C136" s="21"/>
      <c r="D136" s="21"/>
      <c r="E136" s="21"/>
      <c r="F136" s="22"/>
    </row>
    <row r="137" spans="1:6" ht="12.75">
      <c r="A137" s="103">
        <v>6452</v>
      </c>
      <c r="B137" s="104" t="s">
        <v>356</v>
      </c>
      <c r="C137" s="21"/>
      <c r="D137" s="21"/>
      <c r="E137" s="21"/>
      <c r="F137" s="22"/>
    </row>
    <row r="138" spans="1:6" ht="12.75">
      <c r="A138" s="103">
        <v>6459</v>
      </c>
      <c r="B138" s="104" t="s">
        <v>791</v>
      </c>
      <c r="C138" s="21"/>
      <c r="D138" s="21"/>
      <c r="E138" s="21"/>
      <c r="F138" s="22"/>
    </row>
    <row r="139" spans="1:6" ht="12.75">
      <c r="A139" s="103">
        <v>6460</v>
      </c>
      <c r="B139" s="104" t="s">
        <v>216</v>
      </c>
      <c r="C139" s="21"/>
      <c r="D139" s="21"/>
      <c r="E139" s="21"/>
      <c r="F139" s="22"/>
    </row>
    <row r="140" spans="1:6" ht="12.75">
      <c r="A140" s="103">
        <v>6901</v>
      </c>
      <c r="B140" s="104" t="s">
        <v>217</v>
      </c>
      <c r="C140" s="21"/>
      <c r="D140" s="21"/>
      <c r="E140" s="21"/>
      <c r="F140" s="22"/>
    </row>
    <row r="141" spans="1:6" ht="13.5" thickBot="1">
      <c r="A141" s="108">
        <v>6909</v>
      </c>
      <c r="B141" s="109" t="s">
        <v>357</v>
      </c>
      <c r="C141" s="126"/>
      <c r="D141" s="126"/>
      <c r="E141" s="126"/>
      <c r="F141" s="127"/>
    </row>
    <row r="142" spans="1:6" ht="13.5" thickBot="1">
      <c r="A142" s="128"/>
      <c r="B142" s="129" t="s">
        <v>218</v>
      </c>
      <c r="C142" s="130"/>
      <c r="D142" s="130"/>
      <c r="E142" s="130"/>
      <c r="F142" s="131"/>
    </row>
    <row r="143" spans="1:6" ht="12.75">
      <c r="A143" s="122"/>
      <c r="B143" s="1295"/>
      <c r="C143" s="1295"/>
      <c r="D143" s="1295"/>
      <c r="E143" s="1295"/>
      <c r="F143" s="1295"/>
    </row>
    <row r="144" spans="1:6" ht="12.75">
      <c r="A144" s="116" t="s">
        <v>149</v>
      </c>
      <c r="B144" s="28" t="s">
        <v>255</v>
      </c>
      <c r="C144" s="132"/>
      <c r="D144" s="132"/>
      <c r="E144" s="132"/>
      <c r="F144" s="133"/>
    </row>
    <row r="145" spans="1:6" ht="12.75">
      <c r="A145" s="116" t="s">
        <v>2</v>
      </c>
      <c r="B145" s="28" t="s">
        <v>98</v>
      </c>
      <c r="C145" s="132"/>
      <c r="D145" s="132"/>
      <c r="E145" s="132"/>
      <c r="F145" s="133"/>
    </row>
    <row r="146" spans="1:6" ht="12.75">
      <c r="A146" s="119"/>
      <c r="B146" s="28" t="s">
        <v>99</v>
      </c>
      <c r="C146" s="134"/>
      <c r="D146" s="134"/>
      <c r="E146" s="134"/>
      <c r="F146" s="134"/>
    </row>
    <row r="147" spans="1:6" ht="12.75">
      <c r="A147" s="90"/>
      <c r="B147" s="28" t="s">
        <v>254</v>
      </c>
      <c r="C147" s="1295"/>
      <c r="D147" s="1295"/>
      <c r="E147" s="1295"/>
      <c r="F147" s="1295"/>
    </row>
    <row r="148" spans="1:6" ht="12.75">
      <c r="A148" s="90"/>
      <c r="B148" s="28" t="s">
        <v>691</v>
      </c>
      <c r="C148" s="1295"/>
      <c r="D148" s="1295"/>
      <c r="E148" s="1295"/>
      <c r="F148" s="29"/>
    </row>
  </sheetData>
  <mergeCells count="4">
    <mergeCell ref="A1:F1"/>
    <mergeCell ref="A4:F4"/>
    <mergeCell ref="A95:F95"/>
    <mergeCell ref="A98:F98"/>
  </mergeCells>
  <pageMargins left="0.7" right="0.7" top="0.787401575" bottom="0.787401575" header="0.3" footer="0.3"/>
  <pageSetup orientation="portrait" paperSize="9" scale="59" r:id="rId1"/>
  <rowBreaks count="1" manualBreakCount="1"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2006-07-25T08:14:43Z</dcterms:created>
  <cp:category/>
  <cp:contentType/>
  <cp:contentStatus/>
</cp:coreProperties>
</file>